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ИП\Подработка\2026\ЖДЯ\ИПР\"/>
    </mc:Choice>
  </mc:AlternateContent>
  <bookViews>
    <workbookView xWindow="0" yWindow="0" windowWidth="23040" windowHeight="8616" activeTab="8"/>
  </bookViews>
  <sheets>
    <sheet name="10 форма" sheetId="1" r:id="rId1"/>
    <sheet name="Форма 11" sheetId="2" r:id="rId2"/>
    <sheet name="Форма 12 " sheetId="3" r:id="rId3"/>
    <sheet name="Форма 13" sheetId="4" r:id="rId4"/>
    <sheet name="форма 14 " sheetId="5" r:id="rId5"/>
    <sheet name="форма 15 " sheetId="6" r:id="rId6"/>
    <sheet name="Форма 17" sheetId="8" r:id="rId7"/>
    <sheet name="форма 18" sheetId="9" r:id="rId8"/>
    <sheet name=" форма 19" sheetId="10" r:id="rId9"/>
    <sheet name="форма 20" sheetId="11" r:id="rId10"/>
    <sheet name="Лист1" sheetId="12" state="hidden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</externalReferences>
  <definedNames>
    <definedName name="\a" localSheetId="2">#REF!</definedName>
    <definedName name="\a" localSheetId="4">#REF!</definedName>
    <definedName name="\a" localSheetId="5">#REF!</definedName>
    <definedName name="\a">#REF!</definedName>
    <definedName name="\m" localSheetId="2">#REF!</definedName>
    <definedName name="\m" localSheetId="4">#REF!</definedName>
    <definedName name="\m" localSheetId="5">#REF!</definedName>
    <definedName name="\m">#REF!</definedName>
    <definedName name="\n" localSheetId="2">#REF!</definedName>
    <definedName name="\n" localSheetId="4">#REF!</definedName>
    <definedName name="\n" localSheetId="5">#REF!</definedName>
    <definedName name="\n">#REF!</definedName>
    <definedName name="\o" localSheetId="2">#REF!</definedName>
    <definedName name="\o" localSheetId="4">#REF!</definedName>
    <definedName name="\o" localSheetId="5">#REF!</definedName>
    <definedName name="\o">#REF!</definedName>
    <definedName name="_____FY1">#N/A</definedName>
    <definedName name="____FY1">#N/A</definedName>
    <definedName name="___SP1" localSheetId="0">[1]FES!#REF!</definedName>
    <definedName name="___SP1" localSheetId="2">[1]FES!#REF!</definedName>
    <definedName name="___SP1" localSheetId="4">[1]FES!#REF!</definedName>
    <definedName name="___SP1" localSheetId="5">[1]FES!#REF!</definedName>
    <definedName name="___SP1">[1]FES!#REF!</definedName>
    <definedName name="___SP10" localSheetId="0">[1]FES!#REF!</definedName>
    <definedName name="___SP10" localSheetId="2">[1]FES!#REF!</definedName>
    <definedName name="___SP10" localSheetId="4">[1]FES!#REF!</definedName>
    <definedName name="___SP10" localSheetId="5">[1]FES!#REF!</definedName>
    <definedName name="___SP10">[1]FES!#REF!</definedName>
    <definedName name="___SP11" localSheetId="0">[1]FES!#REF!</definedName>
    <definedName name="___SP11" localSheetId="2">[1]FES!#REF!</definedName>
    <definedName name="___SP11" localSheetId="4">[1]FES!#REF!</definedName>
    <definedName name="___SP11" localSheetId="5">[1]FES!#REF!</definedName>
    <definedName name="___SP11">[1]FES!#REF!</definedName>
    <definedName name="___SP12" localSheetId="0">[1]FES!#REF!</definedName>
    <definedName name="___SP12" localSheetId="2">[1]FES!#REF!</definedName>
    <definedName name="___SP12" localSheetId="4">[1]FES!#REF!</definedName>
    <definedName name="___SP12" localSheetId="5">[1]FES!#REF!</definedName>
    <definedName name="___SP12">[1]FES!#REF!</definedName>
    <definedName name="___SP13" localSheetId="0">[1]FES!#REF!</definedName>
    <definedName name="___SP13" localSheetId="2">[1]FES!#REF!</definedName>
    <definedName name="___SP13" localSheetId="4">[1]FES!#REF!</definedName>
    <definedName name="___SP13" localSheetId="5">[1]FES!#REF!</definedName>
    <definedName name="___SP13">[1]FES!#REF!</definedName>
    <definedName name="___SP14" localSheetId="0">[1]FES!#REF!</definedName>
    <definedName name="___SP14" localSheetId="2">[1]FES!#REF!</definedName>
    <definedName name="___SP14" localSheetId="4">[1]FES!#REF!</definedName>
    <definedName name="___SP14" localSheetId="5">[1]FES!#REF!</definedName>
    <definedName name="___SP14">[1]FES!#REF!</definedName>
    <definedName name="___SP15" localSheetId="0">[1]FES!#REF!</definedName>
    <definedName name="___SP15" localSheetId="2">[1]FES!#REF!</definedName>
    <definedName name="___SP15" localSheetId="4">[1]FES!#REF!</definedName>
    <definedName name="___SP15" localSheetId="5">[1]FES!#REF!</definedName>
    <definedName name="___SP15">[1]FES!#REF!</definedName>
    <definedName name="___SP16" localSheetId="0">[1]FES!#REF!</definedName>
    <definedName name="___SP16" localSheetId="2">[1]FES!#REF!</definedName>
    <definedName name="___SP16" localSheetId="4">[1]FES!#REF!</definedName>
    <definedName name="___SP16" localSheetId="5">[1]FES!#REF!</definedName>
    <definedName name="___SP16">[1]FES!#REF!</definedName>
    <definedName name="___SP17" localSheetId="0">[1]FES!#REF!</definedName>
    <definedName name="___SP17" localSheetId="2">[1]FES!#REF!</definedName>
    <definedName name="___SP17" localSheetId="4">[1]FES!#REF!</definedName>
    <definedName name="___SP17" localSheetId="5">[1]FES!#REF!</definedName>
    <definedName name="___SP17">[1]FES!#REF!</definedName>
    <definedName name="___SP18" localSheetId="0">[1]FES!#REF!</definedName>
    <definedName name="___SP18" localSheetId="2">[1]FES!#REF!</definedName>
    <definedName name="___SP18" localSheetId="4">[1]FES!#REF!</definedName>
    <definedName name="___SP18" localSheetId="5">[1]FES!#REF!</definedName>
    <definedName name="___SP18">[1]FES!#REF!</definedName>
    <definedName name="___SP19" localSheetId="0">[1]FES!#REF!</definedName>
    <definedName name="___SP19" localSheetId="2">[1]FES!#REF!</definedName>
    <definedName name="___SP19" localSheetId="4">[1]FES!#REF!</definedName>
    <definedName name="___SP19" localSheetId="5">[1]FES!#REF!</definedName>
    <definedName name="___SP19">[1]FES!#REF!</definedName>
    <definedName name="___SP2" localSheetId="0">[1]FES!#REF!</definedName>
    <definedName name="___SP2" localSheetId="2">[1]FES!#REF!</definedName>
    <definedName name="___SP2" localSheetId="4">[1]FES!#REF!</definedName>
    <definedName name="___SP2" localSheetId="5">[1]FES!#REF!</definedName>
    <definedName name="___SP2">[1]FES!#REF!</definedName>
    <definedName name="___SP20" localSheetId="0">[1]FES!#REF!</definedName>
    <definedName name="___SP20" localSheetId="2">[1]FES!#REF!</definedName>
    <definedName name="___SP20" localSheetId="4">[1]FES!#REF!</definedName>
    <definedName name="___SP20" localSheetId="5">[1]FES!#REF!</definedName>
    <definedName name="___SP20">[1]FES!#REF!</definedName>
    <definedName name="___SP21" localSheetId="0">[1]FES!#REF!</definedName>
    <definedName name="___SP21" localSheetId="2">[1]FES!#REF!</definedName>
    <definedName name="___SP21" localSheetId="4">[1]FES!#REF!</definedName>
    <definedName name="___SP21" localSheetId="5">[1]FES!#REF!</definedName>
    <definedName name="___SP21">[1]FES!#REF!</definedName>
    <definedName name="___SP3" localSheetId="0">[1]FES!#REF!</definedName>
    <definedName name="___SP3" localSheetId="2">[1]FES!#REF!</definedName>
    <definedName name="___SP3" localSheetId="4">[1]FES!#REF!</definedName>
    <definedName name="___SP3" localSheetId="5">[1]FES!#REF!</definedName>
    <definedName name="___SP3">[1]FES!#REF!</definedName>
    <definedName name="___SP4" localSheetId="0">[1]FES!#REF!</definedName>
    <definedName name="___SP4" localSheetId="2">[1]FES!#REF!</definedName>
    <definedName name="___SP4" localSheetId="4">[1]FES!#REF!</definedName>
    <definedName name="___SP4" localSheetId="5">[1]FES!#REF!</definedName>
    <definedName name="___SP4">[1]FES!#REF!</definedName>
    <definedName name="___SP5" localSheetId="0">[1]FES!#REF!</definedName>
    <definedName name="___SP5" localSheetId="2">[1]FES!#REF!</definedName>
    <definedName name="___SP5" localSheetId="4">[1]FES!#REF!</definedName>
    <definedName name="___SP5" localSheetId="5">[1]FES!#REF!</definedName>
    <definedName name="___SP5">[1]FES!#REF!</definedName>
    <definedName name="___SP7" localSheetId="0">[1]FES!#REF!</definedName>
    <definedName name="___SP7" localSheetId="2">[1]FES!#REF!</definedName>
    <definedName name="___SP7" localSheetId="4">[1]FES!#REF!</definedName>
    <definedName name="___SP7" localSheetId="5">[1]FES!#REF!</definedName>
    <definedName name="___SP7">[1]FES!#REF!</definedName>
    <definedName name="___SP8" localSheetId="0">[1]FES!#REF!</definedName>
    <definedName name="___SP8" localSheetId="2">[1]FES!#REF!</definedName>
    <definedName name="___SP8" localSheetId="4">[1]FES!#REF!</definedName>
    <definedName name="___SP8" localSheetId="5">[1]FES!#REF!</definedName>
    <definedName name="___SP8">[1]FES!#REF!</definedName>
    <definedName name="___SP9" localSheetId="0">[1]FES!#REF!</definedName>
    <definedName name="___SP9" localSheetId="2">[1]FES!#REF!</definedName>
    <definedName name="___SP9" localSheetId="4">[1]FES!#REF!</definedName>
    <definedName name="___SP9" localSheetId="5">[1]FES!#REF!</definedName>
    <definedName name="___SP9">[1]FES!#REF!</definedName>
    <definedName name="__123Graph_AGRAPH1" localSheetId="3" hidden="1">'[2]на 1 тут'!#REF!</definedName>
    <definedName name="__123Graph_AGRAPH1" hidden="1">'[2]на 1 тут'!#REF!</definedName>
    <definedName name="__123Graph_AGRAPH2" localSheetId="3" hidden="1">'[2]на 1 тут'!#REF!</definedName>
    <definedName name="__123Graph_AGRAPH2" hidden="1">'[2]на 1 тут'!#REF!</definedName>
    <definedName name="__123Graph_BGRAPH1" localSheetId="3" hidden="1">'[2]на 1 тут'!#REF!</definedName>
    <definedName name="__123Graph_BGRAPH1" hidden="1">'[2]на 1 тут'!#REF!</definedName>
    <definedName name="__123Graph_BGRAPH2" localSheetId="3" hidden="1">'[2]на 1 тут'!#REF!</definedName>
    <definedName name="__123Graph_BGRAPH2" hidden="1">'[2]на 1 тут'!#REF!</definedName>
    <definedName name="__123Graph_CGRAPH1" localSheetId="3" hidden="1">'[2]на 1 тут'!#REF!</definedName>
    <definedName name="__123Graph_CGRAPH1" hidden="1">'[2]на 1 тут'!#REF!</definedName>
    <definedName name="__123Graph_CGRAPH2" localSheetId="3" hidden="1">'[2]на 1 тут'!#REF!</definedName>
    <definedName name="__123Graph_CGRAPH2" hidden="1">'[2]на 1 тут'!#REF!</definedName>
    <definedName name="__123Graph_LBL_AGRAPH1" localSheetId="3" hidden="1">'[2]на 1 тут'!#REF!</definedName>
    <definedName name="__123Graph_LBL_AGRAPH1" hidden="1">'[2]на 1 тут'!#REF!</definedName>
    <definedName name="__123Graph_XGRAPH1" localSheetId="3" hidden="1">'[2]на 1 тут'!#REF!</definedName>
    <definedName name="__123Graph_XGRAPH1" hidden="1">'[2]на 1 тут'!#REF!</definedName>
    <definedName name="__123Graph_XGRAPH2" localSheetId="3" hidden="1">'[2]на 1 тут'!#REF!</definedName>
    <definedName name="__123Graph_XGRAPH2" hidden="1">'[2]на 1 тут'!#REF!</definedName>
    <definedName name="__FY1">#N/A</definedName>
    <definedName name="__SP1" localSheetId="0">[1]FES!#REF!</definedName>
    <definedName name="__SP1" localSheetId="2">[1]FES!#REF!</definedName>
    <definedName name="__SP1" localSheetId="4">[1]FES!#REF!</definedName>
    <definedName name="__SP1" localSheetId="5">[1]FES!#REF!</definedName>
    <definedName name="__SP1">[1]FES!#REF!</definedName>
    <definedName name="__SP10" localSheetId="0">[1]FES!#REF!</definedName>
    <definedName name="__SP10" localSheetId="2">[1]FES!#REF!</definedName>
    <definedName name="__SP10" localSheetId="4">[1]FES!#REF!</definedName>
    <definedName name="__SP10" localSheetId="5">[1]FES!#REF!</definedName>
    <definedName name="__SP10">[1]FES!#REF!</definedName>
    <definedName name="__SP11" localSheetId="0">[1]FES!#REF!</definedName>
    <definedName name="__SP11" localSheetId="2">[1]FES!#REF!</definedName>
    <definedName name="__SP11" localSheetId="4">[1]FES!#REF!</definedName>
    <definedName name="__SP11" localSheetId="5">[1]FES!#REF!</definedName>
    <definedName name="__SP11">[1]FES!#REF!</definedName>
    <definedName name="__SP12" localSheetId="0">[1]FES!#REF!</definedName>
    <definedName name="__SP12" localSheetId="2">[1]FES!#REF!</definedName>
    <definedName name="__SP12" localSheetId="4">[1]FES!#REF!</definedName>
    <definedName name="__SP12" localSheetId="5">[1]FES!#REF!</definedName>
    <definedName name="__SP12">[1]FES!#REF!</definedName>
    <definedName name="__SP13" localSheetId="0">[1]FES!#REF!</definedName>
    <definedName name="__SP13" localSheetId="2">[1]FES!#REF!</definedName>
    <definedName name="__SP13" localSheetId="4">[1]FES!#REF!</definedName>
    <definedName name="__SP13" localSheetId="5">[1]FES!#REF!</definedName>
    <definedName name="__SP13">[1]FES!#REF!</definedName>
    <definedName name="__SP14" localSheetId="0">[1]FES!#REF!</definedName>
    <definedName name="__SP14" localSheetId="2">[1]FES!#REF!</definedName>
    <definedName name="__SP14" localSheetId="4">[1]FES!#REF!</definedName>
    <definedName name="__SP14" localSheetId="5">[1]FES!#REF!</definedName>
    <definedName name="__SP14">[1]FES!#REF!</definedName>
    <definedName name="__SP15" localSheetId="0">[1]FES!#REF!</definedName>
    <definedName name="__SP15" localSheetId="2">[1]FES!#REF!</definedName>
    <definedName name="__SP15" localSheetId="4">[1]FES!#REF!</definedName>
    <definedName name="__SP15" localSheetId="5">[1]FES!#REF!</definedName>
    <definedName name="__SP15">[1]FES!#REF!</definedName>
    <definedName name="__SP16" localSheetId="0">[1]FES!#REF!</definedName>
    <definedName name="__SP16" localSheetId="2">[1]FES!#REF!</definedName>
    <definedName name="__SP16" localSheetId="4">[1]FES!#REF!</definedName>
    <definedName name="__SP16" localSheetId="5">[1]FES!#REF!</definedName>
    <definedName name="__SP16">[1]FES!#REF!</definedName>
    <definedName name="__SP17" localSheetId="0">[1]FES!#REF!</definedName>
    <definedName name="__SP17" localSheetId="2">[1]FES!#REF!</definedName>
    <definedName name="__SP17" localSheetId="4">[1]FES!#REF!</definedName>
    <definedName name="__SP17" localSheetId="5">[1]FES!#REF!</definedName>
    <definedName name="__SP17">[1]FES!#REF!</definedName>
    <definedName name="__SP18" localSheetId="0">[1]FES!#REF!</definedName>
    <definedName name="__SP18" localSheetId="2">[1]FES!#REF!</definedName>
    <definedName name="__SP18" localSheetId="4">[1]FES!#REF!</definedName>
    <definedName name="__SP18" localSheetId="5">[1]FES!#REF!</definedName>
    <definedName name="__SP18">[1]FES!#REF!</definedName>
    <definedName name="__SP19" localSheetId="0">[1]FES!#REF!</definedName>
    <definedName name="__SP19" localSheetId="2">[1]FES!#REF!</definedName>
    <definedName name="__SP19" localSheetId="4">[1]FES!#REF!</definedName>
    <definedName name="__SP19" localSheetId="5">[1]FES!#REF!</definedName>
    <definedName name="__SP19">[1]FES!#REF!</definedName>
    <definedName name="__SP2" localSheetId="0">[1]FES!#REF!</definedName>
    <definedName name="__SP2" localSheetId="2">[1]FES!#REF!</definedName>
    <definedName name="__SP2" localSheetId="4">[1]FES!#REF!</definedName>
    <definedName name="__SP2" localSheetId="5">[1]FES!#REF!</definedName>
    <definedName name="__SP2">[1]FES!#REF!</definedName>
    <definedName name="__SP20" localSheetId="0">[1]FES!#REF!</definedName>
    <definedName name="__SP20" localSheetId="2">[1]FES!#REF!</definedName>
    <definedName name="__SP20" localSheetId="4">[1]FES!#REF!</definedName>
    <definedName name="__SP20" localSheetId="5">[1]FES!#REF!</definedName>
    <definedName name="__SP20">[1]FES!#REF!</definedName>
    <definedName name="__SP3" localSheetId="0">[1]FES!#REF!</definedName>
    <definedName name="__SP3" localSheetId="2">[1]FES!#REF!</definedName>
    <definedName name="__SP3" localSheetId="4">[1]FES!#REF!</definedName>
    <definedName name="__SP3" localSheetId="5">[1]FES!#REF!</definedName>
    <definedName name="__SP3">[1]FES!#REF!</definedName>
    <definedName name="__SP4" localSheetId="0">[1]FES!#REF!</definedName>
    <definedName name="__SP4" localSheetId="2">[1]FES!#REF!</definedName>
    <definedName name="__SP4" localSheetId="4">[1]FES!#REF!</definedName>
    <definedName name="__SP4" localSheetId="5">[1]FES!#REF!</definedName>
    <definedName name="__SP4">[1]FES!#REF!</definedName>
    <definedName name="__SP5" localSheetId="0">[1]FES!#REF!</definedName>
    <definedName name="__SP5" localSheetId="2">[1]FES!#REF!</definedName>
    <definedName name="__SP5" localSheetId="4">[1]FES!#REF!</definedName>
    <definedName name="__SP5" localSheetId="5">[1]FES!#REF!</definedName>
    <definedName name="__SP5">[1]FES!#REF!</definedName>
    <definedName name="__SP7" localSheetId="0">[1]FES!#REF!</definedName>
    <definedName name="__SP7" localSheetId="2">[1]FES!#REF!</definedName>
    <definedName name="__SP7" localSheetId="4">[1]FES!#REF!</definedName>
    <definedName name="__SP7" localSheetId="5">[1]FES!#REF!</definedName>
    <definedName name="__SP7">[1]FES!#REF!</definedName>
    <definedName name="__SP8" localSheetId="0">[1]FES!#REF!</definedName>
    <definedName name="__SP8" localSheetId="2">[1]FES!#REF!</definedName>
    <definedName name="__SP8" localSheetId="4">[1]FES!#REF!</definedName>
    <definedName name="__SP8" localSheetId="5">[1]FES!#REF!</definedName>
    <definedName name="__SP8">[1]FES!#REF!</definedName>
    <definedName name="__SP9" localSheetId="0">[1]FES!#REF!</definedName>
    <definedName name="__SP9" localSheetId="2">[1]FES!#REF!</definedName>
    <definedName name="__SP9" localSheetId="4">[1]FES!#REF!</definedName>
    <definedName name="__SP9" localSheetId="5">[1]FES!#REF!</definedName>
    <definedName name="__SP9">[1]FES!#REF!</definedName>
    <definedName name="_1Excel_BuiltIn__FilterDatabase_19_1" localSheetId="2">#REF!</definedName>
    <definedName name="_1Excel_BuiltIn__FilterDatabase_19_1" localSheetId="4">#REF!</definedName>
    <definedName name="_1Excel_BuiltIn__FilterDatabase_19_1" localSheetId="5">#REF!</definedName>
    <definedName name="_1Excel_BuiltIn__FilterDatabase_19_1">#REF!</definedName>
    <definedName name="_8Excel_BuiltIn__FilterDatabase_19_1" localSheetId="2">#REF!</definedName>
    <definedName name="_8Excel_BuiltIn__FilterDatabase_19_1" localSheetId="4">#REF!</definedName>
    <definedName name="_8Excel_BuiltIn__FilterDatabase_19_1" localSheetId="5">#REF!</definedName>
    <definedName name="_8Excel_BuiltIn__FilterDatabase_19_1">#REF!</definedName>
    <definedName name="_FY1">#N/A</definedName>
    <definedName name="_SP1" localSheetId="0">[1]FES!#REF!</definedName>
    <definedName name="_SP1" localSheetId="2">[1]FES!#REF!</definedName>
    <definedName name="_SP1" localSheetId="4">[1]FES!#REF!</definedName>
    <definedName name="_SP1" localSheetId="5">[1]FES!#REF!</definedName>
    <definedName name="_SP1">[1]FES!#REF!</definedName>
    <definedName name="_SP10" localSheetId="0">[1]FES!#REF!</definedName>
    <definedName name="_SP10" localSheetId="2">[1]FES!#REF!</definedName>
    <definedName name="_SP10" localSheetId="4">[1]FES!#REF!</definedName>
    <definedName name="_SP10" localSheetId="5">[1]FES!#REF!</definedName>
    <definedName name="_SP10">[1]FES!#REF!</definedName>
    <definedName name="_SP11" localSheetId="0">[1]FES!#REF!</definedName>
    <definedName name="_SP11" localSheetId="2">[1]FES!#REF!</definedName>
    <definedName name="_SP11" localSheetId="4">[1]FES!#REF!</definedName>
    <definedName name="_SP11" localSheetId="5">[1]FES!#REF!</definedName>
    <definedName name="_SP11">[1]FES!#REF!</definedName>
    <definedName name="_SP12" localSheetId="0">[1]FES!#REF!</definedName>
    <definedName name="_SP12" localSheetId="2">[1]FES!#REF!</definedName>
    <definedName name="_SP12" localSheetId="4">[1]FES!#REF!</definedName>
    <definedName name="_SP12" localSheetId="5">[1]FES!#REF!</definedName>
    <definedName name="_SP12">[1]FES!#REF!</definedName>
    <definedName name="_SP13" localSheetId="0">[1]FES!#REF!</definedName>
    <definedName name="_SP13" localSheetId="2">[1]FES!#REF!</definedName>
    <definedName name="_SP13" localSheetId="4">[1]FES!#REF!</definedName>
    <definedName name="_SP13" localSheetId="5">[1]FES!#REF!</definedName>
    <definedName name="_SP13">[1]FES!#REF!</definedName>
    <definedName name="_SP14" localSheetId="0">[1]FES!#REF!</definedName>
    <definedName name="_SP14" localSheetId="2">[1]FES!#REF!</definedName>
    <definedName name="_SP14" localSheetId="4">[1]FES!#REF!</definedName>
    <definedName name="_SP14" localSheetId="5">[1]FES!#REF!</definedName>
    <definedName name="_SP14">[1]FES!#REF!</definedName>
    <definedName name="_SP15" localSheetId="0">[1]FES!#REF!</definedName>
    <definedName name="_SP15" localSheetId="2">[1]FES!#REF!</definedName>
    <definedName name="_SP15" localSheetId="4">[1]FES!#REF!</definedName>
    <definedName name="_SP15" localSheetId="5">[1]FES!#REF!</definedName>
    <definedName name="_SP15">[1]FES!#REF!</definedName>
    <definedName name="_SP16" localSheetId="0">[1]FES!#REF!</definedName>
    <definedName name="_SP16" localSheetId="2">[1]FES!#REF!</definedName>
    <definedName name="_SP16" localSheetId="4">[1]FES!#REF!</definedName>
    <definedName name="_SP16" localSheetId="5">[1]FES!#REF!</definedName>
    <definedName name="_SP16">[1]FES!#REF!</definedName>
    <definedName name="_SP17" localSheetId="0">[1]FES!#REF!</definedName>
    <definedName name="_SP17" localSheetId="2">[1]FES!#REF!</definedName>
    <definedName name="_SP17" localSheetId="4">[1]FES!#REF!</definedName>
    <definedName name="_SP17" localSheetId="5">[1]FES!#REF!</definedName>
    <definedName name="_SP17">[1]FES!#REF!</definedName>
    <definedName name="_SP18" localSheetId="0">[1]FES!#REF!</definedName>
    <definedName name="_SP18" localSheetId="2">[1]FES!#REF!</definedName>
    <definedName name="_SP18" localSheetId="4">[1]FES!#REF!</definedName>
    <definedName name="_SP18" localSheetId="5">[1]FES!#REF!</definedName>
    <definedName name="_SP18">[1]FES!#REF!</definedName>
    <definedName name="_SP19" localSheetId="0">[1]FES!#REF!</definedName>
    <definedName name="_SP19" localSheetId="2">[1]FES!#REF!</definedName>
    <definedName name="_SP19" localSheetId="4">[1]FES!#REF!</definedName>
    <definedName name="_SP19" localSheetId="5">[1]FES!#REF!</definedName>
    <definedName name="_SP19">[1]FES!#REF!</definedName>
    <definedName name="_SP2" localSheetId="0">[1]FES!#REF!</definedName>
    <definedName name="_SP2" localSheetId="2">[1]FES!#REF!</definedName>
    <definedName name="_SP2" localSheetId="4">[1]FES!#REF!</definedName>
    <definedName name="_SP2" localSheetId="5">[1]FES!#REF!</definedName>
    <definedName name="_SP2">[1]FES!#REF!</definedName>
    <definedName name="_SP20" localSheetId="0">[1]FES!#REF!</definedName>
    <definedName name="_SP20" localSheetId="2">[1]FES!#REF!</definedName>
    <definedName name="_SP20" localSheetId="4">[1]FES!#REF!</definedName>
    <definedName name="_SP20" localSheetId="5">[1]FES!#REF!</definedName>
    <definedName name="_SP20">[1]FES!#REF!</definedName>
    <definedName name="_SP3" localSheetId="0">[1]FES!#REF!</definedName>
    <definedName name="_SP3" localSheetId="2">[1]FES!#REF!</definedName>
    <definedName name="_SP3" localSheetId="4">[1]FES!#REF!</definedName>
    <definedName name="_SP3" localSheetId="5">[1]FES!#REF!</definedName>
    <definedName name="_SP3">[1]FES!#REF!</definedName>
    <definedName name="_SP4" localSheetId="0">[1]FES!#REF!</definedName>
    <definedName name="_SP4" localSheetId="2">[1]FES!#REF!</definedName>
    <definedName name="_SP4" localSheetId="4">[1]FES!#REF!</definedName>
    <definedName name="_SP4" localSheetId="5">[1]FES!#REF!</definedName>
    <definedName name="_SP4">[1]FES!#REF!</definedName>
    <definedName name="_SP5" localSheetId="0">[1]FES!#REF!</definedName>
    <definedName name="_SP5" localSheetId="2">[1]FES!#REF!</definedName>
    <definedName name="_SP5" localSheetId="4">[1]FES!#REF!</definedName>
    <definedName name="_SP5" localSheetId="5">[1]FES!#REF!</definedName>
    <definedName name="_SP5">[1]FES!#REF!</definedName>
    <definedName name="_SP7" localSheetId="0">[1]FES!#REF!</definedName>
    <definedName name="_SP7" localSheetId="2">[1]FES!#REF!</definedName>
    <definedName name="_SP7" localSheetId="4">[1]FES!#REF!</definedName>
    <definedName name="_SP7" localSheetId="5">[1]FES!#REF!</definedName>
    <definedName name="_SP7">[1]FES!#REF!</definedName>
    <definedName name="_SP8" localSheetId="0">[1]FES!#REF!</definedName>
    <definedName name="_SP8" localSheetId="2">[1]FES!#REF!</definedName>
    <definedName name="_SP8" localSheetId="4">[1]FES!#REF!</definedName>
    <definedName name="_SP8" localSheetId="5">[1]FES!#REF!</definedName>
    <definedName name="_SP8">[1]FES!#REF!</definedName>
    <definedName name="_SP9" localSheetId="0">[1]FES!#REF!</definedName>
    <definedName name="_SP9" localSheetId="2">[1]FES!#REF!</definedName>
    <definedName name="_SP9" localSheetId="4">[1]FES!#REF!</definedName>
    <definedName name="_SP9" localSheetId="5">[1]FES!#REF!</definedName>
    <definedName name="_SP9">[1]FES!#REF!</definedName>
    <definedName name="_xlnm._FilterDatabase" localSheetId="0" hidden="1">'10 форма'!$B$21:$O$78</definedName>
    <definedName name="_xlnm._FilterDatabase" localSheetId="1" hidden="1">'Форма 11'!$A$21:$X$69</definedName>
    <definedName name="_xlnm._FilterDatabase" localSheetId="2" hidden="1">'Форма 12 '!$B$22:$I$73</definedName>
    <definedName name="_xlnm._FilterDatabase" localSheetId="3" hidden="1">'Форма 13'!$A$21:$CA$73</definedName>
    <definedName name="_xlnm._FilterDatabase" localSheetId="4" hidden="1">'форма 14 '!$A$21:$Y$73</definedName>
    <definedName name="_xlnm._FilterDatabase" localSheetId="5" hidden="1">'форма 15 '!$A$21:$CD$73</definedName>
    <definedName name="_xlnm._FilterDatabase" localSheetId="6" hidden="1">'Форма 17'!$A$21:$CB$73</definedName>
    <definedName name="_xlnm._FilterDatabase" localSheetId="9" hidden="1">'форма 20'!$A$24:$AM$103</definedName>
    <definedName name="a" localSheetId="2">#REF!</definedName>
    <definedName name="a" localSheetId="4">#REF!</definedName>
    <definedName name="a" localSheetId="5">#REF!</definedName>
    <definedName name="a">#REF!</definedName>
    <definedName name="ALL_ORG" localSheetId="2">#REF!</definedName>
    <definedName name="ALL_ORG" localSheetId="4">#REF!</definedName>
    <definedName name="ALL_ORG" localSheetId="5">#REF!</definedName>
    <definedName name="ALL_ORG">#REF!</definedName>
    <definedName name="AN">#N/A</definedName>
    <definedName name="arm">'[3]Спр. классов АРМов'!$B$2:$B$7</definedName>
    <definedName name="CompOt">#N/A</definedName>
    <definedName name="CompRas">#N/A</definedName>
    <definedName name="COPY_DIAP" localSheetId="2">#REF!</definedName>
    <definedName name="COPY_DIAP" localSheetId="4">#REF!</definedName>
    <definedName name="COPY_DIAP" localSheetId="5">#REF!</definedName>
    <definedName name="COPY_DIAP">#REF!</definedName>
    <definedName name="CUR_VER">[4]Заголовок!$B$21</definedName>
    <definedName name="ddd" localSheetId="2">[1]FES!#REF!</definedName>
    <definedName name="ddd" localSheetId="4">[1]FES!#REF!</definedName>
    <definedName name="ddd" localSheetId="5">[1]FES!#REF!</definedName>
    <definedName name="ddd">[1]FES!#REF!</definedName>
    <definedName name="dddd" localSheetId="2">[1]FES!#REF!</definedName>
    <definedName name="dddd" localSheetId="4">[1]FES!#REF!</definedName>
    <definedName name="dddd" localSheetId="5">[1]FES!#REF!</definedName>
    <definedName name="dddd">[1]FES!#REF!</definedName>
    <definedName name="df" localSheetId="2">[1]FES!#REF!</definedName>
    <definedName name="df" localSheetId="4">[1]FES!#REF!</definedName>
    <definedName name="df" localSheetId="5">[1]FES!#REF!</definedName>
    <definedName name="df">[1]FES!#REF!</definedName>
    <definedName name="dip" localSheetId="8">[5]FST5!$G$149:$G$165,P1_dip,P2_dip,P3_dip,P4_dip</definedName>
    <definedName name="dip" localSheetId="0">[5]FST5!$G$149:$G$165,P1_dip,P2_dip,P3_dip,P4_dip</definedName>
    <definedName name="dip" localSheetId="1">[5]FST5!$G$149:$G$165,P1_dip,P2_dip,P3_dip,P4_dip</definedName>
    <definedName name="dip" localSheetId="2">[5]FST5!$G$149:$G$165,P1_dip,P2_dip,P3_dip,P4_dip</definedName>
    <definedName name="dip" localSheetId="3">[5]FST5!$G$149:$G$165,P1_dip,P2_dip,P3_dip,P4_dip</definedName>
    <definedName name="dip" localSheetId="4">[5]FST5!$G$149:$G$165,P1_dip,P2_dip,P3_dip,P4_dip</definedName>
    <definedName name="dip" localSheetId="5">[5]FST5!$G$149:$G$165,P1_dip,P2_dip,P3_dip,P4_dip</definedName>
    <definedName name="dip" localSheetId="6">[5]FST5!$G$149:$G$165,P1_dip,P2_dip,P3_dip,P4_dip</definedName>
    <definedName name="dip" localSheetId="7">[5]FST5!$G$149:$G$165,P1_dip,P2_dip,P3_dip,P4_dip</definedName>
    <definedName name="dip" localSheetId="9">[5]FST5!$G$149:$G$165,P1_dip,P2_dip,P3_dip,P4_dip</definedName>
    <definedName name="dip">[5]FST5!$G$149:$G$165,P1_dip,P2_dip,P3_dip,P4_dip</definedName>
    <definedName name="eso" localSheetId="8">[5]FST5!$G$149:$G$165,P1_eso</definedName>
    <definedName name="eso" localSheetId="0">[5]FST5!$G$149:$G$165,P1_eso</definedName>
    <definedName name="eso" localSheetId="1">[5]FST5!$G$149:$G$165,P1_eso</definedName>
    <definedName name="eso" localSheetId="2">[5]FST5!$G$149:$G$165,P1_eso</definedName>
    <definedName name="eso" localSheetId="3">[5]FST5!$G$149:$G$165,P1_eso</definedName>
    <definedName name="eso" localSheetId="4">[5]FST5!$G$149:$G$165,P1_eso</definedName>
    <definedName name="eso" localSheetId="5">[5]FST5!$G$149:$G$165,P1_eso</definedName>
    <definedName name="eso" localSheetId="6">[5]FST5!$G$149:$G$165,P1_eso</definedName>
    <definedName name="eso" localSheetId="7">[5]FST5!$G$149:$G$165,P1_eso</definedName>
    <definedName name="eso" localSheetId="9">[5]FST5!$G$149:$G$165,P1_eso</definedName>
    <definedName name="eso">[5]FST5!$G$149:$G$165,P1_eso</definedName>
    <definedName name="ew">#N/A</definedName>
    <definedName name="Excel_BuiltIn__FilterDatabase_19" localSheetId="2">'[6]14б ДПН отчет'!#REF!</definedName>
    <definedName name="Excel_BuiltIn__FilterDatabase_19" localSheetId="4">'[6]14б ДПН отчет'!#REF!</definedName>
    <definedName name="Excel_BuiltIn__FilterDatabase_19" localSheetId="5">'[6]14б ДПН отчет'!#REF!</definedName>
    <definedName name="Excel_BuiltIn__FilterDatabase_19">'[6]14б ДПН отчет'!#REF!</definedName>
    <definedName name="Excel_BuiltIn__FilterDatabase_22" localSheetId="2">'[6]16а Сводный анализ'!#REF!</definedName>
    <definedName name="Excel_BuiltIn__FilterDatabase_22" localSheetId="4">'[6]16а Сводный анализ'!#REF!</definedName>
    <definedName name="Excel_BuiltIn__FilterDatabase_22" localSheetId="5">'[6]16а Сводный анализ'!#REF!</definedName>
    <definedName name="Excel_BuiltIn__FilterDatabase_22">'[6]16а Сводный анализ'!#REF!</definedName>
    <definedName name="Excel_BuiltIn__FilterDatabase_8_1">"$#ССЫЛ!.$D$1:$D$100"</definedName>
    <definedName name="Excel_BuiltIn__FilterDatabase_8_21" localSheetId="2">#REF!</definedName>
    <definedName name="Excel_BuiltIn__FilterDatabase_8_21" localSheetId="4">#REF!</definedName>
    <definedName name="Excel_BuiltIn__FilterDatabase_8_21" localSheetId="5">#REF!</definedName>
    <definedName name="Excel_BuiltIn__FilterDatabase_8_21">#REF!</definedName>
    <definedName name="Excel_BuiltIn_Print_Area_15" localSheetId="0">(#REF!,#REF!)</definedName>
    <definedName name="Excel_BuiltIn_Print_Area_15" localSheetId="2">(#REF!,#REF!)</definedName>
    <definedName name="Excel_BuiltIn_Print_Area_15" localSheetId="4">(#REF!,#REF!)</definedName>
    <definedName name="Excel_BuiltIn_Print_Area_15" localSheetId="5">(#REF!,#REF!)</definedName>
    <definedName name="Excel_BuiltIn_Print_Area_15">(#REF!,#REF!)</definedName>
    <definedName name="Excel_BuiltIn_Print_Area_16" localSheetId="0">(#REF!,#REF!)</definedName>
    <definedName name="Excel_BuiltIn_Print_Area_16" localSheetId="2">(#REF!,#REF!)</definedName>
    <definedName name="Excel_BuiltIn_Print_Area_16" localSheetId="4">(#REF!,#REF!)</definedName>
    <definedName name="Excel_BuiltIn_Print_Area_16" localSheetId="5">(#REF!,#REF!)</definedName>
    <definedName name="Excel_BuiltIn_Print_Area_16">(#REF!,#REF!)</definedName>
    <definedName name="Excel_BuiltIn_Print_Titles_15" localSheetId="2">#REF!</definedName>
    <definedName name="Excel_BuiltIn_Print_Titles_15" localSheetId="4">#REF!</definedName>
    <definedName name="Excel_BuiltIn_Print_Titles_15" localSheetId="5">#REF!</definedName>
    <definedName name="Excel_BuiltIn_Print_Titles_15">#REF!</definedName>
    <definedName name="Excel_BuiltIn_Print_Titles_16" localSheetId="2">#REF!</definedName>
    <definedName name="Excel_BuiltIn_Print_Titles_16" localSheetId="4">#REF!</definedName>
    <definedName name="Excel_BuiltIn_Print_Titles_16" localSheetId="5">#REF!</definedName>
    <definedName name="Excel_BuiltIn_Print_Titles_16">#REF!</definedName>
    <definedName name="fbgffnjfgg">#N/A</definedName>
    <definedName name="fg">#N/A</definedName>
    <definedName name="fil_2_16">#N/A</definedName>
    <definedName name="fil_2_18">#N/A</definedName>
    <definedName name="fil_2_19">#N/A</definedName>
    <definedName name="fil_2_22" localSheetId="2">'[6]16а Сводный анализ'!#REF!</definedName>
    <definedName name="fil_2_22" localSheetId="4">'[6]16а Сводный анализ'!#REF!</definedName>
    <definedName name="fil_2_22" localSheetId="5">'[6]16а Сводный анализ'!#REF!</definedName>
    <definedName name="fil_2_22">'[6]16а Сводный анализ'!#REF!</definedName>
    <definedName name="fil_21" localSheetId="2">#REF!</definedName>
    <definedName name="fil_21" localSheetId="4">#REF!</definedName>
    <definedName name="fil_21" localSheetId="5">#REF!</definedName>
    <definedName name="fil_21">#REF!</definedName>
    <definedName name="fil_3_16">#N/A</definedName>
    <definedName name="fil_3_18">#N/A</definedName>
    <definedName name="fil_3_19">#N/A</definedName>
    <definedName name="fil_3_22" localSheetId="2">'[6]16а Сводный анализ'!#REF!</definedName>
    <definedName name="fil_3_22" localSheetId="4">'[6]16а Сводный анализ'!#REF!</definedName>
    <definedName name="fil_3_22" localSheetId="5">'[6]16а Сводный анализ'!#REF!</definedName>
    <definedName name="fil_3_22">'[6]16а Сводный анализ'!#REF!</definedName>
    <definedName name="fil_4_16">#N/A</definedName>
    <definedName name="fil_4_18">#N/A</definedName>
    <definedName name="fil_4_19">#N/A</definedName>
    <definedName name="fil_4_22" localSheetId="2">'[6]16а Сводный анализ'!#REF!</definedName>
    <definedName name="fil_4_22" localSheetId="4">'[6]16а Сводный анализ'!#REF!</definedName>
    <definedName name="fil_4_22" localSheetId="5">'[6]16а Сводный анализ'!#REF!</definedName>
    <definedName name="fil_4_22">'[6]16а Сводный анализ'!#REF!</definedName>
    <definedName name="ForIns" localSheetId="2">[7]Регионы!#REF!</definedName>
    <definedName name="ForIns" localSheetId="4">[7]Регионы!#REF!</definedName>
    <definedName name="ForIns" localSheetId="5">[7]Регионы!#REF!</definedName>
    <definedName name="ForIns">[7]Регионы!#REF!</definedName>
    <definedName name="gh">#N/A</definedName>
    <definedName name="ghhktyi">#N/A</definedName>
    <definedName name="grety5e">#N/A</definedName>
    <definedName name="hfte">#N/A</definedName>
    <definedName name="k">#N/A</definedName>
    <definedName name="knkn.n.">#N/A</definedName>
    <definedName name="m" localSheetId="2">#REF!</definedName>
    <definedName name="m" localSheetId="4">#REF!</definedName>
    <definedName name="m" localSheetId="5">#REF!</definedName>
    <definedName name="m">#REF!</definedName>
    <definedName name="net" localSheetId="8">[5]FST5!$G$100:$G$116,P1_net</definedName>
    <definedName name="net" localSheetId="0">[5]FST5!$G$100:$G$116,P1_net</definedName>
    <definedName name="net" localSheetId="1">[5]FST5!$G$100:$G$116,P1_net</definedName>
    <definedName name="net" localSheetId="2">[5]FST5!$G$100:$G$116,P1_net</definedName>
    <definedName name="net" localSheetId="3">[5]FST5!$G$100:$G$116,P1_net</definedName>
    <definedName name="net" localSheetId="4">[5]FST5!$G$100:$G$116,P1_net</definedName>
    <definedName name="net" localSheetId="5">[5]FST5!$G$100:$G$116,P1_net</definedName>
    <definedName name="net" localSheetId="6">[5]FST5!$G$100:$G$116,P1_net</definedName>
    <definedName name="net" localSheetId="7">[5]FST5!$G$100:$G$116,P1_net</definedName>
    <definedName name="net" localSheetId="9">[5]FST5!$G$100:$G$116,P1_net</definedName>
    <definedName name="net">[5]FST5!$G$100:$G$116,P1_net</definedName>
    <definedName name="NSRF" localSheetId="2">#REF!</definedName>
    <definedName name="NSRF" localSheetId="4">#REF!</definedName>
    <definedName name="NSRF" localSheetId="5">#REF!</definedName>
    <definedName name="NSRF">#REF!</definedName>
    <definedName name="ORG" localSheetId="2">[7]Справочники!#REF!</definedName>
    <definedName name="ORG" localSheetId="4">[7]Справочники!#REF!</definedName>
    <definedName name="ORG" localSheetId="5">[7]Справочники!#REF!</definedName>
    <definedName name="ORG">[7]Справочники!#REF!</definedName>
    <definedName name="P1_dip" localSheetId="1" hidden="1">[8]FST5!$G$167:$G$172,[8]FST5!$G$174:$G$175,[8]FST5!$G$177:$G$180,[8]FST5!$G$182,[8]FST5!$G$184:$G$188,[8]FST5!$G$190,[8]FST5!$G$192:$G$194</definedName>
    <definedName name="P1_dip" localSheetId="3" hidden="1">[8]FST5!$G$167:$G$172,[8]FST5!$G$174:$G$175,[8]FST5!$G$177:$G$180,[8]FST5!$G$182,[8]FST5!$G$184:$G$188,[8]FST5!$G$190,[8]FST5!$G$192:$G$194</definedName>
    <definedName name="P1_dip" hidden="1">[9]База!$G$167:$G$172,[9]База!$G$174:$G$175,[9]База!$G$177:$G$180,[9]База!$G$182,[9]База!$G$184:$G$188,[9]База!$G$190,[9]База!$G$192:$G$194</definedName>
    <definedName name="P1_eso" localSheetId="1" hidden="1">[8]FST5!$G$167:$G$172,[8]FST5!$G$174:$G$175,[8]FST5!$G$177:$G$180,[8]FST5!$G$182,[8]FST5!$G$184:$G$188,[8]FST5!$G$190,[8]FST5!$G$192:$G$194</definedName>
    <definedName name="P1_eso" localSheetId="3" hidden="1">[8]FST5!$G$167:$G$172,[8]FST5!$G$174:$G$175,[8]FST5!$G$177:$G$180,[8]FST5!$G$182,[8]FST5!$G$184:$G$188,[8]FST5!$G$190,[8]FST5!$G$192:$G$194</definedName>
    <definedName name="P1_eso" hidden="1">[9]База!$G$167:$G$172,[9]База!$G$174:$G$175,[9]База!$G$177:$G$180,[9]База!$G$182,[9]База!$G$184:$G$188,[9]База!$G$190,[9]База!$G$192:$G$194</definedName>
    <definedName name="P1_ESO_PROT" localSheetId="0" hidden="1">#REF!,#REF!,#REF!,#REF!,#REF!,#REF!,#REF!,#REF!</definedName>
    <definedName name="P1_ESO_PROT" localSheetId="1" hidden="1">#REF!,#REF!,#REF!,#REF!,#REF!,#REF!,#REF!,#REF!</definedName>
    <definedName name="P1_ESO_PROT" localSheetId="2" hidden="1">#REF!,#REF!,#REF!,#REF!,#REF!,#REF!,#REF!,#REF!</definedName>
    <definedName name="P1_ESO_PROT" localSheetId="3" hidden="1">#REF!,#REF!,#REF!,#REF!,#REF!,#REF!,#REF!,#REF!</definedName>
    <definedName name="P1_ESO_PROT" localSheetId="4" hidden="1">#REF!,#REF!,#REF!,#REF!,#REF!,#REF!,#REF!,#REF!</definedName>
    <definedName name="P1_ESO_PROT" localSheetId="5" hidden="1">#REF!,#REF!,#REF!,#REF!,#REF!,#REF!,#REF!,#REF!</definedName>
    <definedName name="P1_ESO_PROT" hidden="1">#REF!,#REF!,#REF!,#REF!,#REF!,#REF!,#REF!,#REF!</definedName>
    <definedName name="P1_net" localSheetId="1" hidden="1">[8]FST5!$G$118:$G$123,[8]FST5!$G$125:$G$126,[8]FST5!$G$128:$G$131,[8]FST5!$G$133,[8]FST5!$G$135:$G$139,[8]FST5!$G$141,[8]FST5!$G$143:$G$145</definedName>
    <definedName name="P1_net" localSheetId="3" hidden="1">[8]FST5!$G$118:$G$123,[8]FST5!$G$125:$G$126,[8]FST5!$G$128:$G$131,[8]FST5!$G$133,[8]FST5!$G$135:$G$139,[8]FST5!$G$141,[8]FST5!$G$143:$G$145</definedName>
    <definedName name="P1_net" hidden="1">[9]База!$G$118:$G$123,[9]База!$G$125:$G$126,[9]База!$G$128:$G$131,[9]База!$G$133,[9]База!$G$135:$G$139,[9]База!$G$141,[9]База!$G$143:$G$145</definedName>
    <definedName name="P1_SBT_PROT" localSheetId="0" hidden="1">#REF!,#REF!,#REF!,#REF!,#REF!,#REF!,#REF!</definedName>
    <definedName name="P1_SBT_PROT" localSheetId="1" hidden="1">#REF!,#REF!,#REF!,#REF!,#REF!,#REF!,#REF!</definedName>
    <definedName name="P1_SBT_PROT" localSheetId="2" hidden="1">#REF!,#REF!,#REF!,#REF!,#REF!,#REF!,#REF!</definedName>
    <definedName name="P1_SBT_PROT" localSheetId="3" hidden="1">#REF!,#REF!,#REF!,#REF!,#REF!,#REF!,#REF!</definedName>
    <definedName name="P1_SBT_PROT" localSheetId="4" hidden="1">#REF!,#REF!,#REF!,#REF!,#REF!,#REF!,#REF!</definedName>
    <definedName name="P1_SBT_PROT" localSheetId="5" hidden="1">#REF!,#REF!,#REF!,#REF!,#REF!,#REF!,#REF!</definedName>
    <definedName name="P1_SBT_PROT" hidden="1">#REF!,#REF!,#REF!,#REF!,#REF!,#REF!,#REF!</definedName>
    <definedName name="P1_SC_CLR" localSheetId="1" hidden="1">#REF!,#REF!,#REF!,#REF!,#REF!</definedName>
    <definedName name="P1_SC_CLR" localSheetId="3" hidden="1">#REF!,#REF!,#REF!,#REF!,#REF!</definedName>
    <definedName name="P1_SC_CLR" hidden="1">#REF!,#REF!,#REF!,#REF!,#REF!</definedName>
    <definedName name="P1_SC22" localSheetId="0" hidden="1">#REF!,#REF!,#REF!,#REF!,#REF!,#REF!</definedName>
    <definedName name="P1_SC22" localSheetId="1" hidden="1">#REF!,#REF!,#REF!,#REF!,#REF!,#REF!</definedName>
    <definedName name="P1_SC22" localSheetId="2" hidden="1">#REF!,#REF!,#REF!,#REF!,#REF!,#REF!</definedName>
    <definedName name="P1_SC22" localSheetId="3" hidden="1">#REF!,#REF!,#REF!,#REF!,#REF!,#REF!</definedName>
    <definedName name="P1_SC22" localSheetId="4" hidden="1">#REF!,#REF!,#REF!,#REF!,#REF!,#REF!</definedName>
    <definedName name="P1_SC22" localSheetId="5" hidden="1">#REF!,#REF!,#REF!,#REF!,#REF!,#REF!</definedName>
    <definedName name="P1_SC22" hidden="1">#REF!,#REF!,#REF!,#REF!,#REF!,#REF!</definedName>
    <definedName name="P1_SCOPE_16_PRT" localSheetId="1" hidden="1">#REF!,#REF!,#REF!,#REF!,#REF!,#REF!,#REF!,#REF!,#REF!</definedName>
    <definedName name="P1_SCOPE_16_PRT" localSheetId="3" hidden="1">#REF!,#REF!,#REF!,#REF!,#REF!,#REF!,#REF!,#REF!,#REF!</definedName>
    <definedName name="P1_SCOPE_16_PRT" hidden="1">[9]База!$E$15:$I$16,[9]База!$E$18:$I$20,[9]База!$E$23:$I$23,[9]База!$E$26:$I$26,[9]База!$E$29:$I$29,[9]База!$E$32:$I$32,[9]База!$E$35:$I$35,[9]База!$B$34,[9]База!$B$37</definedName>
    <definedName name="P1_SCOPE_17_PRT" localSheetId="1" hidden="1">'[10]17'!$E$13:$H$21,'[10]17'!$J$9:$J$11,'[10]17'!$J$13:$J$21,'[10]17'!$E$24:$H$26,'[10]17'!$E$28:$H$36,'[10]17'!$J$24:$M$26,'[10]17'!$J$28:$M$36,'[10]17'!$E$39:$H$41</definedName>
    <definedName name="P1_SCOPE_17_PRT" localSheetId="3" hidden="1">'[10]17'!$E$13:$H$21,'[10]17'!$J$9:$J$11,'[10]17'!$J$13:$J$21,'[10]17'!$E$24:$H$26,'[10]17'!$E$28:$H$36,'[10]17'!$J$24:$M$26,'[10]17'!$J$28:$M$36,'[10]17'!$E$39:$H$41</definedName>
    <definedName name="P1_SCOPE_17_PRT" hidden="1">[9]База!$E$13:$H$21,[9]База!$J$9:$J$11,[9]База!$J$13:$J$21,[9]База!$E$24:$H$26,[9]База!$E$28:$H$36,[9]База!$J$24:$M$26,[9]База!$J$28:$M$36,[9]База!$E$39:$H$41</definedName>
    <definedName name="P1_SCOPE_4_PRT" localSheetId="1" hidden="1">#REF!,#REF!,#REF!,#REF!,#REF!,#REF!,#REF!,#REF!,#REF!</definedName>
    <definedName name="P1_SCOPE_4_PRT" localSheetId="3" hidden="1">#REF!,#REF!,#REF!,#REF!,#REF!,#REF!,#REF!,#REF!,#REF!</definedName>
    <definedName name="P1_SCOPE_4_PRT" hidden="1">[9]База!$F$23:$I$23,[9]База!$F$25:$I$25,[9]База!$F$27:$I$31,[9]База!$K$14:$N$20,[9]База!$K$23:$N$23,[9]База!$K$25:$N$25,[9]База!$K$27:$N$31,[9]База!$P$14:$S$20,[9]База!$P$23:$S$23</definedName>
    <definedName name="P1_SCOPE_5_PRT" localSheetId="1" hidden="1">#REF!,#REF!,#REF!,#REF!,#REF!,#REF!,#REF!,#REF!,#REF!</definedName>
    <definedName name="P1_SCOPE_5_PRT" localSheetId="3" hidden="1">#REF!,#REF!,#REF!,#REF!,#REF!,#REF!,#REF!,#REF!,#REF!</definedName>
    <definedName name="P1_SCOPE_5_PRT" hidden="1">[9]База!$F$23:$I$23,[9]База!$F$25:$I$25,[9]База!$F$27:$I$31,[9]База!$K$14:$N$21,[9]База!$K$23:$N$23,[9]База!$K$25:$N$25,[9]База!$K$27:$N$31,[9]База!$P$14:$S$21,[9]База!$P$23:$S$23</definedName>
    <definedName name="P1_SCOPE_CORR" localSheetId="0" hidden="1">#REF!,#REF!,#REF!,#REF!,#REF!,#REF!,#REF!</definedName>
    <definedName name="P1_SCOPE_CORR" localSheetId="1" hidden="1">#REF!,#REF!,#REF!,#REF!,#REF!,#REF!,#REF!</definedName>
    <definedName name="P1_SCOPE_CORR" localSheetId="2" hidden="1">#REF!,#REF!,#REF!,#REF!,#REF!,#REF!,#REF!</definedName>
    <definedName name="P1_SCOPE_CORR" localSheetId="3" hidden="1">#REF!,#REF!,#REF!,#REF!,#REF!,#REF!,#REF!</definedName>
    <definedName name="P1_SCOPE_CORR" localSheetId="4" hidden="1">#REF!,#REF!,#REF!,#REF!,#REF!,#REF!,#REF!</definedName>
    <definedName name="P1_SCOPE_CORR" localSheetId="5" hidden="1">#REF!,#REF!,#REF!,#REF!,#REF!,#REF!,#REF!</definedName>
    <definedName name="P1_SCOPE_CORR" hidden="1">#REF!,#REF!,#REF!,#REF!,#REF!,#REF!,#REF!</definedName>
    <definedName name="P1_SCOPE_DOP" localSheetId="0" hidden="1">#REF!,#REF!,#REF!,#REF!,#REF!,#REF!</definedName>
    <definedName name="P1_SCOPE_DOP" localSheetId="1" hidden="1">[11]Регионы!#REF!,[11]Регионы!#REF!,[11]Регионы!#REF!,[11]Регионы!#REF!,[11]Регионы!#REF!,[11]Регионы!#REF!</definedName>
    <definedName name="P1_SCOPE_DOP" localSheetId="2" hidden="1">#REF!,#REF!,#REF!,#REF!,#REF!,#REF!</definedName>
    <definedName name="P1_SCOPE_DOP" localSheetId="3" hidden="1">[11]Регионы!#REF!,[11]Регионы!#REF!,[11]Регионы!#REF!,[11]Регионы!#REF!,[11]Регионы!#REF!,[11]Регионы!#REF!</definedName>
    <definedName name="P1_SCOPE_DOP" localSheetId="4" hidden="1">#REF!,#REF!,#REF!,#REF!,#REF!,#REF!</definedName>
    <definedName name="P1_SCOPE_DOP" localSheetId="5" hidden="1">#REF!,#REF!,#REF!,#REF!,#REF!,#REF!</definedName>
    <definedName name="P1_SCOPE_DOP" hidden="1">#REF!,#REF!,#REF!,#REF!,#REF!,#REF!</definedName>
    <definedName name="P1_SCOPE_F1_PRT" localSheetId="1" hidden="1">#REF!,#REF!,#REF!,#REF!</definedName>
    <definedName name="P1_SCOPE_F1_PRT" localSheetId="3" hidden="1">#REF!,#REF!,#REF!,#REF!</definedName>
    <definedName name="P1_SCOPE_F1_PRT" hidden="1">[9]База!$D$74:$E$84,[9]База!$D$71:$E$72,[9]База!$D$66:$E$69,[9]База!$D$61:$E$64</definedName>
    <definedName name="P1_SCOPE_F2_PRT" localSheetId="1" hidden="1">#REF!,#REF!,#REF!,#REF!</definedName>
    <definedName name="P1_SCOPE_F2_PRT" localSheetId="3" hidden="1">#REF!,#REF!,#REF!,#REF!</definedName>
    <definedName name="P1_SCOPE_F2_PRT" hidden="1">[9]База!$G$56,[9]База!$E$55:$E$56,[9]База!$F$55:$G$55,[9]База!$D$55</definedName>
    <definedName name="P1_SCOPE_FLOAD" localSheetId="0" hidden="1">#REF!,#REF!,#REF!,#REF!,#REF!,#REF!</definedName>
    <definedName name="P1_SCOPE_FLOAD" localSheetId="1" hidden="1">#REF!,#REF!,#REF!,#REF!,#REF!,#REF!</definedName>
    <definedName name="P1_SCOPE_FLOAD" localSheetId="2" hidden="1">#REF!,#REF!,#REF!,#REF!,#REF!,#REF!</definedName>
    <definedName name="P1_SCOPE_FLOAD" localSheetId="3" hidden="1">#REF!,#REF!,#REF!,#REF!,#REF!,#REF!</definedName>
    <definedName name="P1_SCOPE_FLOAD" localSheetId="4" hidden="1">#REF!,#REF!,#REF!,#REF!,#REF!,#REF!</definedName>
    <definedName name="P1_SCOPE_FLOAD" localSheetId="5" hidden="1">#REF!,#REF!,#REF!,#REF!,#REF!,#REF!</definedName>
    <definedName name="P1_SCOPE_FLOAD" hidden="1">#REF!,#REF!,#REF!,#REF!,#REF!,#REF!</definedName>
    <definedName name="P1_SCOPE_FRML" localSheetId="0" hidden="1">#REF!,#REF!,#REF!,#REF!,#REF!,#REF!</definedName>
    <definedName name="P1_SCOPE_FRML" localSheetId="1" hidden="1">#REF!,#REF!,#REF!,#REF!,#REF!,#REF!</definedName>
    <definedName name="P1_SCOPE_FRML" localSheetId="2" hidden="1">#REF!,#REF!,#REF!,#REF!,#REF!,#REF!</definedName>
    <definedName name="P1_SCOPE_FRML" localSheetId="3" hidden="1">#REF!,#REF!,#REF!,#REF!,#REF!,#REF!</definedName>
    <definedName name="P1_SCOPE_FRML" localSheetId="4" hidden="1">#REF!,#REF!,#REF!,#REF!,#REF!,#REF!</definedName>
    <definedName name="P1_SCOPE_FRML" localSheetId="5" hidden="1">#REF!,#REF!,#REF!,#REF!,#REF!,#REF!</definedName>
    <definedName name="P1_SCOPE_FRML" hidden="1">#REF!,#REF!,#REF!,#REF!,#REF!,#REF!</definedName>
    <definedName name="P1_SCOPE_FST7" localSheetId="0" hidden="1">#REF!,#REF!,#REF!,#REF!,#REF!,#REF!</definedName>
    <definedName name="P1_SCOPE_FST7" localSheetId="1" hidden="1">#REF!,#REF!,#REF!,#REF!,#REF!,#REF!</definedName>
    <definedName name="P1_SCOPE_FST7" localSheetId="2" hidden="1">#REF!,#REF!,#REF!,#REF!,#REF!,#REF!</definedName>
    <definedName name="P1_SCOPE_FST7" localSheetId="3" hidden="1">#REF!,#REF!,#REF!,#REF!,#REF!,#REF!</definedName>
    <definedName name="P1_SCOPE_FST7" localSheetId="4" hidden="1">#REF!,#REF!,#REF!,#REF!,#REF!,#REF!</definedName>
    <definedName name="P1_SCOPE_FST7" localSheetId="5" hidden="1">#REF!,#REF!,#REF!,#REF!,#REF!,#REF!</definedName>
    <definedName name="P1_SCOPE_FST7" hidden="1">#REF!,#REF!,#REF!,#REF!,#REF!,#REF!</definedName>
    <definedName name="P1_SCOPE_FULL_LOAD" localSheetId="0" hidden="1">#REF!,#REF!,#REF!,#REF!,#REF!,#REF!</definedName>
    <definedName name="P1_SCOPE_FULL_LOAD" localSheetId="1" hidden="1">#REF!,#REF!,#REF!,#REF!,#REF!,#REF!</definedName>
    <definedName name="P1_SCOPE_FULL_LOAD" localSheetId="2" hidden="1">#REF!,#REF!,#REF!,#REF!,#REF!,#REF!</definedName>
    <definedName name="P1_SCOPE_FULL_LOAD" localSheetId="3" hidden="1">#REF!,#REF!,#REF!,#REF!,#REF!,#REF!</definedName>
    <definedName name="P1_SCOPE_FULL_LOAD" localSheetId="4" hidden="1">#REF!,#REF!,#REF!,#REF!,#REF!,#REF!</definedName>
    <definedName name="P1_SCOPE_FULL_LOAD" localSheetId="5" hidden="1">#REF!,#REF!,#REF!,#REF!,#REF!,#REF!</definedName>
    <definedName name="P1_SCOPE_FULL_LOAD" hidden="1">#REF!,#REF!,#REF!,#REF!,#REF!,#REF!</definedName>
    <definedName name="P1_SCOPE_IND" localSheetId="0" hidden="1">#REF!,#REF!,#REF!,#REF!,#REF!,#REF!</definedName>
    <definedName name="P1_SCOPE_IND" localSheetId="1" hidden="1">#REF!,#REF!,#REF!,#REF!,#REF!,#REF!</definedName>
    <definedName name="P1_SCOPE_IND" localSheetId="2" hidden="1">#REF!,#REF!,#REF!,#REF!,#REF!,#REF!</definedName>
    <definedName name="P1_SCOPE_IND" localSheetId="3" hidden="1">#REF!,#REF!,#REF!,#REF!,#REF!,#REF!</definedName>
    <definedName name="P1_SCOPE_IND" localSheetId="4" hidden="1">#REF!,#REF!,#REF!,#REF!,#REF!,#REF!</definedName>
    <definedName name="P1_SCOPE_IND" localSheetId="5" hidden="1">#REF!,#REF!,#REF!,#REF!,#REF!,#REF!</definedName>
    <definedName name="P1_SCOPE_IND" hidden="1">#REF!,#REF!,#REF!,#REF!,#REF!,#REF!</definedName>
    <definedName name="P1_SCOPE_IND2" localSheetId="0" hidden="1">#REF!,#REF!,#REF!,#REF!,#REF!</definedName>
    <definedName name="P1_SCOPE_IND2" localSheetId="1" hidden="1">#REF!,#REF!,#REF!,#REF!,#REF!</definedName>
    <definedName name="P1_SCOPE_IND2" localSheetId="2" hidden="1">#REF!,#REF!,#REF!,#REF!,#REF!</definedName>
    <definedName name="P1_SCOPE_IND2" localSheetId="3" hidden="1">#REF!,#REF!,#REF!,#REF!,#REF!</definedName>
    <definedName name="P1_SCOPE_IND2" localSheetId="4" hidden="1">#REF!,#REF!,#REF!,#REF!,#REF!</definedName>
    <definedName name="P1_SCOPE_IND2" localSheetId="5" hidden="1">#REF!,#REF!,#REF!,#REF!,#REF!</definedName>
    <definedName name="P1_SCOPE_IND2" hidden="1">#REF!,#REF!,#REF!,#REF!,#REF!</definedName>
    <definedName name="P1_SCOPE_NOTIND" localSheetId="0" hidden="1">#REF!,#REF!,#REF!,#REF!,#REF!,#REF!</definedName>
    <definedName name="P1_SCOPE_NOTIND" localSheetId="1" hidden="1">#REF!,#REF!,#REF!,#REF!,#REF!,#REF!</definedName>
    <definedName name="P1_SCOPE_NOTIND" localSheetId="2" hidden="1">#REF!,#REF!,#REF!,#REF!,#REF!,#REF!</definedName>
    <definedName name="P1_SCOPE_NOTIND" localSheetId="3" hidden="1">#REF!,#REF!,#REF!,#REF!,#REF!,#REF!</definedName>
    <definedName name="P1_SCOPE_NOTIND" localSheetId="4" hidden="1">#REF!,#REF!,#REF!,#REF!,#REF!,#REF!</definedName>
    <definedName name="P1_SCOPE_NOTIND" localSheetId="5" hidden="1">#REF!,#REF!,#REF!,#REF!,#REF!,#REF!</definedName>
    <definedName name="P1_SCOPE_NOTIND" hidden="1">#REF!,#REF!,#REF!,#REF!,#REF!,#REF!</definedName>
    <definedName name="P1_SCOPE_NotInd2" localSheetId="0" hidden="1">#REF!,#REF!,#REF!,#REF!,#REF!,#REF!,#REF!</definedName>
    <definedName name="P1_SCOPE_NotInd2" localSheetId="1" hidden="1">#REF!,#REF!,#REF!,#REF!,#REF!,#REF!,#REF!</definedName>
    <definedName name="P1_SCOPE_NotInd2" localSheetId="2" hidden="1">#REF!,#REF!,#REF!,#REF!,#REF!,#REF!,#REF!</definedName>
    <definedName name="P1_SCOPE_NotInd2" localSheetId="3" hidden="1">#REF!,#REF!,#REF!,#REF!,#REF!,#REF!,#REF!</definedName>
    <definedName name="P1_SCOPE_NotInd2" localSheetId="4" hidden="1">#REF!,#REF!,#REF!,#REF!,#REF!,#REF!,#REF!</definedName>
    <definedName name="P1_SCOPE_NotInd2" localSheetId="5" hidden="1">#REF!,#REF!,#REF!,#REF!,#REF!,#REF!,#REF!</definedName>
    <definedName name="P1_SCOPE_NotInd2" hidden="1">#REF!,#REF!,#REF!,#REF!,#REF!,#REF!,#REF!</definedName>
    <definedName name="P1_SCOPE_NotInd3" localSheetId="0" hidden="1">#REF!,#REF!,#REF!,#REF!,#REF!,#REF!,#REF!</definedName>
    <definedName name="P1_SCOPE_NotInd3" localSheetId="1" hidden="1">#REF!,#REF!,#REF!,#REF!,#REF!,#REF!,#REF!</definedName>
    <definedName name="P1_SCOPE_NotInd3" localSheetId="2" hidden="1">#REF!,#REF!,#REF!,#REF!,#REF!,#REF!,#REF!</definedName>
    <definedName name="P1_SCOPE_NotInd3" localSheetId="3" hidden="1">#REF!,#REF!,#REF!,#REF!,#REF!,#REF!,#REF!</definedName>
    <definedName name="P1_SCOPE_NotInd3" localSheetId="4" hidden="1">#REF!,#REF!,#REF!,#REF!,#REF!,#REF!,#REF!</definedName>
    <definedName name="P1_SCOPE_NotInd3" localSheetId="5" hidden="1">#REF!,#REF!,#REF!,#REF!,#REF!,#REF!,#REF!</definedName>
    <definedName name="P1_SCOPE_NotInd3" hidden="1">#REF!,#REF!,#REF!,#REF!,#REF!,#REF!,#REF!</definedName>
    <definedName name="P1_SCOPE_NotInt" localSheetId="0" hidden="1">#REF!,#REF!,#REF!,#REF!,#REF!,#REF!</definedName>
    <definedName name="P1_SCOPE_NotInt" localSheetId="1" hidden="1">#REF!,#REF!,#REF!,#REF!,#REF!,#REF!</definedName>
    <definedName name="P1_SCOPE_NotInt" localSheetId="2" hidden="1">#REF!,#REF!,#REF!,#REF!,#REF!,#REF!</definedName>
    <definedName name="P1_SCOPE_NotInt" localSheetId="3" hidden="1">#REF!,#REF!,#REF!,#REF!,#REF!,#REF!</definedName>
    <definedName name="P1_SCOPE_NotInt" localSheetId="4" hidden="1">#REF!,#REF!,#REF!,#REF!,#REF!,#REF!</definedName>
    <definedName name="P1_SCOPE_NotInt" localSheetId="5" hidden="1">#REF!,#REF!,#REF!,#REF!,#REF!,#REF!</definedName>
    <definedName name="P1_SCOPE_NotInt" hidden="1">#REF!,#REF!,#REF!,#REF!,#REF!,#REF!</definedName>
    <definedName name="P1_SCOPE_PER_PRT" localSheetId="1" hidden="1">#REF!,#REF!,#REF!,#REF!,#REF!</definedName>
    <definedName name="P1_SCOPE_PER_PRT" localSheetId="3" hidden="1">#REF!,#REF!,#REF!,#REF!,#REF!</definedName>
    <definedName name="P1_SCOPE_PER_PRT" hidden="1">[9]База!$H$15:$H$19,[9]База!$H$21:$H$25,[9]База!$J$14:$J$25,[9]База!$K$15:$K$19,[9]База!$K$21:$K$25</definedName>
    <definedName name="P1_SCOPE_SAVE2" localSheetId="0" hidden="1">#REF!,#REF!,#REF!,#REF!,#REF!,#REF!,#REF!</definedName>
    <definedName name="P1_SCOPE_SAVE2" localSheetId="1" hidden="1">#REF!,#REF!,#REF!,#REF!,#REF!,#REF!,#REF!</definedName>
    <definedName name="P1_SCOPE_SAVE2" localSheetId="2" hidden="1">#REF!,#REF!,#REF!,#REF!,#REF!,#REF!,#REF!</definedName>
    <definedName name="P1_SCOPE_SAVE2" localSheetId="3" hidden="1">#REF!,#REF!,#REF!,#REF!,#REF!,#REF!,#REF!</definedName>
    <definedName name="P1_SCOPE_SAVE2" localSheetId="4" hidden="1">#REF!,#REF!,#REF!,#REF!,#REF!,#REF!,#REF!</definedName>
    <definedName name="P1_SCOPE_SAVE2" localSheetId="5" hidden="1">#REF!,#REF!,#REF!,#REF!,#REF!,#REF!,#REF!</definedName>
    <definedName name="P1_SCOPE_SAVE2" hidden="1">#REF!,#REF!,#REF!,#REF!,#REF!,#REF!,#REF!</definedName>
    <definedName name="P1_SCOPE_SV_LD" localSheetId="0" hidden="1">#REF!,#REF!,#REF!,#REF!,#REF!,#REF!,#REF!</definedName>
    <definedName name="P1_SCOPE_SV_LD" localSheetId="1" hidden="1">#REF!,#REF!,#REF!,#REF!,#REF!,#REF!,#REF!</definedName>
    <definedName name="P1_SCOPE_SV_LD" localSheetId="2" hidden="1">#REF!,#REF!,#REF!,#REF!,#REF!,#REF!,#REF!</definedName>
    <definedName name="P1_SCOPE_SV_LD" localSheetId="3" hidden="1">#REF!,#REF!,#REF!,#REF!,#REF!,#REF!,#REF!</definedName>
    <definedName name="P1_SCOPE_SV_LD" localSheetId="4" hidden="1">#REF!,#REF!,#REF!,#REF!,#REF!,#REF!,#REF!</definedName>
    <definedName name="P1_SCOPE_SV_LD" localSheetId="5" hidden="1">#REF!,#REF!,#REF!,#REF!,#REF!,#REF!,#REF!</definedName>
    <definedName name="P1_SCOPE_SV_LD" hidden="1">#REF!,#REF!,#REF!,#REF!,#REF!,#REF!,#REF!</definedName>
    <definedName name="P1_SCOPE_SV_LD1" localSheetId="0" hidden="1">#REF!,#REF!,#REF!,#REF!,#REF!,#REF!,#REF!</definedName>
    <definedName name="P1_SCOPE_SV_LD1" localSheetId="1" hidden="1">#REF!,#REF!,#REF!,#REF!,#REF!,#REF!,#REF!</definedName>
    <definedName name="P1_SCOPE_SV_LD1" localSheetId="2" hidden="1">#REF!,#REF!,#REF!,#REF!,#REF!,#REF!,#REF!</definedName>
    <definedName name="P1_SCOPE_SV_LD1" localSheetId="3" hidden="1">#REF!,#REF!,#REF!,#REF!,#REF!,#REF!,#REF!</definedName>
    <definedName name="P1_SCOPE_SV_LD1" localSheetId="4" hidden="1">#REF!,#REF!,#REF!,#REF!,#REF!,#REF!,#REF!</definedName>
    <definedName name="P1_SCOPE_SV_LD1" localSheetId="5" hidden="1">#REF!,#REF!,#REF!,#REF!,#REF!,#REF!,#REF!</definedName>
    <definedName name="P1_SCOPE_SV_LD1" hidden="1">#REF!,#REF!,#REF!,#REF!,#REF!,#REF!,#REF!</definedName>
    <definedName name="P1_SCOPE_SV_PRT" localSheetId="0" hidden="1">#REF!,#REF!,#REF!,#REF!,#REF!,#REF!,#REF!</definedName>
    <definedName name="P1_SCOPE_SV_PRT" localSheetId="1" hidden="1">#REF!,#REF!,#REF!,#REF!,#REF!,#REF!,#REF!</definedName>
    <definedName name="P1_SCOPE_SV_PRT" localSheetId="2" hidden="1">#REF!,#REF!,#REF!,#REF!,#REF!,#REF!,#REF!</definedName>
    <definedName name="P1_SCOPE_SV_PRT" localSheetId="3" hidden="1">#REF!,#REF!,#REF!,#REF!,#REF!,#REF!,#REF!</definedName>
    <definedName name="P1_SCOPE_SV_PRT" localSheetId="4" hidden="1">#REF!,#REF!,#REF!,#REF!,#REF!,#REF!,#REF!</definedName>
    <definedName name="P1_SCOPE_SV_PRT" localSheetId="5" hidden="1">#REF!,#REF!,#REF!,#REF!,#REF!,#REF!,#REF!</definedName>
    <definedName name="P1_SCOPE_SV_PRT" hidden="1">#REF!,#REF!,#REF!,#REF!,#REF!,#REF!,#REF!</definedName>
    <definedName name="P1_SET_PROT" localSheetId="0" hidden="1">#REF!,#REF!,#REF!,#REF!,#REF!,#REF!,#REF!</definedName>
    <definedName name="P1_SET_PROT" localSheetId="1" hidden="1">#REF!,#REF!,#REF!,#REF!,#REF!,#REF!,#REF!</definedName>
    <definedName name="P1_SET_PROT" localSheetId="2" hidden="1">#REF!,#REF!,#REF!,#REF!,#REF!,#REF!,#REF!</definedName>
    <definedName name="P1_SET_PROT" localSheetId="3" hidden="1">#REF!,#REF!,#REF!,#REF!,#REF!,#REF!,#REF!</definedName>
    <definedName name="P1_SET_PROT" localSheetId="4" hidden="1">#REF!,#REF!,#REF!,#REF!,#REF!,#REF!,#REF!</definedName>
    <definedName name="P1_SET_PROT" localSheetId="5" hidden="1">#REF!,#REF!,#REF!,#REF!,#REF!,#REF!,#REF!</definedName>
    <definedName name="P1_SET_PROT" hidden="1">#REF!,#REF!,#REF!,#REF!,#REF!,#REF!,#REF!</definedName>
    <definedName name="P1_SET_PRT" localSheetId="0" hidden="1">#REF!,#REF!,#REF!,#REF!,#REF!,#REF!,#REF!</definedName>
    <definedName name="P1_SET_PRT" localSheetId="1" hidden="1">#REF!,#REF!,#REF!,#REF!,#REF!,#REF!,#REF!</definedName>
    <definedName name="P1_SET_PRT" localSheetId="2" hidden="1">#REF!,#REF!,#REF!,#REF!,#REF!,#REF!,#REF!</definedName>
    <definedName name="P1_SET_PRT" localSheetId="3" hidden="1">#REF!,#REF!,#REF!,#REF!,#REF!,#REF!,#REF!</definedName>
    <definedName name="P1_SET_PRT" localSheetId="4" hidden="1">#REF!,#REF!,#REF!,#REF!,#REF!,#REF!,#REF!</definedName>
    <definedName name="P1_SET_PRT" localSheetId="5" hidden="1">#REF!,#REF!,#REF!,#REF!,#REF!,#REF!,#REF!</definedName>
    <definedName name="P1_SET_PRT" hidden="1">#REF!,#REF!,#REF!,#REF!,#REF!,#REF!,#REF!</definedName>
    <definedName name="P1_T1_Protect" localSheetId="3" hidden="1">#REF!,#REF!,#REF!,#REF!,#REF!,#REF!</definedName>
    <definedName name="P1_T1_Protect" hidden="1">#REF!,#REF!,#REF!,#REF!,#REF!,#REF!</definedName>
    <definedName name="P1_T16?axis?R?ДОГОВОР" hidden="1">'[12]16'!$E$76:$M$76,'[12]16'!$E$8:$M$8,'[12]16'!$E$12:$M$12,'[12]16'!$E$52:$M$52,'[12]16'!$E$16:$M$16,'[12]16'!$E$64:$M$64,'[12]16'!$E$84:$M$85,'[12]16'!$E$48:$M$48,'[12]16'!$E$80:$M$80,'[12]16'!$E$72:$M$72,'[12]16'!$E$44:$M$44</definedName>
    <definedName name="P1_T16?axis?R?ДОГОВОР?" hidden="1">'[12]16'!$A$76,'[12]16'!$A$84:$A$85,'[12]16'!$A$72,'[12]16'!$A$80,'[12]16'!$A$68,'[12]16'!$A$64,'[12]16'!$A$60,'[12]16'!$A$56,'[12]16'!$A$52,'[12]16'!$A$48,'[12]16'!$A$44,'[12]16'!$A$40,'[12]16'!$A$36,'[12]16'!$A$32,'[12]16'!$A$28,'[12]16'!$A$24,'[12]16'!$A$20</definedName>
    <definedName name="P1_T16?L1" hidden="1">'[12]16'!$A$74:$M$74,'[12]16'!$A$14:$M$14,'[12]16'!$A$10:$M$10,'[12]16'!$A$50:$M$50,'[12]16'!$A$6:$M$6,'[12]16'!$A$62:$M$62,'[12]16'!$A$78:$M$78,'[12]16'!$A$46:$M$46,'[12]16'!$A$82:$M$82,'[12]16'!$A$70:$M$70,'[12]16'!$A$42:$M$42</definedName>
    <definedName name="P1_T16?L1.x" hidden="1">'[12]16'!$A$76:$M$76,'[12]16'!$A$16:$M$16,'[12]16'!$A$12:$M$12,'[12]16'!$A$52:$M$52,'[12]16'!$A$8:$M$8,'[12]16'!$A$64:$M$64,'[12]16'!$A$80:$M$80,'[12]16'!$A$48:$M$48,'[12]16'!$A$84:$M$85,'[12]16'!$A$72:$M$72,'[12]16'!$A$44:$M$44</definedName>
    <definedName name="P1_T16_Protect" localSheetId="3" hidden="1">#REF!,#REF!,#REF!,#REF!,#REF!,#REF!,#REF!,#REF!</definedName>
    <definedName name="P1_T16_Protect" hidden="1">#REF!,#REF!,#REF!,#REF!,#REF!,#REF!,#REF!,#REF!</definedName>
    <definedName name="P1_T18.2_Protect" localSheetId="3" hidden="1">#REF!,#REF!,#REF!,#REF!,#REF!,#REF!,#REF!</definedName>
    <definedName name="P1_T18.2_Protect" hidden="1">#REF!,#REF!,#REF!,#REF!,#REF!,#REF!,#REF!</definedName>
    <definedName name="P1_T20_Protection" hidden="1">'[13]20'!$E$4:$H$4,'[13]20'!$E$13:$H$13,'[13]20'!$E$16:$H$17,'[13]20'!$E$19:$H$19,'[13]20'!$J$4:$M$4,'[13]20'!$J$8:$M$11,'[13]20'!$J$13:$M$13,'[13]20'!$J$16:$M$17,'[13]20'!$J$19:$M$19</definedName>
    <definedName name="P1_T4_Protect" localSheetId="3" hidden="1">#REF!,#REF!,#REF!,#REF!,#REF!,#REF!,#REF!,#REF!,#REF!</definedName>
    <definedName name="P1_T4_Protect" hidden="1">#REF!,#REF!,#REF!,#REF!,#REF!,#REF!,#REF!,#REF!,#REF!</definedName>
    <definedName name="P1_T6_Protect" localSheetId="3" hidden="1">#REF!,#REF!,#REF!,#REF!,#REF!,#REF!,#REF!,#REF!,#REF!</definedName>
    <definedName name="P1_T6_Protect" hidden="1">#REF!,#REF!,#REF!,#REF!,#REF!,#REF!,#REF!,#REF!,#REF!</definedName>
    <definedName name="P10_SCOPE_FULL_LOAD" localSheetId="0" hidden="1">#REF!,#REF!,#REF!,#REF!,#REF!,#REF!</definedName>
    <definedName name="P10_SCOPE_FULL_LOAD" localSheetId="1" hidden="1">#REF!,#REF!,#REF!,#REF!,#REF!,#REF!</definedName>
    <definedName name="P10_SCOPE_FULL_LOAD" localSheetId="2" hidden="1">#REF!,#REF!,#REF!,#REF!,#REF!,#REF!</definedName>
    <definedName name="P10_SCOPE_FULL_LOAD" localSheetId="3" hidden="1">#REF!,#REF!,#REF!,#REF!,#REF!,#REF!</definedName>
    <definedName name="P10_SCOPE_FULL_LOAD" localSheetId="4" hidden="1">#REF!,#REF!,#REF!,#REF!,#REF!,#REF!</definedName>
    <definedName name="P10_SCOPE_FULL_LOAD" localSheetId="5" hidden="1">#REF!,#REF!,#REF!,#REF!,#REF!,#REF!</definedName>
    <definedName name="P10_SCOPE_FULL_LOAD" hidden="1">#REF!,#REF!,#REF!,#REF!,#REF!,#REF!</definedName>
    <definedName name="P10_T1_Protect" localSheetId="3" hidden="1">#REF!,#REF!,#REF!,#REF!,#REF!</definedName>
    <definedName name="P10_T1_Protect" hidden="1">#REF!,#REF!,#REF!,#REF!,#REF!</definedName>
    <definedName name="P11_SCOPE_FULL_LOAD" localSheetId="0" hidden="1">#REF!,#REF!,#REF!,#REF!,#REF!</definedName>
    <definedName name="P11_SCOPE_FULL_LOAD" localSheetId="1" hidden="1">#REF!,#REF!,#REF!,#REF!,#REF!</definedName>
    <definedName name="P11_SCOPE_FULL_LOAD" localSheetId="2" hidden="1">#REF!,#REF!,#REF!,#REF!,#REF!</definedName>
    <definedName name="P11_SCOPE_FULL_LOAD" localSheetId="3" hidden="1">#REF!,#REF!,#REF!,#REF!,#REF!</definedName>
    <definedName name="P11_SCOPE_FULL_LOAD" localSheetId="4" hidden="1">#REF!,#REF!,#REF!,#REF!,#REF!</definedName>
    <definedName name="P11_SCOPE_FULL_LOAD" localSheetId="5" hidden="1">#REF!,#REF!,#REF!,#REF!,#REF!</definedName>
    <definedName name="P11_SCOPE_FULL_LOAD" hidden="1">#REF!,#REF!,#REF!,#REF!,#REF!</definedName>
    <definedName name="P11_T1_Protect" localSheetId="3" hidden="1">#REF!,#REF!,#REF!,#REF!,#REF!</definedName>
    <definedName name="P11_T1_Protect" hidden="1">#REF!,#REF!,#REF!,#REF!,#REF!</definedName>
    <definedName name="P12_SCOPE_FULL_LOAD" localSheetId="0" hidden="1">#REF!,#REF!,#REF!,#REF!,#REF!,#REF!</definedName>
    <definedName name="P12_SCOPE_FULL_LOAD" localSheetId="1" hidden="1">#REF!,#REF!,#REF!,#REF!,#REF!,#REF!</definedName>
    <definedName name="P12_SCOPE_FULL_LOAD" localSheetId="2" hidden="1">#REF!,#REF!,#REF!,#REF!,#REF!,#REF!</definedName>
    <definedName name="P12_SCOPE_FULL_LOAD" localSheetId="3" hidden="1">#REF!,#REF!,#REF!,#REF!,#REF!,#REF!</definedName>
    <definedName name="P12_SCOPE_FULL_LOAD" localSheetId="4" hidden="1">#REF!,#REF!,#REF!,#REF!,#REF!,#REF!</definedName>
    <definedName name="P12_SCOPE_FULL_LOAD" localSheetId="5" hidden="1">#REF!,#REF!,#REF!,#REF!,#REF!,#REF!</definedName>
    <definedName name="P12_SCOPE_FULL_LOAD" hidden="1">#REF!,#REF!,#REF!,#REF!,#REF!,#REF!</definedName>
    <definedName name="P12_T1_Protect" localSheetId="3" hidden="1">#REF!,#REF!,#REF!,#REF!,#REF!</definedName>
    <definedName name="P12_T1_Protect" hidden="1">#REF!,#REF!,#REF!,#REF!,#REF!</definedName>
    <definedName name="P13_SCOPE_FULL_LOAD" localSheetId="0" hidden="1">#REF!,#REF!,#REF!,#REF!,#REF!,#REF!</definedName>
    <definedName name="P13_SCOPE_FULL_LOAD" localSheetId="1" hidden="1">#REF!,#REF!,#REF!,#REF!,#REF!,#REF!</definedName>
    <definedName name="P13_SCOPE_FULL_LOAD" localSheetId="2" hidden="1">#REF!,#REF!,#REF!,#REF!,#REF!,#REF!</definedName>
    <definedName name="P13_SCOPE_FULL_LOAD" localSheetId="3" hidden="1">#REF!,#REF!,#REF!,#REF!,#REF!,#REF!</definedName>
    <definedName name="P13_SCOPE_FULL_LOAD" localSheetId="4" hidden="1">#REF!,#REF!,#REF!,#REF!,#REF!,#REF!</definedName>
    <definedName name="P13_SCOPE_FULL_LOAD" localSheetId="5" hidden="1">#REF!,#REF!,#REF!,#REF!,#REF!,#REF!</definedName>
    <definedName name="P13_SCOPE_FULL_LOAD" hidden="1">#REF!,#REF!,#REF!,#REF!,#REF!,#REF!</definedName>
    <definedName name="P13_T1_Protect" localSheetId="3" hidden="1">#REF!,#REF!,#REF!,#REF!,#REF!</definedName>
    <definedName name="P13_T1_Protect" hidden="1">#REF!,#REF!,#REF!,#REF!,#REF!</definedName>
    <definedName name="P14_SCOPE_FULL_LOAD" localSheetId="0" hidden="1">#REF!,#REF!,#REF!,#REF!,#REF!,#REF!</definedName>
    <definedName name="P14_SCOPE_FULL_LOAD" localSheetId="1" hidden="1">#REF!,#REF!,#REF!,#REF!,#REF!,#REF!</definedName>
    <definedName name="P14_SCOPE_FULL_LOAD" localSheetId="2" hidden="1">#REF!,#REF!,#REF!,#REF!,#REF!,#REF!</definedName>
    <definedName name="P14_SCOPE_FULL_LOAD" localSheetId="3" hidden="1">#REF!,#REF!,#REF!,#REF!,#REF!,#REF!</definedName>
    <definedName name="P14_SCOPE_FULL_LOAD" localSheetId="4" hidden="1">#REF!,#REF!,#REF!,#REF!,#REF!,#REF!</definedName>
    <definedName name="P14_SCOPE_FULL_LOAD" localSheetId="5" hidden="1">#REF!,#REF!,#REF!,#REF!,#REF!,#REF!</definedName>
    <definedName name="P14_SCOPE_FULL_LOAD" hidden="1">#REF!,#REF!,#REF!,#REF!,#REF!,#REF!</definedName>
    <definedName name="P14_T1_Protect" localSheetId="3" hidden="1">#REF!,#REF!,#REF!,#REF!,#REF!</definedName>
    <definedName name="P14_T1_Protect" hidden="1">#REF!,#REF!,#REF!,#REF!,#REF!</definedName>
    <definedName name="P15_SCOPE_FULL_LOAD" localSheetId="8" hidden="1">#REF!,#REF!,#REF!,#REF!,#REF!,P1_SCOPE_FULL_LOAD</definedName>
    <definedName name="P15_SCOPE_FULL_LOAD" localSheetId="0" hidden="1">#REF!,#REF!,#REF!,#REF!,#REF!,'10 форма'!P1_SCOPE_FULL_LOAD</definedName>
    <definedName name="P15_SCOPE_FULL_LOAD" localSheetId="1" hidden="1">#REF!,#REF!,#REF!,#REF!,#REF!,'Форма 11'!P1_SCOPE_FULL_LOAD</definedName>
    <definedName name="P15_SCOPE_FULL_LOAD" localSheetId="2" hidden="1">#REF!,#REF!,#REF!,#REF!,#REF!,'Форма 12 '!P1_SCOPE_FULL_LOAD</definedName>
    <definedName name="P15_SCOPE_FULL_LOAD" localSheetId="3" hidden="1">#REF!,#REF!,#REF!,#REF!,#REF!,'Форма 13'!P1_SCOPE_FULL_LOAD</definedName>
    <definedName name="P15_SCOPE_FULL_LOAD" localSheetId="4" hidden="1">#REF!,#REF!,#REF!,#REF!,#REF!,'форма 14 '!P1_SCOPE_FULL_LOAD</definedName>
    <definedName name="P15_SCOPE_FULL_LOAD" localSheetId="5" hidden="1">#REF!,#REF!,#REF!,#REF!,#REF!,'форма 15 '!P1_SCOPE_FULL_LOAD</definedName>
    <definedName name="P15_SCOPE_FULL_LOAD" localSheetId="6" hidden="1">#REF!,#REF!,#REF!,#REF!,#REF!,P1_SCOPE_FULL_LOAD</definedName>
    <definedName name="P15_SCOPE_FULL_LOAD" localSheetId="7" hidden="1">#REF!,#REF!,#REF!,#REF!,#REF!,P1_SCOPE_FULL_LOAD</definedName>
    <definedName name="P15_SCOPE_FULL_LOAD" localSheetId="9" hidden="1">#REF!,#REF!,#REF!,#REF!,#REF!,P1_SCOPE_FULL_LOAD</definedName>
    <definedName name="P15_SCOPE_FULL_LOAD" hidden="1">#REF!,#REF!,#REF!,#REF!,#REF!,P1_SCOPE_FULL_LOAD</definedName>
    <definedName name="P15_T1_Protect" localSheetId="3" hidden="1">#REF!,#REF!,#REF!,#REF!,#REF!</definedName>
    <definedName name="P15_T1_Protect" hidden="1">#REF!,#REF!,#REF!,#REF!,#REF!</definedName>
    <definedName name="P16_SCOPE_FULL_LOAD" localSheetId="1" hidden="1">[14]!P2_SCOPE_FULL_LOAD,[14]!P3_SCOPE_FULL_LOAD,[14]!P4_SCOPE_FULL_LOAD,[14]!P5_SCOPE_FULL_LOAD,[14]!P6_SCOPE_FULL_LOAD,[14]!P7_SCOPE_FULL_LOAD,[14]!P8_SCOPE_FULL_LOAD</definedName>
    <definedName name="P16_SCOPE_FULL_LOAD" localSheetId="3" hidden="1">[14]!P2_SCOPE_FULL_LOAD,[14]!P3_SCOPE_FULL_LOAD,[14]!P4_SCOPE_FULL_LOAD,[14]!P5_SCOPE_FULL_LOAD,[14]!P6_SCOPE_FULL_LOAD,[14]!P7_SCOPE_FULL_LOAD,[14]!P8_SCOPE_FULL_LOAD</definedName>
    <definedName name="P16_SCOPE_FULL_LOAD" localSheetId="4" hidden="1">[15]!P2_SCOPE_FULL_LOAD,[15]!P3_SCOPE_FULL_LOAD,[15]!P4_SCOPE_FULL_LOAD,[15]!P5_SCOPE_FULL_LOAD,[15]!P6_SCOPE_FULL_LOAD,[15]!P7_SCOPE_FULL_LOAD,[15]!P8_SCOPE_FULL_LOAD</definedName>
    <definedName name="P16_SCOPE_FULL_LOAD" hidden="1">#N/A</definedName>
    <definedName name="P16_T1_Protect" localSheetId="3" hidden="1">#REF!,#REF!,#REF!,#REF!,#REF!,#REF!</definedName>
    <definedName name="P16_T1_Protect" hidden="1">#REF!,#REF!,#REF!,#REF!,#REF!,#REF!</definedName>
    <definedName name="P17_SCOPE_FULL_LOAD" localSheetId="1" hidden="1">[14]!P9_SCOPE_FULL_LOAD,'Форма 11'!P10_SCOPE_FULL_LOAD,'Форма 11'!P11_SCOPE_FULL_LOAD,'Форма 11'!P12_SCOPE_FULL_LOAD,'Форма 11'!P13_SCOPE_FULL_LOAD,'Форма 11'!P14_SCOPE_FULL_LOAD,'Форма 11'!P15_SCOPE_FULL_LOAD</definedName>
    <definedName name="P17_SCOPE_FULL_LOAD" localSheetId="3" hidden="1">[14]!P9_SCOPE_FULL_LOAD,'Форма 13'!P10_SCOPE_FULL_LOAD,'Форма 13'!P11_SCOPE_FULL_LOAD,'Форма 13'!P12_SCOPE_FULL_LOAD,'Форма 13'!P13_SCOPE_FULL_LOAD,'Форма 13'!P14_SCOPE_FULL_LOAD,'Форма 13'!P15_SCOPE_FULL_LOAD</definedName>
    <definedName name="P17_SCOPE_FULL_LOAD" localSheetId="4" hidden="1">[15]!P9_SCOPE_FULL_LOAD,'форма 14 '!P10_SCOPE_FULL_LOAD,'форма 14 '!P11_SCOPE_FULL_LOAD,'форма 14 '!P12_SCOPE_FULL_LOAD,'форма 14 '!P13_SCOPE_FULL_LOAD,'форма 14 '!P14_SCOPE_FULL_LOAD,'форма 14 '!P15_SCOPE_FULL_LOAD</definedName>
    <definedName name="P17_SCOPE_FULL_LOAD" hidden="1">#N/A</definedName>
    <definedName name="P17_T1_Protect" localSheetId="3" hidden="1">#REF!,#REF!,#REF!,#REF!,#REF!</definedName>
    <definedName name="P17_T1_Protect" hidden="1">#REF!,#REF!,#REF!,#REF!,#REF!</definedName>
    <definedName name="P18_T1_Protect" localSheetId="8" hidden="1">[16]Свод!$F$139:$G$139,[16]Свод!$F$145:$G$145,[16]Свод!$J$36:$K$40,P1_T1_Protect,P2_T1_Protect,P3_T1_Protect,P4_T1_Protect</definedName>
    <definedName name="P18_T1_Protect" localSheetId="1" hidden="1">#REF!,#REF!,#REF!,P1_T1_Protect,P2_T1_Protect,P3_T1_Protect,P4_T1_Protect</definedName>
    <definedName name="P18_T1_Protect" localSheetId="2" hidden="1">[16]Свод!$F$139:$G$139,[16]Свод!$F$145:$G$145,[16]Свод!$J$36:$K$40,P1_T1_Protect,P2_T1_Protect,P3_T1_Protect,P4_T1_Protect</definedName>
    <definedName name="P18_T1_Protect" localSheetId="3" hidden="1">#REF!,#REF!,#REF!,'Форма 13'!P1_T1_Protect,'Форма 13'!P2_T1_Protect,'Форма 13'!P3_T1_Protect,'Форма 13'!P4_T1_Protect</definedName>
    <definedName name="P18_T1_Protect" localSheetId="4" hidden="1">[16]Свод!$F$139:$G$139,[16]Свод!$F$145:$G$145,[16]Свод!$J$36:$K$40,P1_T1_Protect,P2_T1_Protect,P3_T1_Protect,P4_T1_Protect</definedName>
    <definedName name="P18_T1_Protect" localSheetId="5" hidden="1">[16]Свод!$F$139:$G$139,[16]Свод!$F$145:$G$145,[16]Свод!$J$36:$K$40,P1_T1_Protect,P2_T1_Protect,P3_T1_Protect,P4_T1_Protect</definedName>
    <definedName name="P18_T1_Protect" localSheetId="6" hidden="1">[16]Свод!$F$139:$G$139,[16]Свод!$F$145:$G$145,[16]Свод!$J$36:$K$40,P1_T1_Protect,P2_T1_Protect,P3_T1_Protect,P4_T1_Protect</definedName>
    <definedName name="P18_T1_Protect" localSheetId="7" hidden="1">[16]Свод!$F$139:$G$139,[16]Свод!$F$145:$G$145,[16]Свод!$J$36:$K$40,P1_T1_Protect,P2_T1_Protect,P3_T1_Protect,P4_T1_Protect</definedName>
    <definedName name="P18_T1_Protect" localSheetId="9" hidden="1">[16]Свод!$F$139:$G$139,[16]Свод!$F$145:$G$145,[16]Свод!$J$36:$K$40,P1_T1_Protect,P2_T1_Protect,P3_T1_Protect,P4_T1_Protect</definedName>
    <definedName name="P18_T1_Protect" hidden="1">[16]Свод!$F$139:$G$139,[16]Свод!$F$145:$G$145,[16]Свод!$J$36:$K$40,P1_T1_Protect,P2_T1_Protect,P3_T1_Protect,P4_T1_Protect</definedName>
    <definedName name="P19_T1_Protect" localSheetId="8" hidden="1">P5_T1_Protect,P6_T1_Protect,P7_T1_Protect,P8_T1_Protect,P9_T1_Protect,P10_T1_Protect,P11_T1_Protect,P12_T1_Protect,P13_T1_Protect,P14_T1_Protect</definedName>
    <definedName name="P19_T1_Protect" localSheetId="1" hidden="1">P5_T1_Protect,P6_T1_Protect,P7_T1_Protect,P8_T1_Protect,P9_T1_Protect,P10_T1_Protect,P11_T1_Protect,P12_T1_Protect,P13_T1_Protect,P14_T1_Protect</definedName>
    <definedName name="P19_T1_Protect" localSheetId="2" hidden="1">P5_T1_Protect,P6_T1_Protect,P7_T1_Protect,P8_T1_Protect,P9_T1_Protect,P10_T1_Protect,P11_T1_Protect,P12_T1_Protect,P13_T1_Protect,P14_T1_Protect</definedName>
    <definedName name="P19_T1_Protect" localSheetId="3" hidden="1">'Форма 13'!P5_T1_Protect,'Форма 13'!P6_T1_Protect,'Форма 13'!P7_T1_Protect,'Форма 13'!P8_T1_Protect,'Форма 13'!P9_T1_Protect,'Форма 13'!P10_T1_Protect,'Форма 13'!P11_T1_Protect,'Форма 13'!P12_T1_Protect,'Форма 13'!P13_T1_Protect,'Форма 13'!P14_T1_Protect</definedName>
    <definedName name="P19_T1_Protect" localSheetId="4" hidden="1">P5_T1_Protect,P6_T1_Protect,P7_T1_Protect,P8_T1_Protect,P9_T1_Protect,P10_T1_Protect,P11_T1_Protect,P12_T1_Protect,P13_T1_Protect,P14_T1_Protect</definedName>
    <definedName name="P19_T1_Protect" localSheetId="5" hidden="1">P5_T1_Protect,P6_T1_Protect,P7_T1_Protect,P8_T1_Protect,P9_T1_Protect,P10_T1_Protect,P11_T1_Protect,P12_T1_Protect,P13_T1_Protect,P14_T1_Protect</definedName>
    <definedName name="P19_T1_Protect" localSheetId="6" hidden="1">P5_T1_Protect,P6_T1_Protect,P7_T1_Protect,P8_T1_Protect,P9_T1_Protect,P10_T1_Protect,P11_T1_Protect,P12_T1_Protect,P13_T1_Protect,P14_T1_Protect</definedName>
    <definedName name="P19_T1_Protect" localSheetId="7" hidden="1">P5_T1_Protect,P6_T1_Protect,P7_T1_Protect,P8_T1_Protect,P9_T1_Protect,P10_T1_Protect,P11_T1_Protect,P12_T1_Protect,P13_T1_Protect,P14_T1_Protect</definedName>
    <definedName name="P19_T1_Protect" localSheetId="9" hidden="1">P5_T1_Protect,P6_T1_Protect,P7_T1_Protect,P8_T1_Protect,P9_T1_Protect,P10_T1_Protect,P11_T1_Protect,P12_T1_Protect,P13_T1_Protect,P14_T1_Protect</definedName>
    <definedName name="P19_T1_Protect" hidden="1">P5_T1_Protect,P6_T1_Protect,P7_T1_Protect,P8_T1_Protect,P9_T1_Protect,P10_T1_Protect,P11_T1_Protect,P12_T1_Protect,P13_T1_Protect,P14_T1_Protect</definedName>
    <definedName name="P2_dip" localSheetId="1" hidden="1">[8]FST5!$G$100:$G$116,[8]FST5!$G$118:$G$123,[8]FST5!$G$125:$G$126,[8]FST5!$G$128:$G$131,[8]FST5!$G$133,[8]FST5!$G$135:$G$139,[8]FST5!$G$141</definedName>
    <definedName name="P2_dip" localSheetId="3" hidden="1">[8]FST5!$G$100:$G$116,[8]FST5!$G$118:$G$123,[8]FST5!$G$125:$G$126,[8]FST5!$G$128:$G$131,[8]FST5!$G$133,[8]FST5!$G$135:$G$139,[8]FST5!$G$141</definedName>
    <definedName name="P2_dip" hidden="1">[9]База!$G$100:$G$116,[9]База!$G$118:$G$123,[9]База!$G$125:$G$126,[9]База!$G$128:$G$131,[9]База!$G$133,[9]База!$G$135:$G$139,[9]База!$G$141</definedName>
    <definedName name="P2_SC_CLR" localSheetId="1" hidden="1">#REF!,#REF!,#REF!,#REF!,#REF!</definedName>
    <definedName name="P2_SC_CLR" localSheetId="3" hidden="1">#REF!,#REF!,#REF!,#REF!,#REF!</definedName>
    <definedName name="P2_SC_CLR" hidden="1">#REF!,#REF!,#REF!,#REF!,#REF!</definedName>
    <definedName name="P2_SC22" localSheetId="0" hidden="1">#REF!,#REF!,#REF!,#REF!,#REF!,#REF!,#REF!</definedName>
    <definedName name="P2_SC22" localSheetId="1" hidden="1">#REF!,#REF!,#REF!,#REF!,#REF!,#REF!,#REF!</definedName>
    <definedName name="P2_SC22" localSheetId="2" hidden="1">#REF!,#REF!,#REF!,#REF!,#REF!,#REF!,#REF!</definedName>
    <definedName name="P2_SC22" localSheetId="3" hidden="1">#REF!,#REF!,#REF!,#REF!,#REF!,#REF!,#REF!</definedName>
    <definedName name="P2_SC22" localSheetId="4" hidden="1">#REF!,#REF!,#REF!,#REF!,#REF!,#REF!,#REF!</definedName>
    <definedName name="P2_SC22" localSheetId="5" hidden="1">#REF!,#REF!,#REF!,#REF!,#REF!,#REF!,#REF!</definedName>
    <definedName name="P2_SC22" hidden="1">#REF!,#REF!,#REF!,#REF!,#REF!,#REF!,#REF!</definedName>
    <definedName name="P2_SCOPE_16_PRT" localSheetId="1" hidden="1">#REF!,#REF!,#REF!,#REF!,#REF!,#REF!,#REF!,#REF!</definedName>
    <definedName name="P2_SCOPE_16_PRT" localSheetId="3" hidden="1">#REF!,#REF!,#REF!,#REF!,#REF!,#REF!,#REF!,#REF!</definedName>
    <definedName name="P2_SCOPE_16_PRT" hidden="1">[9]База!$E$38:$I$38,[9]База!$E$41:$I$41,[9]База!$E$45:$I$47,[9]База!$E$49:$I$49,[9]База!$E$53:$I$54,[9]База!$E$56:$I$57,[9]База!$E$59:$I$59,[9]База!$E$9:$I$13</definedName>
    <definedName name="P2_SCOPE_4_PRT" localSheetId="1" hidden="1">#REF!,#REF!,#REF!,#REF!,#REF!,#REF!,#REF!,#REF!,#REF!</definedName>
    <definedName name="P2_SCOPE_4_PRT" localSheetId="3" hidden="1">#REF!,#REF!,#REF!,#REF!,#REF!,#REF!,#REF!,#REF!,#REF!</definedName>
    <definedName name="P2_SCOPE_4_PRT" hidden="1">[9]База!$P$25:$S$25,[9]База!$P$27:$S$31,[9]База!$U$14:$X$20,[9]База!$U$23:$X$23,[9]База!$U$25:$X$25,[9]База!$U$27:$X$31,[9]База!$Z$14:$AC$20,[9]База!$Z$23:$AC$23,[9]База!$Z$25:$AC$25</definedName>
    <definedName name="P2_SCOPE_5_PRT" localSheetId="1" hidden="1">#REF!,#REF!,#REF!,#REF!,#REF!,#REF!,#REF!,#REF!,#REF!</definedName>
    <definedName name="P2_SCOPE_5_PRT" localSheetId="3" hidden="1">#REF!,#REF!,#REF!,#REF!,#REF!,#REF!,#REF!,#REF!,#REF!</definedName>
    <definedName name="P2_SCOPE_5_PRT" hidden="1">[9]База!$P$25:$S$25,[9]База!$P$27:$S$31,[9]База!$U$14:$X$21,[9]База!$U$23:$X$23,[9]База!$U$25:$X$25,[9]База!$U$27:$X$31,[9]База!$Z$14:$AC$21,[9]База!$Z$23:$AC$23,[9]База!$Z$25:$AC$25</definedName>
    <definedName name="P2_SCOPE_CORR" localSheetId="0" hidden="1">#REF!,#REF!,#REF!,#REF!,#REF!,#REF!,#REF!,#REF!</definedName>
    <definedName name="P2_SCOPE_CORR" localSheetId="1" hidden="1">#REF!,#REF!,#REF!,#REF!,#REF!,#REF!,#REF!,#REF!</definedName>
    <definedName name="P2_SCOPE_CORR" localSheetId="2" hidden="1">#REF!,#REF!,#REF!,#REF!,#REF!,#REF!,#REF!,#REF!</definedName>
    <definedName name="P2_SCOPE_CORR" localSheetId="3" hidden="1">#REF!,#REF!,#REF!,#REF!,#REF!,#REF!,#REF!,#REF!</definedName>
    <definedName name="P2_SCOPE_CORR" localSheetId="4" hidden="1">#REF!,#REF!,#REF!,#REF!,#REF!,#REF!,#REF!,#REF!</definedName>
    <definedName name="P2_SCOPE_CORR" localSheetId="5" hidden="1">#REF!,#REF!,#REF!,#REF!,#REF!,#REF!,#REF!,#REF!</definedName>
    <definedName name="P2_SCOPE_CORR" hidden="1">#REF!,#REF!,#REF!,#REF!,#REF!,#REF!,#REF!,#REF!</definedName>
    <definedName name="P2_SCOPE_F1_PRT" localSheetId="1" hidden="1">#REF!,#REF!,#REF!,#REF!</definedName>
    <definedName name="P2_SCOPE_F1_PRT" localSheetId="3" hidden="1">#REF!,#REF!,#REF!,#REF!</definedName>
    <definedName name="P2_SCOPE_F1_PRT" hidden="1">[9]База!$D$56:$E$59,[9]База!$D$34:$E$50,[9]База!$D$32:$E$32,[9]База!$D$23:$E$30</definedName>
    <definedName name="P2_SCOPE_F2_PRT" localSheetId="1" hidden="1">#REF!,#REF!,#REF!,#REF!</definedName>
    <definedName name="P2_SCOPE_F2_PRT" localSheetId="3" hidden="1">#REF!,#REF!,#REF!,#REF!</definedName>
    <definedName name="P2_SCOPE_F2_PRT" hidden="1">[9]База!$D$52:$G$54,[9]База!$C$21:$E$42,[9]База!$A$12:$E$12,[9]База!$C$8:$E$11</definedName>
    <definedName name="P2_SCOPE_FULL_LOAD" localSheetId="0" hidden="1">#REF!,#REF!,#REF!,#REF!,#REF!,#REF!</definedName>
    <definedName name="P2_SCOPE_FULL_LOAD" localSheetId="1" hidden="1">#REF!,#REF!,#REF!,#REF!,#REF!,#REF!</definedName>
    <definedName name="P2_SCOPE_FULL_LOAD" localSheetId="2" hidden="1">#REF!,#REF!,#REF!,#REF!,#REF!,#REF!</definedName>
    <definedName name="P2_SCOPE_FULL_LOAD" localSheetId="3" hidden="1">#REF!,#REF!,#REF!,#REF!,#REF!,#REF!</definedName>
    <definedName name="P2_SCOPE_FULL_LOAD" localSheetId="4" hidden="1">#REF!,#REF!,#REF!,#REF!,#REF!,#REF!</definedName>
    <definedName name="P2_SCOPE_FULL_LOAD" localSheetId="5" hidden="1">#REF!,#REF!,#REF!,#REF!,#REF!,#REF!</definedName>
    <definedName name="P2_SCOPE_FULL_LOAD" hidden="1">#REF!,#REF!,#REF!,#REF!,#REF!,#REF!</definedName>
    <definedName name="P2_SCOPE_IND" localSheetId="0" hidden="1">#REF!,#REF!,#REF!,#REF!,#REF!,#REF!</definedName>
    <definedName name="P2_SCOPE_IND" localSheetId="1" hidden="1">#REF!,#REF!,#REF!,#REF!,#REF!,#REF!</definedName>
    <definedName name="P2_SCOPE_IND" localSheetId="2" hidden="1">#REF!,#REF!,#REF!,#REF!,#REF!,#REF!</definedName>
    <definedName name="P2_SCOPE_IND" localSheetId="3" hidden="1">#REF!,#REF!,#REF!,#REF!,#REF!,#REF!</definedName>
    <definedName name="P2_SCOPE_IND" localSheetId="4" hidden="1">#REF!,#REF!,#REF!,#REF!,#REF!,#REF!</definedName>
    <definedName name="P2_SCOPE_IND" localSheetId="5" hidden="1">#REF!,#REF!,#REF!,#REF!,#REF!,#REF!</definedName>
    <definedName name="P2_SCOPE_IND" hidden="1">#REF!,#REF!,#REF!,#REF!,#REF!,#REF!</definedName>
    <definedName name="P2_SCOPE_IND2" localSheetId="0" hidden="1">#REF!,#REF!,#REF!,#REF!,#REF!</definedName>
    <definedName name="P2_SCOPE_IND2" localSheetId="1" hidden="1">#REF!,#REF!,#REF!,#REF!,#REF!</definedName>
    <definedName name="P2_SCOPE_IND2" localSheetId="2" hidden="1">#REF!,#REF!,#REF!,#REF!,#REF!</definedName>
    <definedName name="P2_SCOPE_IND2" localSheetId="3" hidden="1">#REF!,#REF!,#REF!,#REF!,#REF!</definedName>
    <definedName name="P2_SCOPE_IND2" localSheetId="4" hidden="1">#REF!,#REF!,#REF!,#REF!,#REF!</definedName>
    <definedName name="P2_SCOPE_IND2" localSheetId="5" hidden="1">#REF!,#REF!,#REF!,#REF!,#REF!</definedName>
    <definedName name="P2_SCOPE_IND2" hidden="1">#REF!,#REF!,#REF!,#REF!,#REF!</definedName>
    <definedName name="P2_SCOPE_NOTIND" localSheetId="0" hidden="1">#REF!,#REF!,#REF!,#REF!,#REF!,#REF!,#REF!</definedName>
    <definedName name="P2_SCOPE_NOTIND" localSheetId="1" hidden="1">#REF!,#REF!,#REF!,#REF!,#REF!,#REF!,#REF!</definedName>
    <definedName name="P2_SCOPE_NOTIND" localSheetId="2" hidden="1">#REF!,#REF!,#REF!,#REF!,#REF!,#REF!,#REF!</definedName>
    <definedName name="P2_SCOPE_NOTIND" localSheetId="3" hidden="1">#REF!,#REF!,#REF!,#REF!,#REF!,#REF!,#REF!</definedName>
    <definedName name="P2_SCOPE_NOTIND" localSheetId="4" hidden="1">#REF!,#REF!,#REF!,#REF!,#REF!,#REF!,#REF!</definedName>
    <definedName name="P2_SCOPE_NOTIND" localSheetId="5" hidden="1">#REF!,#REF!,#REF!,#REF!,#REF!,#REF!,#REF!</definedName>
    <definedName name="P2_SCOPE_NOTIND" hidden="1">#REF!,#REF!,#REF!,#REF!,#REF!,#REF!,#REF!</definedName>
    <definedName name="P2_SCOPE_NotInd2" localSheetId="0" hidden="1">#REF!,#REF!,#REF!,#REF!,#REF!,#REF!</definedName>
    <definedName name="P2_SCOPE_NotInd2" localSheetId="1" hidden="1">#REF!,#REF!,#REF!,#REF!,#REF!,#REF!</definedName>
    <definedName name="P2_SCOPE_NotInd2" localSheetId="2" hidden="1">#REF!,#REF!,#REF!,#REF!,#REF!,#REF!</definedName>
    <definedName name="P2_SCOPE_NotInd2" localSheetId="3" hidden="1">#REF!,#REF!,#REF!,#REF!,#REF!,#REF!</definedName>
    <definedName name="P2_SCOPE_NotInd2" localSheetId="4" hidden="1">#REF!,#REF!,#REF!,#REF!,#REF!,#REF!</definedName>
    <definedName name="P2_SCOPE_NotInd2" localSheetId="5" hidden="1">#REF!,#REF!,#REF!,#REF!,#REF!,#REF!</definedName>
    <definedName name="P2_SCOPE_NotInd2" hidden="1">#REF!,#REF!,#REF!,#REF!,#REF!,#REF!</definedName>
    <definedName name="P2_SCOPE_NotInd3" localSheetId="0" hidden="1">#REF!,#REF!,#REF!,#REF!,#REF!,#REF!,#REF!</definedName>
    <definedName name="P2_SCOPE_NotInd3" localSheetId="1" hidden="1">#REF!,#REF!,#REF!,#REF!,#REF!,#REF!,#REF!</definedName>
    <definedName name="P2_SCOPE_NotInd3" localSheetId="2" hidden="1">#REF!,#REF!,#REF!,#REF!,#REF!,#REF!,#REF!</definedName>
    <definedName name="P2_SCOPE_NotInd3" localSheetId="3" hidden="1">#REF!,#REF!,#REF!,#REF!,#REF!,#REF!,#REF!</definedName>
    <definedName name="P2_SCOPE_NotInd3" localSheetId="4" hidden="1">#REF!,#REF!,#REF!,#REF!,#REF!,#REF!,#REF!</definedName>
    <definedName name="P2_SCOPE_NotInd3" localSheetId="5" hidden="1">#REF!,#REF!,#REF!,#REF!,#REF!,#REF!,#REF!</definedName>
    <definedName name="P2_SCOPE_NotInd3" hidden="1">#REF!,#REF!,#REF!,#REF!,#REF!,#REF!,#REF!</definedName>
    <definedName name="P2_SCOPE_NotInt" localSheetId="0" hidden="1">#REF!,#REF!,#REF!,#REF!,#REF!,#REF!,#REF!</definedName>
    <definedName name="P2_SCOPE_NotInt" localSheetId="1" hidden="1">#REF!,#REF!,#REF!,#REF!,#REF!,#REF!,#REF!</definedName>
    <definedName name="P2_SCOPE_NotInt" localSheetId="2" hidden="1">#REF!,#REF!,#REF!,#REF!,#REF!,#REF!,#REF!</definedName>
    <definedName name="P2_SCOPE_NotInt" localSheetId="3" hidden="1">#REF!,#REF!,#REF!,#REF!,#REF!,#REF!,#REF!</definedName>
    <definedName name="P2_SCOPE_NotInt" localSheetId="4" hidden="1">#REF!,#REF!,#REF!,#REF!,#REF!,#REF!,#REF!</definedName>
    <definedName name="P2_SCOPE_NotInt" localSheetId="5" hidden="1">#REF!,#REF!,#REF!,#REF!,#REF!,#REF!,#REF!</definedName>
    <definedName name="P2_SCOPE_NotInt" hidden="1">#REF!,#REF!,#REF!,#REF!,#REF!,#REF!,#REF!</definedName>
    <definedName name="P2_SCOPE_PER_PRT" localSheetId="1" hidden="1">#REF!,#REF!,#REF!,#REF!,#REF!</definedName>
    <definedName name="P2_SCOPE_PER_PRT" localSheetId="3" hidden="1">#REF!,#REF!,#REF!,#REF!,#REF!</definedName>
    <definedName name="P2_SCOPE_PER_PRT" hidden="1">[9]База!$N$14:$N$25,[9]База!$N$27:$N$31,[9]База!$J$27:$K$31,[9]База!$F$27:$H$31,[9]База!$F$33:$H$37</definedName>
    <definedName name="P2_SCOPE_SAVE2" localSheetId="0" hidden="1">#REF!,#REF!,#REF!,#REF!,#REF!,#REF!</definedName>
    <definedName name="P2_SCOPE_SAVE2" localSheetId="1" hidden="1">#REF!,#REF!,#REF!,#REF!,#REF!,#REF!</definedName>
    <definedName name="P2_SCOPE_SAVE2" localSheetId="2" hidden="1">#REF!,#REF!,#REF!,#REF!,#REF!,#REF!</definedName>
    <definedName name="P2_SCOPE_SAVE2" localSheetId="3" hidden="1">#REF!,#REF!,#REF!,#REF!,#REF!,#REF!</definedName>
    <definedName name="P2_SCOPE_SAVE2" localSheetId="4" hidden="1">#REF!,#REF!,#REF!,#REF!,#REF!,#REF!</definedName>
    <definedName name="P2_SCOPE_SAVE2" localSheetId="5" hidden="1">#REF!,#REF!,#REF!,#REF!,#REF!,#REF!</definedName>
    <definedName name="P2_SCOPE_SAVE2" hidden="1">#REF!,#REF!,#REF!,#REF!,#REF!,#REF!</definedName>
    <definedName name="P2_SCOPE_SV_PRT" localSheetId="0" hidden="1">#REF!,#REF!,#REF!,#REF!,#REF!,#REF!,#REF!</definedName>
    <definedName name="P2_SCOPE_SV_PRT" localSheetId="1" hidden="1">#REF!,#REF!,#REF!,#REF!,#REF!,#REF!,#REF!</definedName>
    <definedName name="P2_SCOPE_SV_PRT" localSheetId="2" hidden="1">#REF!,#REF!,#REF!,#REF!,#REF!,#REF!,#REF!</definedName>
    <definedName name="P2_SCOPE_SV_PRT" localSheetId="3" hidden="1">#REF!,#REF!,#REF!,#REF!,#REF!,#REF!,#REF!</definedName>
    <definedName name="P2_SCOPE_SV_PRT" localSheetId="4" hidden="1">#REF!,#REF!,#REF!,#REF!,#REF!,#REF!,#REF!</definedName>
    <definedName name="P2_SCOPE_SV_PRT" localSheetId="5" hidden="1">#REF!,#REF!,#REF!,#REF!,#REF!,#REF!,#REF!</definedName>
    <definedName name="P2_SCOPE_SV_PRT" hidden="1">#REF!,#REF!,#REF!,#REF!,#REF!,#REF!,#REF!</definedName>
    <definedName name="P2_T1_Protect" localSheetId="3" hidden="1">#REF!,#REF!,#REF!,#REF!,#REF!,#REF!</definedName>
    <definedName name="P2_T1_Protect" hidden="1">#REF!,#REF!,#REF!,#REF!,#REF!,#REF!</definedName>
    <definedName name="P2_T4_Protect" localSheetId="3" hidden="1">#REF!,#REF!,#REF!,#REF!,#REF!,#REF!,#REF!,#REF!,#REF!</definedName>
    <definedName name="P2_T4_Protect" hidden="1">#REF!,#REF!,#REF!,#REF!,#REF!,#REF!,#REF!,#REF!,#REF!</definedName>
    <definedName name="P3_dip" localSheetId="1" hidden="1">[8]FST5!$G$143:$G$145,[8]FST5!$G$214:$G$217,[8]FST5!$G$219:$G$224,[8]FST5!$G$226,[8]FST5!$G$228,[8]FST5!$G$230,[8]FST5!$G$232,[8]FST5!$G$197:$G$212</definedName>
    <definedName name="P3_dip" localSheetId="3" hidden="1">[8]FST5!$G$143:$G$145,[8]FST5!$G$214:$G$217,[8]FST5!$G$219:$G$224,[8]FST5!$G$226,[8]FST5!$G$228,[8]FST5!$G$230,[8]FST5!$G$232,[8]FST5!$G$197:$G$212</definedName>
    <definedName name="P3_dip" hidden="1">[9]База!$G$143:$G$145,[9]База!$G$214:$G$217,[9]База!$G$219:$G$224,[9]База!$G$226,[9]База!$G$228,[9]База!$G$230,[9]База!$G$232,[9]База!$G$197:$G$212</definedName>
    <definedName name="P3_SC22" localSheetId="0" hidden="1">#REF!,#REF!,#REF!,#REF!,#REF!,#REF!</definedName>
    <definedName name="P3_SC22" localSheetId="1" hidden="1">#REF!,#REF!,#REF!,#REF!,#REF!,#REF!</definedName>
    <definedName name="P3_SC22" localSheetId="2" hidden="1">#REF!,#REF!,#REF!,#REF!,#REF!,#REF!</definedName>
    <definedName name="P3_SC22" localSheetId="3" hidden="1">#REF!,#REF!,#REF!,#REF!,#REF!,#REF!</definedName>
    <definedName name="P3_SC22" localSheetId="4" hidden="1">#REF!,#REF!,#REF!,#REF!,#REF!,#REF!</definedName>
    <definedName name="P3_SC22" localSheetId="5" hidden="1">#REF!,#REF!,#REF!,#REF!,#REF!,#REF!</definedName>
    <definedName name="P3_SC22" hidden="1">#REF!,#REF!,#REF!,#REF!,#REF!,#REF!</definedName>
    <definedName name="P3_SCOPE_F1_PRT" localSheetId="1" hidden="1">#REF!,#REF!,#REF!,#REF!</definedName>
    <definedName name="P3_SCOPE_F1_PRT" localSheetId="3" hidden="1">#REF!,#REF!,#REF!,#REF!</definedName>
    <definedName name="P3_SCOPE_F1_PRT" hidden="1">[9]База!$E$16:$E$17,[9]База!$C$4:$D$4,[9]База!$C$7:$E$10,[9]База!$A$11:$E$11</definedName>
    <definedName name="P3_SCOPE_FULL_LOAD" localSheetId="0" hidden="1">#REF!,#REF!,#REF!,#REF!,#REF!,#REF!</definedName>
    <definedName name="P3_SCOPE_FULL_LOAD" localSheetId="1" hidden="1">#REF!,#REF!,#REF!,#REF!,#REF!,#REF!</definedName>
    <definedName name="P3_SCOPE_FULL_LOAD" localSheetId="2" hidden="1">#REF!,#REF!,#REF!,#REF!,#REF!,#REF!</definedName>
    <definedName name="P3_SCOPE_FULL_LOAD" localSheetId="3" hidden="1">#REF!,#REF!,#REF!,#REF!,#REF!,#REF!</definedName>
    <definedName name="P3_SCOPE_FULL_LOAD" localSheetId="4" hidden="1">#REF!,#REF!,#REF!,#REF!,#REF!,#REF!</definedName>
    <definedName name="P3_SCOPE_FULL_LOAD" localSheetId="5" hidden="1">#REF!,#REF!,#REF!,#REF!,#REF!,#REF!</definedName>
    <definedName name="P3_SCOPE_FULL_LOAD" hidden="1">#REF!,#REF!,#REF!,#REF!,#REF!,#REF!</definedName>
    <definedName name="P3_SCOPE_IND" localSheetId="0" hidden="1">#REF!,#REF!,#REF!,#REF!,#REF!</definedName>
    <definedName name="P3_SCOPE_IND" localSheetId="1" hidden="1">#REF!,#REF!,#REF!,#REF!,#REF!</definedName>
    <definedName name="P3_SCOPE_IND" localSheetId="2" hidden="1">#REF!,#REF!,#REF!,#REF!,#REF!</definedName>
    <definedName name="P3_SCOPE_IND" localSheetId="3" hidden="1">#REF!,#REF!,#REF!,#REF!,#REF!</definedName>
    <definedName name="P3_SCOPE_IND" localSheetId="4" hidden="1">#REF!,#REF!,#REF!,#REF!,#REF!</definedName>
    <definedName name="P3_SCOPE_IND" localSheetId="5" hidden="1">#REF!,#REF!,#REF!,#REF!,#REF!</definedName>
    <definedName name="P3_SCOPE_IND" hidden="1">#REF!,#REF!,#REF!,#REF!,#REF!</definedName>
    <definedName name="P3_SCOPE_IND2" localSheetId="0" hidden="1">#REF!,#REF!,#REF!,#REF!,#REF!</definedName>
    <definedName name="P3_SCOPE_IND2" localSheetId="1" hidden="1">#REF!,#REF!,#REF!,#REF!,#REF!</definedName>
    <definedName name="P3_SCOPE_IND2" localSheetId="2" hidden="1">#REF!,#REF!,#REF!,#REF!,#REF!</definedName>
    <definedName name="P3_SCOPE_IND2" localSheetId="3" hidden="1">#REF!,#REF!,#REF!,#REF!,#REF!</definedName>
    <definedName name="P3_SCOPE_IND2" localSheetId="4" hidden="1">#REF!,#REF!,#REF!,#REF!,#REF!</definedName>
    <definedName name="P3_SCOPE_IND2" localSheetId="5" hidden="1">#REF!,#REF!,#REF!,#REF!,#REF!</definedName>
    <definedName name="P3_SCOPE_IND2" hidden="1">#REF!,#REF!,#REF!,#REF!,#REF!</definedName>
    <definedName name="P3_SCOPE_NOTIND" localSheetId="0" hidden="1">#REF!,#REF!,#REF!,#REF!,#REF!,#REF!,#REF!</definedName>
    <definedName name="P3_SCOPE_NOTIND" localSheetId="1" hidden="1">#REF!,#REF!,#REF!,#REF!,#REF!,#REF!,#REF!</definedName>
    <definedName name="P3_SCOPE_NOTIND" localSheetId="2" hidden="1">#REF!,#REF!,#REF!,#REF!,#REF!,#REF!,#REF!</definedName>
    <definedName name="P3_SCOPE_NOTIND" localSheetId="3" hidden="1">#REF!,#REF!,#REF!,#REF!,#REF!,#REF!,#REF!</definedName>
    <definedName name="P3_SCOPE_NOTIND" localSheetId="4" hidden="1">#REF!,#REF!,#REF!,#REF!,#REF!,#REF!,#REF!</definedName>
    <definedName name="P3_SCOPE_NOTIND" localSheetId="5" hidden="1">#REF!,#REF!,#REF!,#REF!,#REF!,#REF!,#REF!</definedName>
    <definedName name="P3_SCOPE_NOTIND" hidden="1">#REF!,#REF!,#REF!,#REF!,#REF!,#REF!,#REF!</definedName>
    <definedName name="P3_SCOPE_NotInd2" localSheetId="0" hidden="1">#REF!,#REF!,#REF!,#REF!,#REF!,#REF!,#REF!</definedName>
    <definedName name="P3_SCOPE_NotInd2" localSheetId="1" hidden="1">#REF!,#REF!,#REF!,#REF!,#REF!,#REF!,#REF!</definedName>
    <definedName name="P3_SCOPE_NotInd2" localSheetId="2" hidden="1">#REF!,#REF!,#REF!,#REF!,#REF!,#REF!,#REF!</definedName>
    <definedName name="P3_SCOPE_NotInd2" localSheetId="3" hidden="1">#REF!,#REF!,#REF!,#REF!,#REF!,#REF!,#REF!</definedName>
    <definedName name="P3_SCOPE_NotInd2" localSheetId="4" hidden="1">#REF!,#REF!,#REF!,#REF!,#REF!,#REF!,#REF!</definedName>
    <definedName name="P3_SCOPE_NotInd2" localSheetId="5" hidden="1">#REF!,#REF!,#REF!,#REF!,#REF!,#REF!,#REF!</definedName>
    <definedName name="P3_SCOPE_NotInd2" hidden="1">#REF!,#REF!,#REF!,#REF!,#REF!,#REF!,#REF!</definedName>
    <definedName name="P3_SCOPE_NotInt" localSheetId="0" hidden="1">#REF!,#REF!,#REF!,#REF!,#REF!,#REF!</definedName>
    <definedName name="P3_SCOPE_NotInt" localSheetId="1" hidden="1">#REF!,#REF!,#REF!,#REF!,#REF!,#REF!</definedName>
    <definedName name="P3_SCOPE_NotInt" localSheetId="2" hidden="1">#REF!,#REF!,#REF!,#REF!,#REF!,#REF!</definedName>
    <definedName name="P3_SCOPE_NotInt" localSheetId="3" hidden="1">#REF!,#REF!,#REF!,#REF!,#REF!,#REF!</definedName>
    <definedName name="P3_SCOPE_NotInt" localSheetId="4" hidden="1">#REF!,#REF!,#REF!,#REF!,#REF!,#REF!</definedName>
    <definedName name="P3_SCOPE_NotInt" localSheetId="5" hidden="1">#REF!,#REF!,#REF!,#REF!,#REF!,#REF!</definedName>
    <definedName name="P3_SCOPE_NotInt" hidden="1">#REF!,#REF!,#REF!,#REF!,#REF!,#REF!</definedName>
    <definedName name="P3_SCOPE_PER_PRT" localSheetId="1" hidden="1">#REF!,#REF!,#REF!,#REF!,#REF!</definedName>
    <definedName name="P3_SCOPE_PER_PRT" localSheetId="3" hidden="1">#REF!,#REF!,#REF!,#REF!,#REF!</definedName>
    <definedName name="P3_SCOPE_PER_PRT" hidden="1">[9]База!$J$33:$K$37,[9]База!$N$33:$N$37,[9]База!$F$39:$H$43,[9]База!$J$39:$K$43,[9]База!$N$39:$N$43</definedName>
    <definedName name="P3_SCOPE_SV_PRT" localSheetId="0" hidden="1">#REF!,#REF!,#REF!,#REF!,#REF!,#REF!,#REF!</definedName>
    <definedName name="P3_SCOPE_SV_PRT" localSheetId="1" hidden="1">#REF!,#REF!,#REF!,#REF!,#REF!,#REF!,#REF!</definedName>
    <definedName name="P3_SCOPE_SV_PRT" localSheetId="2" hidden="1">#REF!,#REF!,#REF!,#REF!,#REF!,#REF!,#REF!</definedName>
    <definedName name="P3_SCOPE_SV_PRT" localSheetId="3" hidden="1">#REF!,#REF!,#REF!,#REF!,#REF!,#REF!,#REF!</definedName>
    <definedName name="P3_SCOPE_SV_PRT" localSheetId="4" hidden="1">#REF!,#REF!,#REF!,#REF!,#REF!,#REF!,#REF!</definedName>
    <definedName name="P3_SCOPE_SV_PRT" localSheetId="5" hidden="1">#REF!,#REF!,#REF!,#REF!,#REF!,#REF!,#REF!</definedName>
    <definedName name="P3_SCOPE_SV_PRT" hidden="1">#REF!,#REF!,#REF!,#REF!,#REF!,#REF!,#REF!</definedName>
    <definedName name="P3_T1_Protect" localSheetId="3" hidden="1">#REF!,#REF!,#REF!,#REF!,#REF!</definedName>
    <definedName name="P3_T1_Protect" hidden="1">#REF!,#REF!,#REF!,#REF!,#REF!</definedName>
    <definedName name="P4_dip" localSheetId="1" hidden="1">[8]FST5!$G$70:$G$75,[8]FST5!$G$77:$G$78,[8]FST5!$G$80:$G$83,[8]FST5!$G$85,[8]FST5!$G$87:$G$91,[8]FST5!$G$93,[8]FST5!$G$95:$G$97,[8]FST5!$G$52:$G$68</definedName>
    <definedName name="P4_dip" localSheetId="3" hidden="1">[8]FST5!$G$70:$G$75,[8]FST5!$G$77:$G$78,[8]FST5!$G$80:$G$83,[8]FST5!$G$85,[8]FST5!$G$87:$G$91,[8]FST5!$G$93,[8]FST5!$G$95:$G$97,[8]FST5!$G$52:$G$68</definedName>
    <definedName name="P4_dip" hidden="1">[9]База!$G$70:$G$75,[9]База!$G$77:$G$78,[9]База!$G$80:$G$83,[9]База!$G$85,[9]База!$G$87:$G$91,[9]База!$G$93,[9]База!$G$95:$G$97,[9]База!$G$52:$G$68</definedName>
    <definedName name="P4_SCOPE_F1_PRT" localSheetId="1" hidden="1">#REF!,#REF!,#REF!,#REF!</definedName>
    <definedName name="P4_SCOPE_F1_PRT" localSheetId="3" hidden="1">#REF!,#REF!,#REF!,#REF!</definedName>
    <definedName name="P4_SCOPE_F1_PRT" hidden="1">[9]База!$C$13:$E$13,[9]База!$A$14:$E$14,[9]База!$C$23:$C$50,[9]База!$C$54:$C$95</definedName>
    <definedName name="P4_SCOPE_FULL_LOAD" localSheetId="0" hidden="1">#REF!,#REF!,#REF!,#REF!,#REF!,#REF!</definedName>
    <definedName name="P4_SCOPE_FULL_LOAD" localSheetId="1" hidden="1">#REF!,#REF!,#REF!,#REF!,#REF!,#REF!</definedName>
    <definedName name="P4_SCOPE_FULL_LOAD" localSheetId="2" hidden="1">#REF!,#REF!,#REF!,#REF!,#REF!,#REF!</definedName>
    <definedName name="P4_SCOPE_FULL_LOAD" localSheetId="3" hidden="1">#REF!,#REF!,#REF!,#REF!,#REF!,#REF!</definedName>
    <definedName name="P4_SCOPE_FULL_LOAD" localSheetId="4" hidden="1">#REF!,#REF!,#REF!,#REF!,#REF!,#REF!</definedName>
    <definedName name="P4_SCOPE_FULL_LOAD" localSheetId="5" hidden="1">#REF!,#REF!,#REF!,#REF!,#REF!,#REF!</definedName>
    <definedName name="P4_SCOPE_FULL_LOAD" hidden="1">#REF!,#REF!,#REF!,#REF!,#REF!,#REF!</definedName>
    <definedName name="P4_SCOPE_IND" localSheetId="0" hidden="1">#REF!,#REF!,#REF!,#REF!,#REF!</definedName>
    <definedName name="P4_SCOPE_IND" localSheetId="1" hidden="1">#REF!,#REF!,#REF!,#REF!,#REF!</definedName>
    <definedName name="P4_SCOPE_IND" localSheetId="2" hidden="1">#REF!,#REF!,#REF!,#REF!,#REF!</definedName>
    <definedName name="P4_SCOPE_IND" localSheetId="3" hidden="1">#REF!,#REF!,#REF!,#REF!,#REF!</definedName>
    <definedName name="P4_SCOPE_IND" localSheetId="4" hidden="1">#REF!,#REF!,#REF!,#REF!,#REF!</definedName>
    <definedName name="P4_SCOPE_IND" localSheetId="5" hidden="1">#REF!,#REF!,#REF!,#REF!,#REF!</definedName>
    <definedName name="P4_SCOPE_IND" hidden="1">#REF!,#REF!,#REF!,#REF!,#REF!</definedName>
    <definedName name="P4_SCOPE_IND2" localSheetId="0" hidden="1">#REF!,#REF!,#REF!,#REF!,#REF!,#REF!</definedName>
    <definedName name="P4_SCOPE_IND2" localSheetId="1" hidden="1">#REF!,#REF!,#REF!,#REF!,#REF!,#REF!</definedName>
    <definedName name="P4_SCOPE_IND2" localSheetId="2" hidden="1">#REF!,#REF!,#REF!,#REF!,#REF!,#REF!</definedName>
    <definedName name="P4_SCOPE_IND2" localSheetId="3" hidden="1">#REF!,#REF!,#REF!,#REF!,#REF!,#REF!</definedName>
    <definedName name="P4_SCOPE_IND2" localSheetId="4" hidden="1">#REF!,#REF!,#REF!,#REF!,#REF!,#REF!</definedName>
    <definedName name="P4_SCOPE_IND2" localSheetId="5" hidden="1">#REF!,#REF!,#REF!,#REF!,#REF!,#REF!</definedName>
    <definedName name="P4_SCOPE_IND2" hidden="1">#REF!,#REF!,#REF!,#REF!,#REF!,#REF!</definedName>
    <definedName name="P4_SCOPE_NOTIND" localSheetId="0" hidden="1">#REF!,#REF!,#REF!,#REF!,#REF!,#REF!,#REF!</definedName>
    <definedName name="P4_SCOPE_NOTIND" localSheetId="1" hidden="1">#REF!,#REF!,#REF!,#REF!,#REF!,#REF!,#REF!</definedName>
    <definedName name="P4_SCOPE_NOTIND" localSheetId="2" hidden="1">#REF!,#REF!,#REF!,#REF!,#REF!,#REF!,#REF!</definedName>
    <definedName name="P4_SCOPE_NOTIND" localSheetId="3" hidden="1">#REF!,#REF!,#REF!,#REF!,#REF!,#REF!,#REF!</definedName>
    <definedName name="P4_SCOPE_NOTIND" localSheetId="4" hidden="1">#REF!,#REF!,#REF!,#REF!,#REF!,#REF!,#REF!</definedName>
    <definedName name="P4_SCOPE_NOTIND" localSheetId="5" hidden="1">#REF!,#REF!,#REF!,#REF!,#REF!,#REF!,#REF!</definedName>
    <definedName name="P4_SCOPE_NOTIND" hidden="1">#REF!,#REF!,#REF!,#REF!,#REF!,#REF!,#REF!</definedName>
    <definedName name="P4_SCOPE_NotInd2" localSheetId="0" hidden="1">#REF!,#REF!,#REF!,#REF!,#REF!,#REF!,#REF!</definedName>
    <definedName name="P4_SCOPE_NotInd2" localSheetId="1" hidden="1">#REF!,#REF!,#REF!,#REF!,#REF!,#REF!,#REF!</definedName>
    <definedName name="P4_SCOPE_NotInd2" localSheetId="2" hidden="1">#REF!,#REF!,#REF!,#REF!,#REF!,#REF!,#REF!</definedName>
    <definedName name="P4_SCOPE_NotInd2" localSheetId="3" hidden="1">#REF!,#REF!,#REF!,#REF!,#REF!,#REF!,#REF!</definedName>
    <definedName name="P4_SCOPE_NotInd2" localSheetId="4" hidden="1">#REF!,#REF!,#REF!,#REF!,#REF!,#REF!,#REF!</definedName>
    <definedName name="P4_SCOPE_NotInd2" localSheetId="5" hidden="1">#REF!,#REF!,#REF!,#REF!,#REF!,#REF!,#REF!</definedName>
    <definedName name="P4_SCOPE_NotInd2" hidden="1">#REF!,#REF!,#REF!,#REF!,#REF!,#REF!,#REF!</definedName>
    <definedName name="P4_SCOPE_PER_PRT" localSheetId="1" hidden="1">#REF!,#REF!,#REF!,#REF!,#REF!</definedName>
    <definedName name="P4_SCOPE_PER_PRT" localSheetId="3" hidden="1">#REF!,#REF!,#REF!,#REF!,#REF!</definedName>
    <definedName name="P4_SCOPE_PER_PRT" hidden="1">[9]База!$F$45:$H$49,[9]База!$J$45:$K$49,[9]База!$N$45:$N$49,[9]База!$F$53:$G$64,[9]База!$H$54:$H$58</definedName>
    <definedName name="P4_T1_Protect" localSheetId="3" hidden="1">#REF!,#REF!,#REF!,#REF!,#REF!,#REF!</definedName>
    <definedName name="P4_T1_Protect" hidden="1">#REF!,#REF!,#REF!,#REF!,#REF!,#REF!</definedName>
    <definedName name="P5_SCOPE_FULL_LOAD" localSheetId="0" hidden="1">#REF!,#REF!,#REF!,#REF!,#REF!,#REF!</definedName>
    <definedName name="P5_SCOPE_FULL_LOAD" localSheetId="1" hidden="1">#REF!,#REF!,#REF!,#REF!,#REF!,#REF!</definedName>
    <definedName name="P5_SCOPE_FULL_LOAD" localSheetId="2" hidden="1">#REF!,#REF!,#REF!,#REF!,#REF!,#REF!</definedName>
    <definedName name="P5_SCOPE_FULL_LOAD" localSheetId="3" hidden="1">#REF!,#REF!,#REF!,#REF!,#REF!,#REF!</definedName>
    <definedName name="P5_SCOPE_FULL_LOAD" localSheetId="4" hidden="1">#REF!,#REF!,#REF!,#REF!,#REF!,#REF!</definedName>
    <definedName name="P5_SCOPE_FULL_LOAD" localSheetId="5" hidden="1">#REF!,#REF!,#REF!,#REF!,#REF!,#REF!</definedName>
    <definedName name="P5_SCOPE_FULL_LOAD" hidden="1">#REF!,#REF!,#REF!,#REF!,#REF!,#REF!</definedName>
    <definedName name="P5_SCOPE_NOTIND" localSheetId="0" hidden="1">#REF!,#REF!,#REF!,#REF!,#REF!,#REF!,#REF!</definedName>
    <definedName name="P5_SCOPE_NOTIND" localSheetId="1" hidden="1">#REF!,#REF!,#REF!,#REF!,#REF!,#REF!,#REF!</definedName>
    <definedName name="P5_SCOPE_NOTIND" localSheetId="2" hidden="1">#REF!,#REF!,#REF!,#REF!,#REF!,#REF!,#REF!</definedName>
    <definedName name="P5_SCOPE_NOTIND" localSheetId="3" hidden="1">#REF!,#REF!,#REF!,#REF!,#REF!,#REF!,#REF!</definedName>
    <definedName name="P5_SCOPE_NOTIND" localSheetId="4" hidden="1">#REF!,#REF!,#REF!,#REF!,#REF!,#REF!,#REF!</definedName>
    <definedName name="P5_SCOPE_NOTIND" localSheetId="5" hidden="1">#REF!,#REF!,#REF!,#REF!,#REF!,#REF!,#REF!</definedName>
    <definedName name="P5_SCOPE_NOTIND" hidden="1">#REF!,#REF!,#REF!,#REF!,#REF!,#REF!,#REF!</definedName>
    <definedName name="P5_SCOPE_NotInd2" localSheetId="0" hidden="1">#REF!,#REF!,#REF!,#REF!,#REF!,#REF!,#REF!</definedName>
    <definedName name="P5_SCOPE_NotInd2" localSheetId="1" hidden="1">#REF!,#REF!,#REF!,#REF!,#REF!,#REF!,#REF!</definedName>
    <definedName name="P5_SCOPE_NotInd2" localSheetId="2" hidden="1">#REF!,#REF!,#REF!,#REF!,#REF!,#REF!,#REF!</definedName>
    <definedName name="P5_SCOPE_NotInd2" localSheetId="3" hidden="1">#REF!,#REF!,#REF!,#REF!,#REF!,#REF!,#REF!</definedName>
    <definedName name="P5_SCOPE_NotInd2" localSheetId="4" hidden="1">#REF!,#REF!,#REF!,#REF!,#REF!,#REF!,#REF!</definedName>
    <definedName name="P5_SCOPE_NotInd2" localSheetId="5" hidden="1">#REF!,#REF!,#REF!,#REF!,#REF!,#REF!,#REF!</definedName>
    <definedName name="P5_SCOPE_NotInd2" hidden="1">#REF!,#REF!,#REF!,#REF!,#REF!,#REF!,#REF!</definedName>
    <definedName name="P5_SCOPE_PER_PRT" localSheetId="1" hidden="1">#REF!,#REF!,#REF!,#REF!,#REF!</definedName>
    <definedName name="P5_SCOPE_PER_PRT" localSheetId="3" hidden="1">#REF!,#REF!,#REF!,#REF!,#REF!</definedName>
    <definedName name="P5_SCOPE_PER_PRT" hidden="1">[9]База!$H$60:$H$64,[9]База!$J$53:$J$64,[9]База!$K$54:$K$58,[9]База!$K$60:$K$64,[9]База!$N$53:$N$64</definedName>
    <definedName name="P5_T1_Protect" localSheetId="3" hidden="1">#REF!,#REF!,#REF!,#REF!,#REF!</definedName>
    <definedName name="P5_T1_Protect" hidden="1">#REF!,#REF!,#REF!,#REF!,#REF!</definedName>
    <definedName name="P6_SCOPE_FULL_LOAD" localSheetId="0" hidden="1">#REF!,#REF!,#REF!,#REF!,#REF!,#REF!</definedName>
    <definedName name="P6_SCOPE_FULL_LOAD" localSheetId="1" hidden="1">#REF!,#REF!,#REF!,#REF!,#REF!,#REF!</definedName>
    <definedName name="P6_SCOPE_FULL_LOAD" localSheetId="2" hidden="1">#REF!,#REF!,#REF!,#REF!,#REF!,#REF!</definedName>
    <definedName name="P6_SCOPE_FULL_LOAD" localSheetId="3" hidden="1">#REF!,#REF!,#REF!,#REF!,#REF!,#REF!</definedName>
    <definedName name="P6_SCOPE_FULL_LOAD" localSheetId="4" hidden="1">#REF!,#REF!,#REF!,#REF!,#REF!,#REF!</definedName>
    <definedName name="P6_SCOPE_FULL_LOAD" localSheetId="5" hidden="1">#REF!,#REF!,#REF!,#REF!,#REF!,#REF!</definedName>
    <definedName name="P6_SCOPE_FULL_LOAD" hidden="1">#REF!,#REF!,#REF!,#REF!,#REF!,#REF!</definedName>
    <definedName name="P6_SCOPE_NOTIND" localSheetId="0" hidden="1">#REF!,#REF!,#REF!,#REF!,#REF!,#REF!,#REF!</definedName>
    <definedName name="P6_SCOPE_NOTIND" localSheetId="1" hidden="1">#REF!,#REF!,#REF!,#REF!,#REF!,#REF!,#REF!</definedName>
    <definedName name="P6_SCOPE_NOTIND" localSheetId="2" hidden="1">#REF!,#REF!,#REF!,#REF!,#REF!,#REF!,#REF!</definedName>
    <definedName name="P6_SCOPE_NOTIND" localSheetId="3" hidden="1">#REF!,#REF!,#REF!,#REF!,#REF!,#REF!,#REF!</definedName>
    <definedName name="P6_SCOPE_NOTIND" localSheetId="4" hidden="1">#REF!,#REF!,#REF!,#REF!,#REF!,#REF!,#REF!</definedName>
    <definedName name="P6_SCOPE_NOTIND" localSheetId="5" hidden="1">#REF!,#REF!,#REF!,#REF!,#REF!,#REF!,#REF!</definedName>
    <definedName name="P6_SCOPE_NOTIND" hidden="1">#REF!,#REF!,#REF!,#REF!,#REF!,#REF!,#REF!</definedName>
    <definedName name="P6_SCOPE_NotInd2" localSheetId="0" hidden="1">#REF!,#REF!,#REF!,#REF!,#REF!,#REF!,#REF!</definedName>
    <definedName name="P6_SCOPE_NotInd2" localSheetId="1" hidden="1">#REF!,#REF!,#REF!,#REF!,#REF!,#REF!,#REF!</definedName>
    <definedName name="P6_SCOPE_NotInd2" localSheetId="2" hidden="1">#REF!,#REF!,#REF!,#REF!,#REF!,#REF!,#REF!</definedName>
    <definedName name="P6_SCOPE_NotInd2" localSheetId="3" hidden="1">#REF!,#REF!,#REF!,#REF!,#REF!,#REF!,#REF!</definedName>
    <definedName name="P6_SCOPE_NotInd2" localSheetId="4" hidden="1">#REF!,#REF!,#REF!,#REF!,#REF!,#REF!,#REF!</definedName>
    <definedName name="P6_SCOPE_NotInd2" localSheetId="5" hidden="1">#REF!,#REF!,#REF!,#REF!,#REF!,#REF!,#REF!</definedName>
    <definedName name="P6_SCOPE_NotInd2" hidden="1">#REF!,#REF!,#REF!,#REF!,#REF!,#REF!,#REF!</definedName>
    <definedName name="P6_SCOPE_PER_PRT" localSheetId="1" hidden="1">#REF!,#REF!,#REF!,#REF!,#REF!</definedName>
    <definedName name="P6_SCOPE_PER_PRT" localSheetId="3" hidden="1">#REF!,#REF!,#REF!,#REF!,#REF!</definedName>
    <definedName name="P6_SCOPE_PER_PRT" hidden="1">[9]База!$F$66:$H$70,[9]База!$J$66:$K$70,[9]База!$N$66:$N$70,[9]База!$F$72:$H$76,[9]База!$J$72:$K$76</definedName>
    <definedName name="P6_T1_Protect" localSheetId="3" hidden="1">#REF!,#REF!,#REF!,#REF!,#REF!</definedName>
    <definedName name="P6_T1_Protect" hidden="1">#REF!,#REF!,#REF!,#REF!,#REF!</definedName>
    <definedName name="P7_SCOPE_FULL_LOAD" localSheetId="0" hidden="1">#REF!,#REF!,#REF!,#REF!,#REF!,#REF!</definedName>
    <definedName name="P7_SCOPE_FULL_LOAD" localSheetId="1" hidden="1">#REF!,#REF!,#REF!,#REF!,#REF!,#REF!</definedName>
    <definedName name="P7_SCOPE_FULL_LOAD" localSheetId="2" hidden="1">#REF!,#REF!,#REF!,#REF!,#REF!,#REF!</definedName>
    <definedName name="P7_SCOPE_FULL_LOAD" localSheetId="3" hidden="1">#REF!,#REF!,#REF!,#REF!,#REF!,#REF!</definedName>
    <definedName name="P7_SCOPE_FULL_LOAD" localSheetId="4" hidden="1">#REF!,#REF!,#REF!,#REF!,#REF!,#REF!</definedName>
    <definedName name="P7_SCOPE_FULL_LOAD" localSheetId="5" hidden="1">#REF!,#REF!,#REF!,#REF!,#REF!,#REF!</definedName>
    <definedName name="P7_SCOPE_FULL_LOAD" hidden="1">#REF!,#REF!,#REF!,#REF!,#REF!,#REF!</definedName>
    <definedName name="P7_SCOPE_NOTIND" localSheetId="0" hidden="1">#REF!,#REF!,#REF!,#REF!,#REF!,#REF!</definedName>
    <definedName name="P7_SCOPE_NOTIND" localSheetId="1" hidden="1">#REF!,#REF!,#REF!,#REF!,#REF!,#REF!</definedName>
    <definedName name="P7_SCOPE_NOTIND" localSheetId="2" hidden="1">#REF!,#REF!,#REF!,#REF!,#REF!,#REF!</definedName>
    <definedName name="P7_SCOPE_NOTIND" localSheetId="3" hidden="1">#REF!,#REF!,#REF!,#REF!,#REF!,#REF!</definedName>
    <definedName name="P7_SCOPE_NOTIND" localSheetId="4" hidden="1">#REF!,#REF!,#REF!,#REF!,#REF!,#REF!</definedName>
    <definedName name="P7_SCOPE_NOTIND" localSheetId="5" hidden="1">#REF!,#REF!,#REF!,#REF!,#REF!,#REF!</definedName>
    <definedName name="P7_SCOPE_NOTIND" hidden="1">#REF!,#REF!,#REF!,#REF!,#REF!,#REF!</definedName>
    <definedName name="P7_SCOPE_NotInd2" localSheetId="8" hidden="1">#REF!,#REF!,#REF!,#REF!,#REF!,P1_SCOPE_NotInd2,P2_SCOPE_NotInd2,P3_SCOPE_NotInd2</definedName>
    <definedName name="P7_SCOPE_NotInd2" localSheetId="0" hidden="1">#REF!,#REF!,#REF!,#REF!,#REF!,'10 форма'!P1_SCOPE_NotInd2,'10 форма'!P2_SCOPE_NotInd2,'10 форма'!P3_SCOPE_NotInd2</definedName>
    <definedName name="P7_SCOPE_NotInd2" localSheetId="1" hidden="1">#REF!,#REF!,#REF!,#REF!,#REF!,'Форма 11'!P1_SCOPE_NotInd2,'Форма 11'!P2_SCOPE_NotInd2,'Форма 11'!P3_SCOPE_NotInd2</definedName>
    <definedName name="P7_SCOPE_NotInd2" localSheetId="2" hidden="1">#REF!,#REF!,#REF!,#REF!,#REF!,'Форма 12 '!P1_SCOPE_NotInd2,'Форма 12 '!P2_SCOPE_NotInd2,'Форма 12 '!P3_SCOPE_NotInd2</definedName>
    <definedName name="P7_SCOPE_NotInd2" localSheetId="3" hidden="1">#REF!,#REF!,#REF!,#REF!,#REF!,'Форма 13'!P1_SCOPE_NotInd2,'Форма 13'!P2_SCOPE_NotInd2,'Форма 13'!P3_SCOPE_NotInd2</definedName>
    <definedName name="P7_SCOPE_NotInd2" localSheetId="4" hidden="1">#REF!,#REF!,#REF!,#REF!,#REF!,'форма 14 '!P1_SCOPE_NotInd2,'форма 14 '!P2_SCOPE_NotInd2,'форма 14 '!P3_SCOPE_NotInd2</definedName>
    <definedName name="P7_SCOPE_NotInd2" localSheetId="5" hidden="1">#REF!,#REF!,#REF!,#REF!,#REF!,'форма 15 '!P1_SCOPE_NotInd2,'форма 15 '!P2_SCOPE_NotInd2,'форма 15 '!P3_SCOPE_NotInd2</definedName>
    <definedName name="P7_SCOPE_NotInd2" localSheetId="6" hidden="1">#REF!,#REF!,#REF!,#REF!,#REF!,P1_SCOPE_NotInd2,P2_SCOPE_NotInd2,P3_SCOPE_NotInd2</definedName>
    <definedName name="P7_SCOPE_NotInd2" localSheetId="7" hidden="1">#REF!,#REF!,#REF!,#REF!,#REF!,P1_SCOPE_NotInd2,P2_SCOPE_NotInd2,P3_SCOPE_NotInd2</definedName>
    <definedName name="P7_SCOPE_NotInd2" localSheetId="9" hidden="1">#REF!,#REF!,#REF!,#REF!,#REF!,P1_SCOPE_NotInd2,P2_SCOPE_NotInd2,P3_SCOPE_NotInd2</definedName>
    <definedName name="P7_SCOPE_NotInd2" hidden="1">#REF!,#REF!,#REF!,#REF!,#REF!,P1_SCOPE_NotInd2,P2_SCOPE_NotInd2,P3_SCOPE_NotInd2</definedName>
    <definedName name="P7_SCOPE_PER_PRT" localSheetId="1" hidden="1">#REF!,#REF!,#REF!,#REF!,#REF!</definedName>
    <definedName name="P7_SCOPE_PER_PRT" localSheetId="3" hidden="1">#REF!,#REF!,#REF!,#REF!,#REF!</definedName>
    <definedName name="P7_SCOPE_PER_PRT" hidden="1">[9]База!$N$72:$N$76,[9]База!$F$78:$H$82,[9]База!$J$78:$K$82,[9]База!$N$78:$N$82,[9]База!$F$84:$H$88</definedName>
    <definedName name="P7_T1_Protect" localSheetId="3" hidden="1">#REF!,#REF!,#REF!,#REF!,#REF!</definedName>
    <definedName name="P7_T1_Protect" hidden="1">#REF!,#REF!,#REF!,#REF!,#REF!</definedName>
    <definedName name="P8_SCOPE_FULL_LOAD" localSheetId="0" hidden="1">#REF!,#REF!,#REF!,#REF!,#REF!,#REF!</definedName>
    <definedName name="P8_SCOPE_FULL_LOAD" localSheetId="1" hidden="1">#REF!,#REF!,#REF!,#REF!,#REF!,#REF!</definedName>
    <definedName name="P8_SCOPE_FULL_LOAD" localSheetId="2" hidden="1">#REF!,#REF!,#REF!,#REF!,#REF!,#REF!</definedName>
    <definedName name="P8_SCOPE_FULL_LOAD" localSheetId="3" hidden="1">#REF!,#REF!,#REF!,#REF!,#REF!,#REF!</definedName>
    <definedName name="P8_SCOPE_FULL_LOAD" localSheetId="4" hidden="1">#REF!,#REF!,#REF!,#REF!,#REF!,#REF!</definedName>
    <definedName name="P8_SCOPE_FULL_LOAD" localSheetId="5" hidden="1">#REF!,#REF!,#REF!,#REF!,#REF!,#REF!</definedName>
    <definedName name="P8_SCOPE_FULL_LOAD" hidden="1">#REF!,#REF!,#REF!,#REF!,#REF!,#REF!</definedName>
    <definedName name="P8_SCOPE_NOTIND" localSheetId="0" hidden="1">#REF!,#REF!,#REF!,#REF!,#REF!,#REF!</definedName>
    <definedName name="P8_SCOPE_NOTIND" localSheetId="1" hidden="1">#REF!,#REF!,#REF!,#REF!,#REF!,#REF!</definedName>
    <definedName name="P8_SCOPE_NOTIND" localSheetId="2" hidden="1">#REF!,#REF!,#REF!,#REF!,#REF!,#REF!</definedName>
    <definedName name="P8_SCOPE_NOTIND" localSheetId="3" hidden="1">#REF!,#REF!,#REF!,#REF!,#REF!,#REF!</definedName>
    <definedName name="P8_SCOPE_NOTIND" localSheetId="4" hidden="1">#REF!,#REF!,#REF!,#REF!,#REF!,#REF!</definedName>
    <definedName name="P8_SCOPE_NOTIND" localSheetId="5" hidden="1">#REF!,#REF!,#REF!,#REF!,#REF!,#REF!</definedName>
    <definedName name="P8_SCOPE_NOTIND" hidden="1">#REF!,#REF!,#REF!,#REF!,#REF!,#REF!</definedName>
    <definedName name="P8_SCOPE_PER_PRT" localSheetId="8" hidden="1">[17]База!$J$84:$K$88,[17]База!$N$84:$N$88,[17]База!$F$14:$G$25,P1_SCOPE_PER_PRT,P2_SCOPE_PER_PRT,P3_SCOPE_PER_PRT,P4_SCOPE_PER_PRT</definedName>
    <definedName name="P8_SCOPE_PER_PRT" localSheetId="0" hidden="1">[17]База!$J$84:$K$88,[17]База!$N$84:$N$88,[17]База!$F$14:$G$25,P1_SCOPE_PER_PRT,P2_SCOPE_PER_PRT,P3_SCOPE_PER_PRT,P4_SCOPE_PER_PRT</definedName>
    <definedName name="P8_SCOPE_PER_PRT" localSheetId="1" hidden="1">#REF!,#REF!,#REF!,'Форма 11'!P1_SCOPE_PER_PRT,'Форма 11'!P2_SCOPE_PER_PRT,'Форма 11'!P3_SCOPE_PER_PRT,'Форма 11'!P4_SCOPE_PER_PRT</definedName>
    <definedName name="P8_SCOPE_PER_PRT" localSheetId="2" hidden="1">[17]База!$J$84:$K$88,[17]База!$N$84:$N$88,[17]База!$F$14:$G$25,P1_SCOPE_PER_PRT,P2_SCOPE_PER_PRT,P3_SCOPE_PER_PRT,P4_SCOPE_PER_PRT</definedName>
    <definedName name="P8_SCOPE_PER_PRT" localSheetId="3" hidden="1">#REF!,#REF!,#REF!,'Форма 13'!P1_SCOPE_PER_PRT,'Форма 13'!P2_SCOPE_PER_PRT,'Форма 13'!P3_SCOPE_PER_PRT,'Форма 13'!P4_SCOPE_PER_PRT</definedName>
    <definedName name="P8_SCOPE_PER_PRT" localSheetId="4" hidden="1">[17]База!$J$84:$K$88,[17]База!$N$84:$N$88,[17]База!$F$14:$G$25,P1_SCOPE_PER_PRT,P2_SCOPE_PER_PRT,P3_SCOPE_PER_PRT,P4_SCOPE_PER_PRT</definedName>
    <definedName name="P8_SCOPE_PER_PRT" localSheetId="5" hidden="1">[17]База!$J$84:$K$88,[17]База!$N$84:$N$88,[17]База!$F$14:$G$25,P1_SCOPE_PER_PRT,P2_SCOPE_PER_PRT,P3_SCOPE_PER_PRT,P4_SCOPE_PER_PRT</definedName>
    <definedName name="P8_SCOPE_PER_PRT" localSheetId="6" hidden="1">[17]База!$J$84:$K$88,[17]База!$N$84:$N$88,[17]База!$F$14:$G$25,P1_SCOPE_PER_PRT,P2_SCOPE_PER_PRT,P3_SCOPE_PER_PRT,P4_SCOPE_PER_PRT</definedName>
    <definedName name="P8_SCOPE_PER_PRT" localSheetId="7" hidden="1">[17]База!$J$84:$K$88,[17]База!$N$84:$N$88,[17]База!$F$14:$G$25,P1_SCOPE_PER_PRT,P2_SCOPE_PER_PRT,P3_SCOPE_PER_PRT,P4_SCOPE_PER_PRT</definedName>
    <definedName name="P8_SCOPE_PER_PRT" localSheetId="9" hidden="1">[17]База!$J$84:$K$88,[17]База!$N$84:$N$88,[17]База!$F$14:$G$25,P1_SCOPE_PER_PRT,P2_SCOPE_PER_PRT,P3_SCOPE_PER_PRT,P4_SCOPE_PER_PRT</definedName>
    <definedName name="P8_SCOPE_PER_PRT" hidden="1">[17]База!$J$84:$K$88,[17]База!$N$84:$N$88,[17]База!$F$14:$G$25,P1_SCOPE_PER_PRT,P2_SCOPE_PER_PRT,P3_SCOPE_PER_PRT,P4_SCOPE_PER_PRT</definedName>
    <definedName name="P8_T1_Protect" localSheetId="3" hidden="1">#REF!,#REF!,#REF!,#REF!,#REF!</definedName>
    <definedName name="P8_T1_Protect" hidden="1">#REF!,#REF!,#REF!,#REF!,#REF!</definedName>
    <definedName name="P9_SCOPE_FULL_LOAD" localSheetId="0" hidden="1">#REF!,#REF!,#REF!,#REF!,#REF!,#REF!</definedName>
    <definedName name="P9_SCOPE_FULL_LOAD" localSheetId="1" hidden="1">#REF!,#REF!,#REF!,#REF!,#REF!,#REF!</definedName>
    <definedName name="P9_SCOPE_FULL_LOAD" localSheetId="2" hidden="1">#REF!,#REF!,#REF!,#REF!,#REF!,#REF!</definedName>
    <definedName name="P9_SCOPE_FULL_LOAD" localSheetId="3" hidden="1">#REF!,#REF!,#REF!,#REF!,#REF!,#REF!</definedName>
    <definedName name="P9_SCOPE_FULL_LOAD" localSheetId="4" hidden="1">#REF!,#REF!,#REF!,#REF!,#REF!,#REF!</definedName>
    <definedName name="P9_SCOPE_FULL_LOAD" localSheetId="5" hidden="1">#REF!,#REF!,#REF!,#REF!,#REF!,#REF!</definedName>
    <definedName name="P9_SCOPE_FULL_LOAD" hidden="1">#REF!,#REF!,#REF!,#REF!,#REF!,#REF!</definedName>
    <definedName name="P9_SCOPE_NotInd" localSheetId="8" hidden="1">#REF!,P1_SCOPE_NOTIND,P2_SCOPE_NOTIND,P3_SCOPE_NOTIND,P4_SCOPE_NOTIND,P5_SCOPE_NOTIND,P6_SCOPE_NOTIND,P7_SCOPE_NOTIND</definedName>
    <definedName name="P9_SCOPE_NotInd" localSheetId="0" hidden="1">#REF!,'10 форма'!P1_SCOPE_NOTIND,'10 форма'!P2_SCOPE_NOTIND,'10 форма'!P3_SCOPE_NOTIND,'10 форма'!P4_SCOPE_NOTIND,'10 форма'!P5_SCOPE_NOTIND,'10 форма'!P6_SCOPE_NOTIND,'10 форма'!P7_SCOPE_NOTIND</definedName>
    <definedName name="P9_SCOPE_NotInd" localSheetId="1" hidden="1">#REF!,'Форма 11'!P1_SCOPE_NOTIND,'Форма 11'!P2_SCOPE_NOTIND,'Форма 11'!P3_SCOPE_NOTIND,'Форма 11'!P4_SCOPE_NOTIND,'Форма 11'!P5_SCOPE_NOTIND,'Форма 11'!P6_SCOPE_NOTIND,'Форма 11'!P7_SCOPE_NOTIND</definedName>
    <definedName name="P9_SCOPE_NotInd" localSheetId="2" hidden="1">#REF!,'Форма 12 '!P1_SCOPE_NOTIND,'Форма 12 '!P2_SCOPE_NOTIND,'Форма 12 '!P3_SCOPE_NOTIND,'Форма 12 '!P4_SCOPE_NOTIND,'Форма 12 '!P5_SCOPE_NOTIND,'Форма 12 '!P6_SCOPE_NOTIND,'Форма 12 '!P7_SCOPE_NOTIND</definedName>
    <definedName name="P9_SCOPE_NotInd" localSheetId="3" hidden="1">#REF!,'Форма 13'!P1_SCOPE_NOTIND,'Форма 13'!P2_SCOPE_NOTIND,'Форма 13'!P3_SCOPE_NOTIND,'Форма 13'!P4_SCOPE_NOTIND,'Форма 13'!P5_SCOPE_NOTIND,'Форма 13'!P6_SCOPE_NOTIND,'Форма 13'!P7_SCOPE_NOTIND</definedName>
    <definedName name="P9_SCOPE_NotInd" localSheetId="4" hidden="1">#REF!,'форма 14 '!P1_SCOPE_NOTIND,'форма 14 '!P2_SCOPE_NOTIND,'форма 14 '!P3_SCOPE_NOTIND,'форма 14 '!P4_SCOPE_NOTIND,'форма 14 '!P5_SCOPE_NOTIND,'форма 14 '!P6_SCOPE_NOTIND,'форма 14 '!P7_SCOPE_NOTIND</definedName>
    <definedName name="P9_SCOPE_NotInd" localSheetId="5" hidden="1">#REF!,'форма 15 '!P1_SCOPE_NOTIND,'форма 15 '!P2_SCOPE_NOTIND,'форма 15 '!P3_SCOPE_NOTIND,'форма 15 '!P4_SCOPE_NOTIND,'форма 15 '!P5_SCOPE_NOTIND,'форма 15 '!P6_SCOPE_NOTIND,'форма 15 '!P7_SCOPE_NOTIND</definedName>
    <definedName name="P9_SCOPE_NotInd" localSheetId="6" hidden="1">#REF!,P1_SCOPE_NOTIND,P2_SCOPE_NOTIND,P3_SCOPE_NOTIND,P4_SCOPE_NOTIND,P5_SCOPE_NOTIND,P6_SCOPE_NOTIND,P7_SCOPE_NOTIND</definedName>
    <definedName name="P9_SCOPE_NotInd" localSheetId="7" hidden="1">#REF!,P1_SCOPE_NOTIND,P2_SCOPE_NOTIND,P3_SCOPE_NOTIND,P4_SCOPE_NOTIND,P5_SCOPE_NOTIND,P6_SCOPE_NOTIND,P7_SCOPE_NOTIND</definedName>
    <definedName name="P9_SCOPE_NotInd" localSheetId="9" hidden="1">#REF!,P1_SCOPE_NOTIND,P2_SCOPE_NOTIND,P3_SCOPE_NOTIND,P4_SCOPE_NOTIND,P5_SCOPE_NOTIND,P6_SCOPE_NOTIND,P7_SCOPE_NOTIND</definedName>
    <definedName name="P9_SCOPE_NotInd" hidden="1">#REF!,P1_SCOPE_NOTIND,P2_SCOPE_NOTIND,P3_SCOPE_NOTIND,P4_SCOPE_NOTIND,P5_SCOPE_NOTIND,P6_SCOPE_NOTIND,P7_SCOPE_NOTIND</definedName>
    <definedName name="P9_T1_Protect" localSheetId="3" hidden="1">#REF!,#REF!,#REF!,#REF!,#REF!</definedName>
    <definedName name="P9_T1_Protect" hidden="1">#REF!,#REF!,#REF!,#REF!,#REF!</definedName>
    <definedName name="REGIONS">[9]База!$C$6:$C$89</definedName>
    <definedName name="rgk">[9]База!$G$214:$G$217,[9]База!$G$219:$G$224,[9]База!$G$226,[9]База!$G$228,[9]База!$G$230,[9]База!$G$232,[9]База!$G$197:$G$212</definedName>
    <definedName name="rrr">[18]Справочники!$B$23:$B$26</definedName>
    <definedName name="rrtget6">#N/A</definedName>
    <definedName name="s" localSheetId="2">#REF!</definedName>
    <definedName name="s" localSheetId="4">#REF!</definedName>
    <definedName name="s" localSheetId="5">#REF!</definedName>
    <definedName name="s">#REF!</definedName>
    <definedName name="S1_" localSheetId="2">#REF!</definedName>
    <definedName name="S1_" localSheetId="4">#REF!</definedName>
    <definedName name="S1_" localSheetId="5">#REF!</definedName>
    <definedName name="S1_">#REF!</definedName>
    <definedName name="S10_" localSheetId="2">#REF!</definedName>
    <definedName name="S10_" localSheetId="4">#REF!</definedName>
    <definedName name="S10_" localSheetId="5">#REF!</definedName>
    <definedName name="S10_">#REF!</definedName>
    <definedName name="S11_" localSheetId="2">#REF!</definedName>
    <definedName name="S11_" localSheetId="4">#REF!</definedName>
    <definedName name="S11_" localSheetId="5">#REF!</definedName>
    <definedName name="S11_">#REF!</definedName>
    <definedName name="S12_" localSheetId="2">#REF!</definedName>
    <definedName name="S12_" localSheetId="4">#REF!</definedName>
    <definedName name="S12_" localSheetId="5">#REF!</definedName>
    <definedName name="S12_">#REF!</definedName>
    <definedName name="S13_" localSheetId="2">#REF!</definedName>
    <definedName name="S13_" localSheetId="4">#REF!</definedName>
    <definedName name="S13_" localSheetId="5">#REF!</definedName>
    <definedName name="S13_">#REF!</definedName>
    <definedName name="S14_" localSheetId="2">#REF!</definedName>
    <definedName name="S14_" localSheetId="4">#REF!</definedName>
    <definedName name="S14_" localSheetId="5">#REF!</definedName>
    <definedName name="S14_">#REF!</definedName>
    <definedName name="S15_" localSheetId="2">#REF!</definedName>
    <definedName name="S15_" localSheetId="4">#REF!</definedName>
    <definedName name="S15_" localSheetId="5">#REF!</definedName>
    <definedName name="S15_">#REF!</definedName>
    <definedName name="S16_" localSheetId="2">#REF!</definedName>
    <definedName name="S16_" localSheetId="4">#REF!</definedName>
    <definedName name="S16_" localSheetId="5">#REF!</definedName>
    <definedName name="S16_">#REF!</definedName>
    <definedName name="S17_" localSheetId="2">#REF!</definedName>
    <definedName name="S17_" localSheetId="4">#REF!</definedName>
    <definedName name="S17_" localSheetId="5">#REF!</definedName>
    <definedName name="S17_">#REF!</definedName>
    <definedName name="S18_" localSheetId="2">#REF!</definedName>
    <definedName name="S18_" localSheetId="4">#REF!</definedName>
    <definedName name="S18_" localSheetId="5">#REF!</definedName>
    <definedName name="S18_">#REF!</definedName>
    <definedName name="S19_" localSheetId="2">#REF!</definedName>
    <definedName name="S19_" localSheetId="4">#REF!</definedName>
    <definedName name="S19_" localSheetId="5">#REF!</definedName>
    <definedName name="S19_">#REF!</definedName>
    <definedName name="S2_" localSheetId="2">#REF!</definedName>
    <definedName name="S2_" localSheetId="4">#REF!</definedName>
    <definedName name="S2_" localSheetId="5">#REF!</definedName>
    <definedName name="S2_">#REF!</definedName>
    <definedName name="S20_" localSheetId="2">#REF!</definedName>
    <definedName name="S20_" localSheetId="4">#REF!</definedName>
    <definedName name="S20_" localSheetId="5">#REF!</definedName>
    <definedName name="S20_">#REF!</definedName>
    <definedName name="S3_" localSheetId="2">#REF!</definedName>
    <definedName name="S3_" localSheetId="4">#REF!</definedName>
    <definedName name="S3_" localSheetId="5">#REF!</definedName>
    <definedName name="S3_">#REF!</definedName>
    <definedName name="S4_" localSheetId="2">#REF!</definedName>
    <definedName name="S4_" localSheetId="4">#REF!</definedName>
    <definedName name="S4_" localSheetId="5">#REF!</definedName>
    <definedName name="S4_">#REF!</definedName>
    <definedName name="S5_" localSheetId="2">#REF!</definedName>
    <definedName name="S5_" localSheetId="4">#REF!</definedName>
    <definedName name="S5_" localSheetId="5">#REF!</definedName>
    <definedName name="S5_">#REF!</definedName>
    <definedName name="S6_" localSheetId="2">#REF!</definedName>
    <definedName name="S6_" localSheetId="4">#REF!</definedName>
    <definedName name="S6_" localSheetId="5">#REF!</definedName>
    <definedName name="S6_">#REF!</definedName>
    <definedName name="S7_" localSheetId="2">#REF!</definedName>
    <definedName name="S7_" localSheetId="4">#REF!</definedName>
    <definedName name="S7_" localSheetId="5">#REF!</definedName>
    <definedName name="S7_">#REF!</definedName>
    <definedName name="S8_" localSheetId="2">#REF!</definedName>
    <definedName name="S8_" localSheetId="4">#REF!</definedName>
    <definedName name="S8_" localSheetId="5">#REF!</definedName>
    <definedName name="S8_">#REF!</definedName>
    <definedName name="S9_" localSheetId="2">#REF!</definedName>
    <definedName name="S9_" localSheetId="4">#REF!</definedName>
    <definedName name="S9_" localSheetId="5">#REF!</definedName>
    <definedName name="S9_">#REF!</definedName>
    <definedName name="sadfsd">[19]t_настройки!$I$88</definedName>
    <definedName name="SAPBEXrevision" hidden="1">1</definedName>
    <definedName name="SAPBEXsysID" hidden="1">"BW2"</definedName>
    <definedName name="SAPBEXwbID" hidden="1">"479GSPMTNK9HM4ZSIVE5K2SH6"</definedName>
    <definedName name="sbyt">[9]База!$G$70:$G$75,[9]База!$G$77:$G$78,[9]База!$G$80:$G$83,[9]База!$G$85,[9]База!$G$87:$G$91,[9]База!$G$93,[9]База!$G$95:$G$97,[9]База!$G$52:$G$68</definedName>
    <definedName name="SCENARIOS">[9]База!$K$6:$K$7</definedName>
    <definedName name="SCOPE_16_PRT" localSheetId="8">P1_SCOPE_16_PRT,P2_SCOPE_16_PRT</definedName>
    <definedName name="SCOPE_16_PRT" localSheetId="0">P1_SCOPE_16_PRT,P2_SCOPE_16_PRT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 localSheetId="5">P1_SCOPE_16_PRT,P2_SCOPE_16_PRT</definedName>
    <definedName name="SCOPE_16_PRT" localSheetId="6">P1_SCOPE_16_PRT,P2_SCOPE_16_PRT</definedName>
    <definedName name="SCOPE_16_PRT" localSheetId="7">P1_SCOPE_16_PRT,P2_SCOPE_16_PRT</definedName>
    <definedName name="SCOPE_16_PRT" localSheetId="9">P1_SCOPE_16_PRT,P2_SCOPE_16_PRT</definedName>
    <definedName name="SCOPE_16_PRT">P1_SCOPE_16_PRT,P2_SCOPE_16_PRT</definedName>
    <definedName name="SCOPE_17.1_PRT">[9]База!$D$14:$F$17,[9]База!$D$19:$F$22,[9]База!$I$9:$I$12,[9]База!$I$14:$I$17,[9]База!$I$19:$I$22,[9]База!$D$9:$F$12</definedName>
    <definedName name="SCOPE_17_PRT" localSheetId="8">[17]База!$J$39:$M$41,[17]База!$E$43:$H$51,[17]База!$J$43:$M$51,[17]База!$E$54:$H$56,[17]База!$E$58:$H$66,[17]База!$E$69:$M$81,[17]База!$E$9:$H$11,P1_SCOPE_17_PRT</definedName>
    <definedName name="SCOPE_17_PRT" localSheetId="0">[17]База!$J$39:$M$41,[17]База!$E$43:$H$51,[17]База!$J$43:$M$51,[17]База!$E$54:$H$56,[17]База!$E$58:$H$66,[17]База!$E$69:$M$81,[17]База!$E$9:$H$11,P1_SCOPE_17_PRT</definedName>
    <definedName name="SCOPE_17_PRT" localSheetId="1">[17]База!$J$39:$M$41,[17]База!$E$43:$H$51,[17]База!$J$43:$M$51,[17]База!$E$54:$H$56,[17]База!$E$58:$H$66,[17]База!$E$69:$M$81,[17]База!$E$9:$H$11,P1_SCOPE_17_PRT</definedName>
    <definedName name="SCOPE_17_PRT" localSheetId="2">[17]База!$J$39:$M$41,[17]База!$E$43:$H$51,[17]База!$J$43:$M$51,[17]База!$E$54:$H$56,[17]База!$E$58:$H$66,[17]База!$E$69:$M$81,[17]База!$E$9:$H$11,P1_SCOPE_17_PRT</definedName>
    <definedName name="SCOPE_17_PRT" localSheetId="3">[17]База!$J$39:$M$41,[17]База!$E$43:$H$51,[17]База!$J$43:$M$51,[17]База!$E$54:$H$56,[17]База!$E$58:$H$66,[17]База!$E$69:$M$81,[17]База!$E$9:$H$11,P1_SCOPE_17_PRT</definedName>
    <definedName name="SCOPE_17_PRT" localSheetId="4">[17]База!$J$39:$M$41,[17]База!$E$43:$H$51,[17]База!$J$43:$M$51,[17]База!$E$54:$H$56,[17]База!$E$58:$H$66,[17]База!$E$69:$M$81,[17]База!$E$9:$H$11,P1_SCOPE_17_PRT</definedName>
    <definedName name="SCOPE_17_PRT" localSheetId="5">[17]База!$J$39:$M$41,[17]База!$E$43:$H$51,[17]База!$J$43:$M$51,[17]База!$E$54:$H$56,[17]База!$E$58:$H$66,[17]База!$E$69:$M$81,[17]База!$E$9:$H$11,P1_SCOPE_17_PRT</definedName>
    <definedName name="SCOPE_17_PRT" localSheetId="6">[17]База!$J$39:$M$41,[17]База!$E$43:$H$51,[17]База!$J$43:$M$51,[17]База!$E$54:$H$56,[17]База!$E$58:$H$66,[17]База!$E$69:$M$81,[17]База!$E$9:$H$11,P1_SCOPE_17_PRT</definedName>
    <definedName name="SCOPE_17_PRT" localSheetId="7">[17]База!$J$39:$M$41,[17]База!$E$43:$H$51,[17]База!$J$43:$M$51,[17]База!$E$54:$H$56,[17]База!$E$58:$H$66,[17]База!$E$69:$M$81,[17]База!$E$9:$H$11,P1_SCOPE_17_PRT</definedName>
    <definedName name="SCOPE_17_PRT" localSheetId="9">[17]База!$J$39:$M$41,[17]База!$E$43:$H$51,[17]База!$J$43:$M$51,[17]База!$E$54:$H$56,[17]База!$E$58:$H$66,[17]База!$E$69:$M$81,[17]База!$E$9:$H$11,P1_SCOPE_17_PRT</definedName>
    <definedName name="SCOPE_17_PRT">[17]База!$J$39:$M$41,[17]База!$E$43:$H$51,[17]База!$J$43:$M$51,[17]База!$E$54:$H$56,[17]База!$E$58:$H$66,[17]База!$E$69:$M$81,[17]База!$E$9:$H$11,P1_SCOPE_17_PRT</definedName>
    <definedName name="SCOPE_2" localSheetId="2">#REF!</definedName>
    <definedName name="SCOPE_2" localSheetId="4">#REF!</definedName>
    <definedName name="SCOPE_2" localSheetId="5">#REF!</definedName>
    <definedName name="SCOPE_2">#REF!</definedName>
    <definedName name="SCOPE_2_1" localSheetId="2">#REF!</definedName>
    <definedName name="SCOPE_2_1" localSheetId="4">#REF!</definedName>
    <definedName name="SCOPE_2_1" localSheetId="5">#REF!</definedName>
    <definedName name="SCOPE_2_1">#REF!</definedName>
    <definedName name="SCOPE_24_LD">[9]База!$E$8:$J$47,[9]База!$E$49:$J$66</definedName>
    <definedName name="SCOPE_24_PRT">[9]База!$E$41:$I$41,[9]База!$E$34:$I$34,[9]База!$E$36:$I$36,[9]База!$E$43:$I$43</definedName>
    <definedName name="SCOPE_25_PRT">[9]База!$E$20:$I$20,[9]База!$E$34:$I$34,[9]База!$E$41:$I$41,[9]База!$E$8:$I$10</definedName>
    <definedName name="SCOPE_4_PRT" localSheetId="8">[17]База!$Z$27:$AC$31,[17]База!$F$14:$I$20,P1_SCOPE_4_PRT,P2_SCOPE_4_PRT</definedName>
    <definedName name="SCOPE_4_PRT" localSheetId="0">[17]База!$Z$27:$AC$31,[17]База!$F$14:$I$20,P1_SCOPE_4_PRT,P2_SCOPE_4_PRT</definedName>
    <definedName name="SCOPE_4_PRT" localSheetId="1">[17]База!$Z$27:$AC$31,[17]База!$F$14:$I$20,P1_SCOPE_4_PRT,P2_SCOPE_4_PRT</definedName>
    <definedName name="SCOPE_4_PRT" localSheetId="2">[17]База!$Z$27:$AC$31,[17]База!$F$14:$I$20,P1_SCOPE_4_PRT,P2_SCOPE_4_PRT</definedName>
    <definedName name="SCOPE_4_PRT" localSheetId="3">[17]База!$Z$27:$AC$31,[17]База!$F$14:$I$20,P1_SCOPE_4_PRT,P2_SCOPE_4_PRT</definedName>
    <definedName name="SCOPE_4_PRT" localSheetId="4">[17]База!$Z$27:$AC$31,[17]База!$F$14:$I$20,P1_SCOPE_4_PRT,P2_SCOPE_4_PRT</definedName>
    <definedName name="SCOPE_4_PRT" localSheetId="5">[17]База!$Z$27:$AC$31,[17]База!$F$14:$I$20,P1_SCOPE_4_PRT,P2_SCOPE_4_PRT</definedName>
    <definedName name="SCOPE_4_PRT" localSheetId="6">[17]База!$Z$27:$AC$31,[17]База!$F$14:$I$20,P1_SCOPE_4_PRT,P2_SCOPE_4_PRT</definedName>
    <definedName name="SCOPE_4_PRT" localSheetId="7">[17]База!$Z$27:$AC$31,[17]База!$F$14:$I$20,P1_SCOPE_4_PRT,P2_SCOPE_4_PRT</definedName>
    <definedName name="SCOPE_4_PRT" localSheetId="9">[17]База!$Z$27:$AC$31,[17]База!$F$14:$I$20,P1_SCOPE_4_PRT,P2_SCOPE_4_PRT</definedName>
    <definedName name="SCOPE_4_PRT">[17]База!$Z$27:$AC$31,[17]База!$F$14:$I$20,P1_SCOPE_4_PRT,P2_SCOPE_4_PRT</definedName>
    <definedName name="SCOPE_5_PRT" localSheetId="8">[17]База!$Z$27:$AC$31,[17]База!$F$14:$I$21,P1_SCOPE_5_PRT,P2_SCOPE_5_PRT</definedName>
    <definedName name="SCOPE_5_PRT" localSheetId="0">[17]База!$Z$27:$AC$31,[17]База!$F$14:$I$21,P1_SCOPE_5_PRT,P2_SCOPE_5_PRT</definedName>
    <definedName name="SCOPE_5_PRT" localSheetId="1">[17]База!$Z$27:$AC$31,[17]База!$F$14:$I$21,P1_SCOPE_5_PRT,P2_SCOPE_5_PRT</definedName>
    <definedName name="SCOPE_5_PRT" localSheetId="2">[17]База!$Z$27:$AC$31,[17]База!$F$14:$I$21,P1_SCOPE_5_PRT,P2_SCOPE_5_PRT</definedName>
    <definedName name="SCOPE_5_PRT" localSheetId="3">[17]База!$Z$27:$AC$31,[17]База!$F$14:$I$21,P1_SCOPE_5_PRT,P2_SCOPE_5_PRT</definedName>
    <definedName name="SCOPE_5_PRT" localSheetId="4">[17]База!$Z$27:$AC$31,[17]База!$F$14:$I$21,P1_SCOPE_5_PRT,P2_SCOPE_5_PRT</definedName>
    <definedName name="SCOPE_5_PRT" localSheetId="5">[17]База!$Z$27:$AC$31,[17]База!$F$14:$I$21,P1_SCOPE_5_PRT,P2_SCOPE_5_PRT</definedName>
    <definedName name="SCOPE_5_PRT" localSheetId="6">[17]База!$Z$27:$AC$31,[17]База!$F$14:$I$21,P1_SCOPE_5_PRT,P2_SCOPE_5_PRT</definedName>
    <definedName name="SCOPE_5_PRT" localSheetId="7">[17]База!$Z$27:$AC$31,[17]База!$F$14:$I$21,P1_SCOPE_5_PRT,P2_SCOPE_5_PRT</definedName>
    <definedName name="SCOPE_5_PRT" localSheetId="9">[17]База!$Z$27:$AC$31,[17]База!$F$14:$I$21,P1_SCOPE_5_PRT,P2_SCOPE_5_PRT</definedName>
    <definedName name="SCOPE_5_PRT">[17]База!$Z$27:$AC$31,[17]База!$F$14:$I$21,P1_SCOPE_5_PRT,P2_SCOPE_5_PRT</definedName>
    <definedName name="SCOPE_CORR" localSheetId="0">#REF!,#REF!,#REF!,#REF!,#REF!,'10 форма'!P1_SCOPE_CORR,'10 форма'!P2_SCOPE_CORR</definedName>
    <definedName name="SCOPE_CORR" localSheetId="2">#REF!,#REF!,#REF!,#REF!,#REF!,'Форма 12 '!P1_SCOPE_CORR,'Форма 12 '!P2_SCOPE_CORR</definedName>
    <definedName name="SCOPE_CORR" localSheetId="4">#REF!,#REF!,#REF!,#REF!,#REF!,[15]!P1_SCOPE_CORR,[15]!P2_SCOPE_CORR</definedName>
    <definedName name="SCOPE_CORR" localSheetId="5">#REF!,#REF!,#REF!,#REF!,#REF!,'форма 15 '!P1_SCOPE_CORR,'форма 15 '!P2_SCOPE_CORR</definedName>
    <definedName name="SCOPE_CORR">#REF!,#REF!,#REF!,#REF!,#REF!,[20]!P1_SCOPE_CORR,[20]!P2_SCOPE_CORR</definedName>
    <definedName name="SCOPE_CPR" localSheetId="2">#REF!</definedName>
    <definedName name="SCOPE_CPR" localSheetId="4">#REF!</definedName>
    <definedName name="SCOPE_CPR" localSheetId="5">#REF!</definedName>
    <definedName name="SCOPE_CPR">#REF!</definedName>
    <definedName name="SCOPE_DOP" localSheetId="0">#REF!,'10 форма'!P1_SCOPE_DOP</definedName>
    <definedName name="SCOPE_DOP" localSheetId="2">#REF!,'Форма 12 '!P1_SCOPE_DOP</definedName>
    <definedName name="SCOPE_DOP" localSheetId="4">#REF!,[15]!P1_SCOPE_DOP</definedName>
    <definedName name="SCOPE_DOP" localSheetId="5">#REF!,'форма 15 '!P1_SCOPE_DOP</definedName>
    <definedName name="SCOPE_DOP">#REF!,[20]!P1_SCOPE_DOP</definedName>
    <definedName name="SCOPE_DOP2" localSheetId="0">#REF!,#REF!,#REF!,#REF!,#REF!,#REF!</definedName>
    <definedName name="SCOPE_DOP2" localSheetId="2">#REF!,#REF!,#REF!,#REF!,#REF!,#REF!</definedName>
    <definedName name="SCOPE_DOP2" localSheetId="4">#REF!,#REF!,#REF!,#REF!,#REF!,#REF!</definedName>
    <definedName name="SCOPE_DOP2" localSheetId="5">#REF!,#REF!,#REF!,#REF!,#REF!,#REF!</definedName>
    <definedName name="SCOPE_DOP2">#REF!,#REF!,#REF!,#REF!,#REF!,#REF!</definedName>
    <definedName name="SCOPE_DOP3" localSheetId="0">#REF!,#REF!,#REF!,#REF!,#REF!,#REF!</definedName>
    <definedName name="SCOPE_DOP3" localSheetId="2">#REF!,#REF!,#REF!,#REF!,#REF!,#REF!</definedName>
    <definedName name="SCOPE_DOP3" localSheetId="4">#REF!,#REF!,#REF!,#REF!,#REF!,#REF!</definedName>
    <definedName name="SCOPE_DOP3" localSheetId="5">#REF!,#REF!,#REF!,#REF!,#REF!,#REF!</definedName>
    <definedName name="SCOPE_DOP3">#REF!,#REF!,#REF!,#REF!,#REF!,#REF!</definedName>
    <definedName name="SCOPE_F1_PRT" localSheetId="8">[17]База!$D$86:$E$95,P1_SCOPE_F1_PRT,P2_SCOPE_F1_PRT,P3_SCOPE_F1_PRT,P4_SCOPE_F1_PRT</definedName>
    <definedName name="SCOPE_F1_PRT" localSheetId="0">[17]База!$D$86:$E$95,P1_SCOPE_F1_PRT,P2_SCOPE_F1_PRT,P3_SCOPE_F1_PRT,P4_SCOPE_F1_PRT</definedName>
    <definedName name="SCOPE_F1_PRT" localSheetId="1">[17]База!$D$86:$E$95,P1_SCOPE_F1_PRT,P2_SCOPE_F1_PRT,P3_SCOPE_F1_PRT,P4_SCOPE_F1_PRT</definedName>
    <definedName name="SCOPE_F1_PRT" localSheetId="2">[17]База!$D$86:$E$95,P1_SCOPE_F1_PRT,P2_SCOPE_F1_PRT,P3_SCOPE_F1_PRT,P4_SCOPE_F1_PRT</definedName>
    <definedName name="SCOPE_F1_PRT" localSheetId="3">[17]База!$D$86:$E$95,P1_SCOPE_F1_PRT,P2_SCOPE_F1_PRT,P3_SCOPE_F1_PRT,P4_SCOPE_F1_PRT</definedName>
    <definedName name="SCOPE_F1_PRT" localSheetId="4">[17]База!$D$86:$E$95,P1_SCOPE_F1_PRT,P2_SCOPE_F1_PRT,P3_SCOPE_F1_PRT,P4_SCOPE_F1_PRT</definedName>
    <definedName name="SCOPE_F1_PRT" localSheetId="5">[17]База!$D$86:$E$95,P1_SCOPE_F1_PRT,P2_SCOPE_F1_PRT,P3_SCOPE_F1_PRT,P4_SCOPE_F1_PRT</definedName>
    <definedName name="SCOPE_F1_PRT" localSheetId="6">[17]База!$D$86:$E$95,P1_SCOPE_F1_PRT,P2_SCOPE_F1_PRT,P3_SCOPE_F1_PRT,P4_SCOPE_F1_PRT</definedName>
    <definedName name="SCOPE_F1_PRT" localSheetId="7">[17]База!$D$86:$E$95,P1_SCOPE_F1_PRT,P2_SCOPE_F1_PRT,P3_SCOPE_F1_PRT,P4_SCOPE_F1_PRT</definedName>
    <definedName name="SCOPE_F1_PRT" localSheetId="9">[17]База!$D$86:$E$95,P1_SCOPE_F1_PRT,P2_SCOPE_F1_PRT,P3_SCOPE_F1_PRT,P4_SCOPE_F1_PRT</definedName>
    <definedName name="SCOPE_F1_PRT">[17]База!$D$86:$E$95,P1_SCOPE_F1_PRT,P2_SCOPE_F1_PRT,P3_SCOPE_F1_PRT,P4_SCOPE_F1_PRT</definedName>
    <definedName name="SCOPE_F2_PRT" localSheetId="8">[17]База!$C$5:$D$5,[17]База!$C$52:$C$57,[17]База!$D$57:$G$57,P1_SCOPE_F2_PRT,P2_SCOPE_F2_PRT</definedName>
    <definedName name="SCOPE_F2_PRT" localSheetId="0">[17]База!$C$5:$D$5,[17]База!$C$52:$C$57,[17]База!$D$57:$G$57,P1_SCOPE_F2_PRT,P2_SCOPE_F2_PRT</definedName>
    <definedName name="SCOPE_F2_PRT" localSheetId="1">[17]База!$C$5:$D$5,[17]База!$C$52:$C$57,[17]База!$D$57:$G$57,P1_SCOPE_F2_PRT,P2_SCOPE_F2_PRT</definedName>
    <definedName name="SCOPE_F2_PRT" localSheetId="2">[17]База!$C$5:$D$5,[17]База!$C$52:$C$57,[17]База!$D$57:$G$57,P1_SCOPE_F2_PRT,P2_SCOPE_F2_PRT</definedName>
    <definedName name="SCOPE_F2_PRT" localSheetId="3">[17]База!$C$5:$D$5,[17]База!$C$52:$C$57,[17]База!$D$57:$G$57,P1_SCOPE_F2_PRT,P2_SCOPE_F2_PRT</definedName>
    <definedName name="SCOPE_F2_PRT" localSheetId="4">[17]База!$C$5:$D$5,[17]База!$C$52:$C$57,[17]База!$D$57:$G$57,P1_SCOPE_F2_PRT,P2_SCOPE_F2_PRT</definedName>
    <definedName name="SCOPE_F2_PRT" localSheetId="5">[17]База!$C$5:$D$5,[17]База!$C$52:$C$57,[17]База!$D$57:$G$57,P1_SCOPE_F2_PRT,P2_SCOPE_F2_PRT</definedName>
    <definedName name="SCOPE_F2_PRT" localSheetId="6">[17]База!$C$5:$D$5,[17]База!$C$52:$C$57,[17]База!$D$57:$G$57,P1_SCOPE_F2_PRT,P2_SCOPE_F2_PRT</definedName>
    <definedName name="SCOPE_F2_PRT" localSheetId="7">[17]База!$C$5:$D$5,[17]База!$C$52:$C$57,[17]База!$D$57:$G$57,P1_SCOPE_F2_PRT,P2_SCOPE_F2_PRT</definedName>
    <definedName name="SCOPE_F2_PRT" localSheetId="9">[17]База!$C$5:$D$5,[17]База!$C$52:$C$57,[17]База!$D$57:$G$57,P1_SCOPE_F2_PRT,P2_SCOPE_F2_PRT</definedName>
    <definedName name="SCOPE_F2_PRT">[17]База!$C$5:$D$5,[17]База!$C$52:$C$57,[17]База!$D$57:$G$57,P1_SCOPE_F2_PRT,P2_SCOPE_F2_PRT</definedName>
    <definedName name="SCOPE_FST7" localSheetId="0">#REF!,#REF!,#REF!,#REF!,'10 форма'!P1_SCOPE_FST7</definedName>
    <definedName name="SCOPE_FST7" localSheetId="2">#REF!,#REF!,#REF!,#REF!,'Форма 12 '!P1_SCOPE_FST7</definedName>
    <definedName name="SCOPE_FST7" localSheetId="4">#REF!,#REF!,#REF!,#REF!,[15]!P1_SCOPE_FST7</definedName>
    <definedName name="SCOPE_FST7" localSheetId="5">#REF!,#REF!,#REF!,#REF!,'форма 15 '!P1_SCOPE_FST7</definedName>
    <definedName name="SCOPE_FST7">#REF!,#REF!,#REF!,#REF!,[20]!P1_SCOPE_FST7</definedName>
    <definedName name="SCOPE_FULL_LOAD" localSheetId="8">P16_SCOPE_FULL_LOAD,P17_SCOPE_FULL_LOAD</definedName>
    <definedName name="SCOPE_FULL_LOAD" localSheetId="0">P16_SCOPE_FULL_LOAD,P17_SCOPE_FULL_LOAD</definedName>
    <definedName name="SCOPE_FULL_LOAD" localSheetId="1">P16_SCOPE_FULL_LOAD,P17_SCOPE_FULL_LOAD</definedName>
    <definedName name="SCOPE_FULL_LOAD" localSheetId="2">P16_SCOPE_FULL_LOAD,P17_SCOPE_FULL_LOAD</definedName>
    <definedName name="SCOPE_FULL_LOAD" localSheetId="3">P16_SCOPE_FULL_LOAD,P17_SCOPE_FULL_LOAD</definedName>
    <definedName name="SCOPE_FULL_LOAD" localSheetId="4">'форма 14 '!P16_SCOPE_FULL_LOAD,'форма 14 '!P17_SCOPE_FULL_LOAD</definedName>
    <definedName name="SCOPE_FULL_LOAD" localSheetId="5">P16_SCOPE_FULL_LOAD,P17_SCOPE_FULL_LOAD</definedName>
    <definedName name="SCOPE_FULL_LOAD" localSheetId="6">P16_SCOPE_FULL_LOAD,P17_SCOPE_FULL_LOAD</definedName>
    <definedName name="SCOPE_FULL_LOAD" localSheetId="7">P16_SCOPE_FULL_LOAD,P17_SCOPE_FULL_LOAD</definedName>
    <definedName name="SCOPE_FULL_LOAD" localSheetId="9">P16_SCOPE_FULL_LOAD,P17_SCOPE_FULL_LOAD</definedName>
    <definedName name="SCOPE_FULL_LOAD">P16_SCOPE_FULL_LOAD,P17_SCOPE_FULL_LOAD</definedName>
    <definedName name="SCOPE_IND" localSheetId="0">#REF!,#REF!,'10 форма'!P1_SCOPE_IND,'10 форма'!P2_SCOPE_IND,'10 форма'!P3_SCOPE_IND,'10 форма'!P4_SCOPE_IND</definedName>
    <definedName name="SCOPE_IND" localSheetId="2">#REF!,#REF!,'Форма 12 '!P1_SCOPE_IND,'Форма 12 '!P2_SCOPE_IND,'Форма 12 '!P3_SCOPE_IND,'Форма 12 '!P4_SCOPE_IND</definedName>
    <definedName name="SCOPE_IND" localSheetId="4">#REF!,#REF!,[15]!P1_SCOPE_IND,[15]!P2_SCOPE_IND,[15]!P3_SCOPE_IND,[15]!P4_SCOPE_IND</definedName>
    <definedName name="SCOPE_IND" localSheetId="5">#REF!,#REF!,'форма 15 '!P1_SCOPE_IND,'форма 15 '!P2_SCOPE_IND,'форма 15 '!P3_SCOPE_IND,'форма 15 '!P4_SCOPE_IND</definedName>
    <definedName name="SCOPE_IND">#REF!,#REF!,[20]!P1_SCOPE_IND,[20]!P2_SCOPE_IND,[20]!P3_SCOPE_IND,[20]!P4_SCOPE_IND</definedName>
    <definedName name="SCOPE_IND2" localSheetId="0">#REF!,#REF!,#REF!,'10 форма'!P1_SCOPE_IND2,'10 форма'!P2_SCOPE_IND2,'10 форма'!P3_SCOPE_IND2,'10 форма'!P4_SCOPE_IND2</definedName>
    <definedName name="SCOPE_IND2" localSheetId="2">#REF!,#REF!,#REF!,'Форма 12 '!P1_SCOPE_IND2,'Форма 12 '!P2_SCOPE_IND2,'Форма 12 '!P3_SCOPE_IND2,'Форма 12 '!P4_SCOPE_IND2</definedName>
    <definedName name="SCOPE_IND2" localSheetId="4">#REF!,#REF!,#REF!,[15]!P1_SCOPE_IND2,[15]!P2_SCOPE_IND2,[15]!P3_SCOPE_IND2,[15]!P4_SCOPE_IND2</definedName>
    <definedName name="SCOPE_IND2" localSheetId="5">#REF!,#REF!,#REF!,'форма 15 '!P1_SCOPE_IND2,'форма 15 '!P2_SCOPE_IND2,'форма 15 '!P3_SCOPE_IND2,'форма 15 '!P4_SCOPE_IND2</definedName>
    <definedName name="SCOPE_IND2">#REF!,#REF!,#REF!,[20]!P1_SCOPE_IND2,[20]!P2_SCOPE_IND2,[20]!P3_SCOPE_IND2,[20]!P4_SCOPE_IND2</definedName>
    <definedName name="SCOPE_NOTIND" localSheetId="8">P1_SCOPE_NOTIND,P2_SCOPE_NOTIND,P3_SCOPE_NOTIND,P4_SCOPE_NOTIND,P5_SCOPE_NOTIND,P6_SCOPE_NOTIND,P7_SCOPE_NOTIND,P8_SCOPE_NOTIND</definedName>
    <definedName name="SCOPE_NOTIND" localSheetId="0">'10 форма'!P1_SCOPE_NOTIND,'10 форма'!P2_SCOPE_NOTIND,'10 форма'!P3_SCOPE_NOTIND,'10 форма'!P4_SCOPE_NOTIND,'10 форма'!P5_SCOPE_NOTIND,'10 форма'!P6_SCOPE_NOTIND,'10 форма'!P7_SCOPE_NOTIND,'10 форма'!P8_SCOPE_NOTIND</definedName>
    <definedName name="SCOPE_NOTIND" localSheetId="1">P1_SCOPE_NOTIND,P2_SCOPE_NOTIND,P3_SCOPE_NOTIND,P4_SCOPE_NOTIND,P5_SCOPE_NOTIND,P6_SCOPE_NOTIND,P7_SCOPE_NOTIND,P8_SCOPE_NOTIND</definedName>
    <definedName name="SCOPE_NOTIND" localSheetId="2">'Форма 12 '!P1_SCOPE_NOTIND,'Форма 12 '!P2_SCOPE_NOTIND,'Форма 12 '!P3_SCOPE_NOTIND,'Форма 12 '!P4_SCOPE_NOTIND,'Форма 12 '!P5_SCOPE_NOTIND,'Форма 12 '!P6_SCOPE_NOTIND,'Форма 12 '!P7_SCOPE_NOTIND,'Форма 12 '!P8_SCOPE_NOTIND</definedName>
    <definedName name="SCOPE_NOTIND" localSheetId="3">P1_SCOPE_NOTIND,P2_SCOPE_NOTIND,P3_SCOPE_NOTIND,P4_SCOPE_NOTIND,P5_SCOPE_NOTIND,P6_SCOPE_NOTIND,P7_SCOPE_NOTIND,P8_SCOPE_NOTIND</definedName>
    <definedName name="SCOPE_NOTIND" localSheetId="4">'форма 14 '!P1_SCOPE_NOTIND,'форма 14 '!P2_SCOPE_NOTIND,'форма 14 '!P3_SCOPE_NOTIND,'форма 14 '!P4_SCOPE_NOTIND,'форма 14 '!P5_SCOPE_NOTIND,'форма 14 '!P6_SCOPE_NOTIND,'форма 14 '!P7_SCOPE_NOTIND,'форма 14 '!P8_SCOPE_NOTIND</definedName>
    <definedName name="SCOPE_NOTIND" localSheetId="5">'форма 15 '!P1_SCOPE_NOTIND,'форма 15 '!P2_SCOPE_NOTIND,'форма 15 '!P3_SCOPE_NOTIND,'форма 15 '!P4_SCOPE_NOTIND,'форма 15 '!P5_SCOPE_NOTIND,'форма 15 '!P6_SCOPE_NOTIND,'форма 15 '!P7_SCOPE_NOTIND,'форма 15 '!P8_SCOPE_NOTIND</definedName>
    <definedName name="SCOPE_NOTIND" localSheetId="6">P1_SCOPE_NOTIND,P2_SCOPE_NOTIND,P3_SCOPE_NOTIND,P4_SCOPE_NOTIND,P5_SCOPE_NOTIND,P6_SCOPE_NOTIND,P7_SCOPE_NOTIND,P8_SCOPE_NOTIND</definedName>
    <definedName name="SCOPE_NOTIND" localSheetId="7">P1_SCOPE_NOTIND,P2_SCOPE_NOTIND,P3_SCOPE_NOTIND,P4_SCOPE_NOTIND,P5_SCOPE_NOTIND,P6_SCOPE_NOTIND,P7_SCOPE_NOTIND,P8_SCOPE_NOTIND</definedName>
    <definedName name="SCOPE_NOTIND" localSheetId="9">P1_SCOPE_NOTIND,P2_SCOPE_NOTIND,P3_SCOPE_NOTIND,P4_SCOPE_NOTIND,P5_SCOPE_NOTIND,P6_SCOPE_NOTIND,P7_SCOPE_NOTIND,P8_SCOPE_NOTIND</definedName>
    <definedName name="SCOPE_NOTIND">P1_SCOPE_NOTIND,P2_SCOPE_NOTIND,P3_SCOPE_NOTIND,P4_SCOPE_NOTIND,P5_SCOPE_NOTIND,P6_SCOPE_NOTIND,P7_SCOPE_NOTIND,P8_SCOPE_NOTIND</definedName>
    <definedName name="SCOPE_NotInd2" localSheetId="8">P4_SCOPE_NotInd2,P5_SCOPE_NotInd2,P6_SCOPE_NotInd2,' форма 19'!P7_SCOPE_NotInd2</definedName>
    <definedName name="SCOPE_NotInd2" localSheetId="0">'10 форма'!P4_SCOPE_NotInd2,'10 форма'!P5_SCOPE_NotInd2,'10 форма'!P6_SCOPE_NotInd2,'10 форма'!P7_SCOPE_NotInd2</definedName>
    <definedName name="SCOPE_NotInd2" localSheetId="1">P4_SCOPE_NotInd2,P5_SCOPE_NotInd2,P6_SCOPE_NotInd2,P7_SCOPE_NotInd2</definedName>
    <definedName name="SCOPE_NotInd2" localSheetId="2">'Форма 12 '!P4_SCOPE_NotInd2,'Форма 12 '!P5_SCOPE_NotInd2,'Форма 12 '!P6_SCOPE_NotInd2,'Форма 12 '!P7_SCOPE_NotInd2</definedName>
    <definedName name="SCOPE_NotInd2" localSheetId="3">P4_SCOPE_NotInd2,P5_SCOPE_NotInd2,P6_SCOPE_NotInd2,P7_SCOPE_NotInd2</definedName>
    <definedName name="SCOPE_NotInd2" localSheetId="4">'форма 14 '!P4_SCOPE_NotInd2,'форма 14 '!P5_SCOPE_NotInd2,'форма 14 '!P6_SCOPE_NotInd2,'форма 14 '!P7_SCOPE_NotInd2</definedName>
    <definedName name="SCOPE_NotInd2" localSheetId="5">'форма 15 '!P4_SCOPE_NotInd2,'форма 15 '!P5_SCOPE_NotInd2,'форма 15 '!P6_SCOPE_NotInd2,'форма 15 '!P7_SCOPE_NotInd2</definedName>
    <definedName name="SCOPE_NotInd2" localSheetId="6">P4_SCOPE_NotInd2,P5_SCOPE_NotInd2,P6_SCOPE_NotInd2,'Форма 17'!P7_SCOPE_NotInd2</definedName>
    <definedName name="SCOPE_NotInd2" localSheetId="7">P4_SCOPE_NotInd2,P5_SCOPE_NotInd2,P6_SCOPE_NotInd2,'форма 18'!P7_SCOPE_NotInd2</definedName>
    <definedName name="SCOPE_NotInd2" localSheetId="9">P4_SCOPE_NotInd2,P5_SCOPE_NotInd2,P6_SCOPE_NotInd2,'форма 20'!P7_SCOPE_NotInd2</definedName>
    <definedName name="SCOPE_NotInd2">P4_SCOPE_NotInd2,P5_SCOPE_NotInd2,P6_SCOPE_NotInd2,P7_SCOPE_NotInd2</definedName>
    <definedName name="SCOPE_NotInd3" localSheetId="0">#REF!,#REF!,#REF!,'10 форма'!P1_SCOPE_NotInd3,'10 форма'!P2_SCOPE_NotInd3</definedName>
    <definedName name="SCOPE_NotInd3" localSheetId="2">#REF!,#REF!,#REF!,'Форма 12 '!P1_SCOPE_NotInd3,'Форма 12 '!P2_SCOPE_NotInd3</definedName>
    <definedName name="SCOPE_NotInd3" localSheetId="4">#REF!,#REF!,#REF!,[15]!P1_SCOPE_NotInd3,[15]!P2_SCOPE_NotInd3</definedName>
    <definedName name="SCOPE_NotInd3" localSheetId="5">#REF!,#REF!,#REF!,'форма 15 '!P1_SCOPE_NotInd3,'форма 15 '!P2_SCOPE_NotInd3</definedName>
    <definedName name="SCOPE_NotInd3">#REF!,#REF!,#REF!,[20]!P1_SCOPE_NotInd3,[20]!P2_SCOPE_NotInd3</definedName>
    <definedName name="SCOPE_OUTD">[9]База!$G$23:$G$30,[9]База!$G$32:$G$35,[9]База!$G$37,[9]База!$G$39:$G$45,[9]База!$G$47,[9]База!$G$49,[9]База!$G$5:$G$21</definedName>
    <definedName name="SCOPE_PER_PRT" localSheetId="8">P5_SCOPE_PER_PRT,P6_SCOPE_PER_PRT,P7_SCOPE_PER_PRT,' форма 19'!P8_SCOPE_PER_PRT</definedName>
    <definedName name="SCOPE_PER_PRT" localSheetId="0">P5_SCOPE_PER_PRT,P6_SCOPE_PER_PRT,P7_SCOPE_PER_PRT,'10 форма'!P8_SCOPE_PER_PRT</definedName>
    <definedName name="SCOPE_PER_PRT" localSheetId="1">P5_SCOPE_PER_PRT,P6_SCOPE_PER_PRT,P7_SCOPE_PER_PRT,P8_SCOPE_PER_PRT</definedName>
    <definedName name="SCOPE_PER_PRT" localSheetId="2">P5_SCOPE_PER_PRT,P6_SCOPE_PER_PRT,P7_SCOPE_PER_PRT,'Форма 12 '!P8_SCOPE_PER_PRT</definedName>
    <definedName name="SCOPE_PER_PRT" localSheetId="3">P5_SCOPE_PER_PRT,P6_SCOPE_PER_PRT,P7_SCOPE_PER_PRT,P8_SCOPE_PER_PRT</definedName>
    <definedName name="SCOPE_PER_PRT" localSheetId="4">P5_SCOPE_PER_PRT,P6_SCOPE_PER_PRT,P7_SCOPE_PER_PRT,'форма 14 '!P8_SCOPE_PER_PRT</definedName>
    <definedName name="SCOPE_PER_PRT" localSheetId="5">P5_SCOPE_PER_PRT,P6_SCOPE_PER_PRT,P7_SCOPE_PER_PRT,'форма 15 '!P8_SCOPE_PER_PRT</definedName>
    <definedName name="SCOPE_PER_PRT" localSheetId="6">P5_SCOPE_PER_PRT,P6_SCOPE_PER_PRT,P7_SCOPE_PER_PRT,'Форма 17'!P8_SCOPE_PER_PRT</definedName>
    <definedName name="SCOPE_PER_PRT" localSheetId="7">P5_SCOPE_PER_PRT,P6_SCOPE_PER_PRT,P7_SCOPE_PER_PRT,'форма 18'!P8_SCOPE_PER_PRT</definedName>
    <definedName name="SCOPE_PER_PRT" localSheetId="9">P5_SCOPE_PER_PRT,P6_SCOPE_PER_PRT,P7_SCOPE_PER_PRT,'форма 20'!P8_SCOPE_PER_PRT</definedName>
    <definedName name="SCOPE_PER_PRT">P5_SCOPE_PER_PRT,P6_SCOPE_PER_PRT,P7_SCOPE_PER_PRT,P8_SCOPE_PER_PRT</definedName>
    <definedName name="SCOPE_SAVE2" localSheetId="0">#REF!,#REF!,#REF!,#REF!,#REF!,'10 форма'!P1_SCOPE_SAVE2,'10 форма'!P2_SCOPE_SAVE2</definedName>
    <definedName name="SCOPE_SAVE2" localSheetId="2">#REF!,#REF!,#REF!,#REF!,#REF!,'Форма 12 '!P1_SCOPE_SAVE2,'Форма 12 '!P2_SCOPE_SAVE2</definedName>
    <definedName name="SCOPE_SAVE2" localSheetId="4">#REF!,#REF!,#REF!,#REF!,#REF!,[15]!P1_SCOPE_SAVE2,[15]!P2_SCOPE_SAVE2</definedName>
    <definedName name="SCOPE_SAVE2" localSheetId="5">#REF!,#REF!,#REF!,#REF!,#REF!,'форма 15 '!P1_SCOPE_SAVE2,'форма 15 '!P2_SCOPE_SAVE2</definedName>
    <definedName name="SCOPE_SAVE2">#REF!,#REF!,#REF!,#REF!,#REF!,[20]!P1_SCOPE_SAVE2,[20]!P2_SCOPE_SAVE2</definedName>
    <definedName name="SCOPE_SPR_PRT">[9]База!$D$21:$J$22,[9]База!$E$13:$I$14,[9]База!$F$27:$H$28</definedName>
    <definedName name="SCOPE_SS" localSheetId="0">#REF!,#REF!,#REF!,#REF!,#REF!,#REF!</definedName>
    <definedName name="SCOPE_SS" localSheetId="2">#REF!,#REF!,#REF!,#REF!,#REF!,#REF!</definedName>
    <definedName name="SCOPE_SS" localSheetId="4">#REF!,#REF!,#REF!,#REF!,#REF!,#REF!</definedName>
    <definedName name="SCOPE_SS" localSheetId="5">#REF!,#REF!,#REF!,#REF!,#REF!,#REF!</definedName>
    <definedName name="SCOPE_SS">#REF!,#REF!,#REF!,#REF!,#REF!,#REF!</definedName>
    <definedName name="SCOPE_SS2" localSheetId="2">#REF!</definedName>
    <definedName name="SCOPE_SS2" localSheetId="4">#REF!</definedName>
    <definedName name="SCOPE_SS2" localSheetId="5">#REF!</definedName>
    <definedName name="SCOPE_SS2">#REF!</definedName>
    <definedName name="SCOPE_SV_LD1" localSheetId="0">#REF!,#REF!,#REF!,#REF!,#REF!,'10 форма'!P1_SCOPE_SV_LD1</definedName>
    <definedName name="SCOPE_SV_LD1" localSheetId="2">#REF!,#REF!,#REF!,#REF!,#REF!,'Форма 12 '!P1_SCOPE_SV_LD1</definedName>
    <definedName name="SCOPE_SV_LD1" localSheetId="4">#REF!,#REF!,#REF!,#REF!,#REF!,[15]!P1_SCOPE_SV_LD1</definedName>
    <definedName name="SCOPE_SV_LD1" localSheetId="5">#REF!,#REF!,#REF!,#REF!,#REF!,'форма 15 '!P1_SCOPE_SV_LD1</definedName>
    <definedName name="SCOPE_SV_LD1">#REF!,#REF!,#REF!,#REF!,#REF!,[20]!P1_SCOPE_SV_LD1</definedName>
    <definedName name="SCOPE_SV_LD2" localSheetId="2">#REF!</definedName>
    <definedName name="SCOPE_SV_LD2" localSheetId="4">#REF!</definedName>
    <definedName name="SCOPE_SV_LD2" localSheetId="5">#REF!</definedName>
    <definedName name="SCOPE_SV_LD2">#REF!</definedName>
    <definedName name="SCOPE_SV_PRT" localSheetId="8">P1_SCOPE_SV_PRT,P2_SCOPE_SV_PRT,P3_SCOPE_SV_PRT</definedName>
    <definedName name="SCOPE_SV_PRT" localSheetId="0">'10 форма'!P1_SCOPE_SV_PRT,'10 форма'!P2_SCOPE_SV_PRT,'10 форма'!P3_SCOPE_SV_PRT</definedName>
    <definedName name="SCOPE_SV_PRT" localSheetId="1">P1_SCOPE_SV_PRT,P2_SCOPE_SV_PRT,P3_SCOPE_SV_PRT</definedName>
    <definedName name="SCOPE_SV_PRT" localSheetId="2">'Форма 12 '!P1_SCOPE_SV_PRT,'Форма 12 '!P2_SCOPE_SV_PRT,'Форма 12 '!P3_SCOPE_SV_PRT</definedName>
    <definedName name="SCOPE_SV_PRT" localSheetId="3">P1_SCOPE_SV_PRT,P2_SCOPE_SV_PRT,P3_SCOPE_SV_PRT</definedName>
    <definedName name="SCOPE_SV_PRT" localSheetId="4">'форма 14 '!P1_SCOPE_SV_PRT,'форма 14 '!P2_SCOPE_SV_PRT,'форма 14 '!P3_SCOPE_SV_PRT</definedName>
    <definedName name="SCOPE_SV_PRT" localSheetId="5">'форма 15 '!P1_SCOPE_SV_PRT,'форма 15 '!P2_SCOPE_SV_PRT,'форма 15 '!P3_SCOPE_SV_PRT</definedName>
    <definedName name="SCOPE_SV_PRT" localSheetId="6">P1_SCOPE_SV_PRT,P2_SCOPE_SV_PRT,P3_SCOPE_SV_PRT</definedName>
    <definedName name="SCOPE_SV_PRT" localSheetId="7">P1_SCOPE_SV_PRT,P2_SCOPE_SV_PRT,P3_SCOPE_SV_PRT</definedName>
    <definedName name="SCOPE_SV_PRT" localSheetId="9">P1_SCOPE_SV_PRT,P2_SCOPE_SV_PRT,P3_SCOPE_SV_PRT</definedName>
    <definedName name="SCOPE_SV_PRT">P1_SCOPE_SV_PRT,P2_SCOPE_SV_PRT,P3_SCOPE_SV_PRT</definedName>
    <definedName name="SCOPE_TP">[9]База!$L$12:$L$23,[9]База!$L$5:$L$8</definedName>
    <definedName name="TARGET">[21]TEHSHEET!$I$42:$I$45</definedName>
    <definedName name="ty" localSheetId="2">[1]FES!#REF!</definedName>
    <definedName name="ty" localSheetId="4">[1]FES!#REF!</definedName>
    <definedName name="ty" localSheetId="5">[1]FES!#REF!</definedName>
    <definedName name="ty">[1]FES!#REF!</definedName>
    <definedName name="uka" localSheetId="4">[15]!uka</definedName>
    <definedName name="uka">#N/A</definedName>
    <definedName name="WNG87317458REWQ" localSheetId="8" hidden="1">{#N/A,#N/A,TRUE,"Лист1";#N/A,#N/A,TRUE,"Лист2";#N/A,#N/A,TRUE,"Лист3"}</definedName>
    <definedName name="WNG87317458REWQ" localSheetId="1" hidden="1">{#N/A,#N/A,TRUE,"Лист1";#N/A,#N/A,TRUE,"Лист2";#N/A,#N/A,TRUE,"Лист3"}</definedName>
    <definedName name="WNG87317458REWQ" localSheetId="2" hidden="1">{#N/A,#N/A,TRUE,"Лист1";#N/A,#N/A,TRUE,"Лист2";#N/A,#N/A,TRUE,"Лист3"}</definedName>
    <definedName name="WNG87317458REWQ" localSheetId="3" hidden="1">{#N/A,#N/A,TRUE,"Лист1";#N/A,#N/A,TRUE,"Лист2";#N/A,#N/A,TRUE,"Лист3"}</definedName>
    <definedName name="WNG87317458REWQ" localSheetId="4" hidden="1">{#N/A,#N/A,TRUE,"Лист1";#N/A,#N/A,TRUE,"Лист2";#N/A,#N/A,TRUE,"Лист3"}</definedName>
    <definedName name="WNG87317458REWQ" localSheetId="5" hidden="1">{#N/A,#N/A,TRUE,"Лист1";#N/A,#N/A,TRUE,"Лист2";#N/A,#N/A,TRUE,"Лист3"}</definedName>
    <definedName name="WNG87317458REWQ" localSheetId="6" hidden="1">{#N/A,#N/A,TRUE,"Лист1";#N/A,#N/A,TRUE,"Лист2";#N/A,#N/A,TRUE,"Лист3"}</definedName>
    <definedName name="WNG87317458REWQ" localSheetId="7" hidden="1">{#N/A,#N/A,TRUE,"Лист1";#N/A,#N/A,TRUE,"Лист2";#N/A,#N/A,TRUE,"Лист3"}</definedName>
    <definedName name="WNG87317458REWQ" localSheetId="9" hidden="1">{#N/A,#N/A,TRUE,"Лист1";#N/A,#N/A,TRUE,"Лист2";#N/A,#N/A,TRUE,"Лист3"}</definedName>
    <definedName name="WNG87317458REWQ" hidden="1">{#N/A,#N/A,TRUE,"Лист1";#N/A,#N/A,TRUE,"Лист2";#N/A,#N/A,TRUE,"Лист3"}</definedName>
    <definedName name="wrn.Сравнение._.с._.отраслями." localSheetId="8" hidden="1">{#N/A,#N/A,TRUE,"Лист1";#N/A,#N/A,TRUE,"Лист2";#N/A,#N/A,TRUE,"Лист3"}</definedName>
    <definedName name="wrn.Сравнение._.с._.отраслями." localSheetId="1" hidden="1">{#N/A,#N/A,TRUE,"Лист1";#N/A,#N/A,TRUE,"Лист2";#N/A,#N/A,TRUE,"Лист3"}</definedName>
    <definedName name="wrn.Сравнение._.с._.отраслями." localSheetId="2" hidden="1">{#N/A,#N/A,TRUE,"Лист1";#N/A,#N/A,TRUE,"Лист2";#N/A,#N/A,TRUE,"Лист3"}</definedName>
    <definedName name="wrn.Сравнение._.с._.отраслями." localSheetId="3" hidden="1">{#N/A,#N/A,TRUE,"Лист1";#N/A,#N/A,TRUE,"Лист2";#N/A,#N/A,TRUE,"Лист3"}</definedName>
    <definedName name="wrn.Сравнение._.с._.отраслями." localSheetId="4" hidden="1">{#N/A,#N/A,TRUE,"Лист1";#N/A,#N/A,TRUE,"Лист2";#N/A,#N/A,TRUE,"Лист3"}</definedName>
    <definedName name="wrn.Сравнение._.с._.отраслями." localSheetId="5" hidden="1">{#N/A,#N/A,TRUE,"Лист1";#N/A,#N/A,TRUE,"Лист2";#N/A,#N/A,TRUE,"Лист3"}</definedName>
    <definedName name="wrn.Сравнение._.с._.отраслями." localSheetId="6" hidden="1">{#N/A,#N/A,TRUE,"Лист1";#N/A,#N/A,TRUE,"Лист2";#N/A,#N/A,TRUE,"Лист3"}</definedName>
    <definedName name="wrn.Сравнение._.с._.отраслями." localSheetId="7" hidden="1">{#N/A,#N/A,TRUE,"Лист1";#N/A,#N/A,TRUE,"Лист2";#N/A,#N/A,TRUE,"Лист3"}</definedName>
    <definedName name="wrn.Сравнение._.с._.отраслями." localSheetId="9" hidden="1">{#N/A,#N/A,TRUE,"Лист1";#N/A,#N/A,TRUE,"Лист2";#N/A,#N/A,TRUE,"Лист3"}</definedName>
    <definedName name="wrn.Сравнение._.с._.отраслями." hidden="1">{#N/A,#N/A,TRUE,"Лист1";#N/A,#N/A,TRUE,"Лист2";#N/A,#N/A,TRUE,"Лист3"}</definedName>
    <definedName name="а" localSheetId="2">#REF!</definedName>
    <definedName name="а" localSheetId="4">#REF!</definedName>
    <definedName name="а" localSheetId="5">#REF!</definedName>
    <definedName name="а">#REF!</definedName>
    <definedName name="А1" localSheetId="2">#REF!</definedName>
    <definedName name="А1" localSheetId="4">#REF!</definedName>
    <definedName name="А1" localSheetId="5">#REF!</definedName>
    <definedName name="А1">#REF!</definedName>
    <definedName name="А77">[22]Рейтинг!$A$14</definedName>
    <definedName name="ав" localSheetId="2">#REF!</definedName>
    <definedName name="ав" localSheetId="4">#REF!</definedName>
    <definedName name="ав" localSheetId="5">#REF!</definedName>
    <definedName name="ав">#REF!</definedName>
    <definedName name="аоаладжв" localSheetId="2">[1]FES!#REF!</definedName>
    <definedName name="аоаладжв" localSheetId="4">[1]FES!#REF!</definedName>
    <definedName name="аоаладжв" localSheetId="5">[1]FES!#REF!</definedName>
    <definedName name="аоаладжв">[1]FES!#REF!</definedName>
    <definedName name="БазовыйПериод">[23]Заголовок!$B$15</definedName>
    <definedName name="БС">[24]Справочники!$A$4:$A$6</definedName>
    <definedName name="в23ё" localSheetId="4">[15]!в23ё</definedName>
    <definedName name="в23ё">#N/A</definedName>
    <definedName name="вв" localSheetId="4">[15]!вв</definedName>
    <definedName name="вв">#N/A</definedName>
    <definedName name="вв110" localSheetId="2">'[25]ПС рек'!#REF!</definedName>
    <definedName name="вв110" localSheetId="4">'[25]ПС рек'!#REF!</definedName>
    <definedName name="вв110" localSheetId="5">'[25]ПС рек'!#REF!</definedName>
    <definedName name="вв110">'[25]ПС рек'!#REF!</definedName>
    <definedName name="вв20" localSheetId="2">'[25]ПС рек'!#REF!</definedName>
    <definedName name="вв20" localSheetId="4">'[25]ПС рек'!#REF!</definedName>
    <definedName name="вв20" localSheetId="5">'[25]ПС рек'!#REF!</definedName>
    <definedName name="вв20">'[25]ПС рек'!#REF!</definedName>
    <definedName name="вв220" localSheetId="2">'[25]ПС рек'!#REF!</definedName>
    <definedName name="вв220" localSheetId="4">'[25]ПС рек'!#REF!</definedName>
    <definedName name="вв220" localSheetId="5">'[25]ПС рек'!#REF!</definedName>
    <definedName name="вв220">'[25]ПС рек'!#REF!</definedName>
    <definedName name="вв330" localSheetId="2">'[25]ПС рек'!#REF!</definedName>
    <definedName name="вв330" localSheetId="4">'[25]ПС рек'!#REF!</definedName>
    <definedName name="вв330" localSheetId="5">'[25]ПС рек'!#REF!</definedName>
    <definedName name="вв330">'[25]ПС рек'!#REF!</definedName>
    <definedName name="вв35" localSheetId="2">'[25]ПС рек'!#REF!</definedName>
    <definedName name="вв35" localSheetId="4">'[25]ПС рек'!#REF!</definedName>
    <definedName name="вв35" localSheetId="5">'[25]ПС рек'!#REF!</definedName>
    <definedName name="вв35">'[25]ПС рек'!#REF!</definedName>
    <definedName name="вв500" localSheetId="2">'[25]ПС рек'!#REF!</definedName>
    <definedName name="вв500" localSheetId="4">'[25]ПС рек'!#REF!</definedName>
    <definedName name="вв500" localSheetId="5">'[25]ПС рек'!#REF!</definedName>
    <definedName name="вв500">'[25]ПС рек'!#REF!</definedName>
    <definedName name="вв750" localSheetId="2">'[25]ПС рек'!#REF!</definedName>
    <definedName name="вв750" localSheetId="4">'[25]ПС рек'!#REF!</definedName>
    <definedName name="вв750" localSheetId="5">'[25]ПС рек'!#REF!</definedName>
    <definedName name="вв750">'[25]ПС рек'!#REF!</definedName>
    <definedName name="Вид_Бизнеса" localSheetId="2">[26]t_настройки!#REF!</definedName>
    <definedName name="Вид_Бизнеса" localSheetId="4">[26]t_настройки!#REF!</definedName>
    <definedName name="Вид_Бизнеса" localSheetId="5">[26]t_настройки!#REF!</definedName>
    <definedName name="Вид_Бизнеса">[26]t_настройки!#REF!</definedName>
    <definedName name="Виды_деятельности" localSheetId="2">#REF!</definedName>
    <definedName name="Виды_деятельности" localSheetId="4">#REF!</definedName>
    <definedName name="Виды_деятельности" localSheetId="5">#REF!</definedName>
    <definedName name="Виды_деятельности">#REF!</definedName>
    <definedName name="витт" localSheetId="8" hidden="1">{#N/A,#N/A,TRUE,"Лист1";#N/A,#N/A,TRUE,"Лист2";#N/A,#N/A,TRUE,"Лист3"}</definedName>
    <definedName name="витт" localSheetId="1" hidden="1">{#N/A,#N/A,TRUE,"Лист1";#N/A,#N/A,TRUE,"Лист2";#N/A,#N/A,TRUE,"Лист3"}</definedName>
    <definedName name="витт" localSheetId="2" hidden="1">{#N/A,#N/A,TRUE,"Лист1";#N/A,#N/A,TRUE,"Лист2";#N/A,#N/A,TRUE,"Лист3"}</definedName>
    <definedName name="витт" localSheetId="3" hidden="1">{#N/A,#N/A,TRUE,"Лист1";#N/A,#N/A,TRUE,"Лист2";#N/A,#N/A,TRUE,"Лист3"}</definedName>
    <definedName name="витт" localSheetId="4" hidden="1">{#N/A,#N/A,TRUE,"Лист1";#N/A,#N/A,TRUE,"Лист2";#N/A,#N/A,TRUE,"Лист3"}</definedName>
    <definedName name="витт" localSheetId="5" hidden="1">{#N/A,#N/A,TRUE,"Лист1";#N/A,#N/A,TRUE,"Лист2";#N/A,#N/A,TRUE,"Лист3"}</definedName>
    <definedName name="витт" localSheetId="6" hidden="1">{#N/A,#N/A,TRUE,"Лист1";#N/A,#N/A,TRUE,"Лист2";#N/A,#N/A,TRUE,"Лист3"}</definedName>
    <definedName name="витт" localSheetId="7" hidden="1">{#N/A,#N/A,TRUE,"Лист1";#N/A,#N/A,TRUE,"Лист2";#N/A,#N/A,TRUE,"Лист3"}</definedName>
    <definedName name="витт" localSheetId="9" hidden="1">{#N/A,#N/A,TRUE,"Лист1";#N/A,#N/A,TRUE,"Лист2";#N/A,#N/A,TRUE,"Лист3"}</definedName>
    <definedName name="витт" hidden="1">{#N/A,#N/A,TRUE,"Лист1";#N/A,#N/A,TRUE,"Лист2";#N/A,#N/A,TRUE,"Лист3"}</definedName>
    <definedName name="ВЛТРАССА" localSheetId="2">'[25]ЛЭП нов'!#REF!</definedName>
    <definedName name="ВЛТРАССА" localSheetId="4">'[25]ЛЭП нов'!#REF!</definedName>
    <definedName name="ВЛТРАССА" localSheetId="5">'[25]ЛЭП нов'!#REF!</definedName>
    <definedName name="ВЛТРАССА">'[25]ЛЭП нов'!#REF!</definedName>
    <definedName name="вн20" localSheetId="2">'[25]ПС рек'!#REF!</definedName>
    <definedName name="вн20" localSheetId="4">'[25]ПС рек'!#REF!</definedName>
    <definedName name="вн20" localSheetId="5">'[25]ПС рек'!#REF!</definedName>
    <definedName name="вн20">'[25]ПС рек'!#REF!</definedName>
    <definedName name="всего" localSheetId="2">'[25]ПС рек'!#REF!</definedName>
    <definedName name="всего" localSheetId="4">'[25]ПС рек'!#REF!</definedName>
    <definedName name="всего" localSheetId="5">'[25]ПС рек'!#REF!</definedName>
    <definedName name="всего">'[25]ПС рек'!#REF!</definedName>
    <definedName name="второй" localSheetId="2">#REF!</definedName>
    <definedName name="второй" localSheetId="4">#REF!</definedName>
    <definedName name="второй" localSheetId="5">#REF!</definedName>
    <definedName name="второй">#REF!</definedName>
    <definedName name="вуув" localSheetId="8" hidden="1">{#N/A,#N/A,TRUE,"Лист1";#N/A,#N/A,TRUE,"Лист2";#N/A,#N/A,TRUE,"Лист3"}</definedName>
    <definedName name="вуув" localSheetId="1" hidden="1">{#N/A,#N/A,TRUE,"Лист1";#N/A,#N/A,TRUE,"Лист2";#N/A,#N/A,TRUE,"Лист3"}</definedName>
    <definedName name="вуув" localSheetId="2" hidden="1">{#N/A,#N/A,TRUE,"Лист1";#N/A,#N/A,TRUE,"Лист2";#N/A,#N/A,TRUE,"Лист3"}</definedName>
    <definedName name="вуув" localSheetId="3" hidden="1">{#N/A,#N/A,TRUE,"Лист1";#N/A,#N/A,TRUE,"Лист2";#N/A,#N/A,TRUE,"Лист3"}</definedName>
    <definedName name="вуув" localSheetId="4" hidden="1">{#N/A,#N/A,TRUE,"Лист1";#N/A,#N/A,TRUE,"Лист2";#N/A,#N/A,TRUE,"Лист3"}</definedName>
    <definedName name="вуув" localSheetId="5" hidden="1">{#N/A,#N/A,TRUE,"Лист1";#N/A,#N/A,TRUE,"Лист2";#N/A,#N/A,TRUE,"Лист3"}</definedName>
    <definedName name="вуув" localSheetId="6" hidden="1">{#N/A,#N/A,TRUE,"Лист1";#N/A,#N/A,TRUE,"Лист2";#N/A,#N/A,TRUE,"Лист3"}</definedName>
    <definedName name="вуув" localSheetId="7" hidden="1">{#N/A,#N/A,TRUE,"Лист1";#N/A,#N/A,TRUE,"Лист2";#N/A,#N/A,TRUE,"Лист3"}</definedName>
    <definedName name="вуув" localSheetId="9" hidden="1">{#N/A,#N/A,TRUE,"Лист1";#N/A,#N/A,TRUE,"Лист2";#N/A,#N/A,TRUE,"Лист3"}</definedName>
    <definedName name="вуув" hidden="1">{#N/A,#N/A,TRUE,"Лист1";#N/A,#N/A,TRUE,"Лист2";#N/A,#N/A,TRUE,"Лист3"}</definedName>
    <definedName name="гггр" localSheetId="4">[15]!гггр</definedName>
    <definedName name="гггр">#N/A</definedName>
    <definedName name="Год" localSheetId="2">#REF!</definedName>
    <definedName name="Год" localSheetId="4">#REF!</definedName>
    <definedName name="Год" localSheetId="5">#REF!</definedName>
    <definedName name="Год">#REF!</definedName>
    <definedName name="Год_выбрано" localSheetId="2">#REF!</definedName>
    <definedName name="Год_выбрано" localSheetId="4">#REF!</definedName>
    <definedName name="Год_выбрано" localSheetId="5">#REF!</definedName>
    <definedName name="Год_выбрано">#REF!</definedName>
    <definedName name="Год_Выбрано_Название" localSheetId="2">#REF!</definedName>
    <definedName name="Год_Выбрано_Название" localSheetId="4">#REF!</definedName>
    <definedName name="Год_Выбрано_Название" localSheetId="5">#REF!</definedName>
    <definedName name="Год_Выбрано_Название">#REF!</definedName>
    <definedName name="График_1_параметр" localSheetId="2">#REF!</definedName>
    <definedName name="График_1_параметр" localSheetId="4">#REF!</definedName>
    <definedName name="График_1_параметр" localSheetId="5">#REF!</definedName>
    <definedName name="График_1_параметр">#REF!</definedName>
    <definedName name="График_3_параметр" localSheetId="2">#REF!</definedName>
    <definedName name="График_3_параметр" localSheetId="4">#REF!</definedName>
    <definedName name="График_3_параметр" localSheetId="5">#REF!</definedName>
    <definedName name="График_3_параметр">#REF!</definedName>
    <definedName name="грприрцфв00ав98" localSheetId="8" hidden="1">{#N/A,#N/A,TRUE,"Лист1";#N/A,#N/A,TRUE,"Лист2";#N/A,#N/A,TRUE,"Лист3"}</definedName>
    <definedName name="грприрцфв00ав98" localSheetId="1" hidden="1">{#N/A,#N/A,TRUE,"Лист1";#N/A,#N/A,TRUE,"Лист2";#N/A,#N/A,TRUE,"Лист3"}</definedName>
    <definedName name="грприрцфв00ав98" localSheetId="2" hidden="1">{#N/A,#N/A,TRUE,"Лист1";#N/A,#N/A,TRUE,"Лист2";#N/A,#N/A,TRUE,"Лист3"}</definedName>
    <definedName name="грприрцфв00ав98" localSheetId="3" hidden="1">{#N/A,#N/A,TRUE,"Лист1";#N/A,#N/A,TRUE,"Лист2";#N/A,#N/A,TRUE,"Лист3"}</definedName>
    <definedName name="грприрцфв00ав98" localSheetId="4" hidden="1">{#N/A,#N/A,TRUE,"Лист1";#N/A,#N/A,TRUE,"Лист2";#N/A,#N/A,TRUE,"Лист3"}</definedName>
    <definedName name="грприрцфв00ав98" localSheetId="5" hidden="1">{#N/A,#N/A,TRUE,"Лист1";#N/A,#N/A,TRUE,"Лист2";#N/A,#N/A,TRUE,"Лист3"}</definedName>
    <definedName name="грприрцфв00ав98" localSheetId="6" hidden="1">{#N/A,#N/A,TRUE,"Лист1";#N/A,#N/A,TRUE,"Лист2";#N/A,#N/A,TRUE,"Лист3"}</definedName>
    <definedName name="грприрцфв00ав98" localSheetId="7" hidden="1">{#N/A,#N/A,TRUE,"Лист1";#N/A,#N/A,TRUE,"Лист2";#N/A,#N/A,TRUE,"Лист3"}</definedName>
    <definedName name="грприрцфв00ав98" localSheetId="9" hidden="1">{#N/A,#N/A,TRUE,"Лист1";#N/A,#N/A,TRUE,"Лист2";#N/A,#N/A,TRUE,"Лист3"}</definedName>
    <definedName name="грприрцфв00ав98" hidden="1">{#N/A,#N/A,TRUE,"Лист1";#N/A,#N/A,TRUE,"Лист2";#N/A,#N/A,TRUE,"Лист3"}</definedName>
    <definedName name="грфинцкавг98Х" localSheetId="8" hidden="1">{#N/A,#N/A,TRUE,"Лист1";#N/A,#N/A,TRUE,"Лист2";#N/A,#N/A,TRUE,"Лист3"}</definedName>
    <definedName name="грфинцкавг98Х" localSheetId="1" hidden="1">{#N/A,#N/A,TRUE,"Лист1";#N/A,#N/A,TRUE,"Лист2";#N/A,#N/A,TRUE,"Лист3"}</definedName>
    <definedName name="грфинцкавг98Х" localSheetId="2" hidden="1">{#N/A,#N/A,TRUE,"Лист1";#N/A,#N/A,TRUE,"Лист2";#N/A,#N/A,TRUE,"Лист3"}</definedName>
    <definedName name="грфинцкавг98Х" localSheetId="3" hidden="1">{#N/A,#N/A,TRUE,"Лист1";#N/A,#N/A,TRUE,"Лист2";#N/A,#N/A,TRUE,"Лист3"}</definedName>
    <definedName name="грфинцкавг98Х" localSheetId="4" hidden="1">{#N/A,#N/A,TRUE,"Лист1";#N/A,#N/A,TRUE,"Лист2";#N/A,#N/A,TRUE,"Лист3"}</definedName>
    <definedName name="грфинцкавг98Х" localSheetId="5" hidden="1">{#N/A,#N/A,TRUE,"Лист1";#N/A,#N/A,TRUE,"Лист2";#N/A,#N/A,TRUE,"Лист3"}</definedName>
    <definedName name="грфинцкавг98Х" localSheetId="6" hidden="1">{#N/A,#N/A,TRUE,"Лист1";#N/A,#N/A,TRUE,"Лист2";#N/A,#N/A,TRUE,"Лист3"}</definedName>
    <definedName name="грфинцкавг98Х" localSheetId="7" hidden="1">{#N/A,#N/A,TRUE,"Лист1";#N/A,#N/A,TRUE,"Лист2";#N/A,#N/A,TRUE,"Лист3"}</definedName>
    <definedName name="грфинцкавг98Х" localSheetId="9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гуш17438оаотолодыват" localSheetId="8" hidden="1">{#N/A,#N/A,TRUE,"Лист1";#N/A,#N/A,TRUE,"Лист2";#N/A,#N/A,TRUE,"Лист3"}</definedName>
    <definedName name="гуш17438оаотолодыват" localSheetId="1" hidden="1">{#N/A,#N/A,TRUE,"Лист1";#N/A,#N/A,TRUE,"Лист2";#N/A,#N/A,TRUE,"Лист3"}</definedName>
    <definedName name="гуш17438оаотолодыват" localSheetId="2" hidden="1">{#N/A,#N/A,TRUE,"Лист1";#N/A,#N/A,TRUE,"Лист2";#N/A,#N/A,TRUE,"Лист3"}</definedName>
    <definedName name="гуш17438оаотолодыват" localSheetId="3" hidden="1">{#N/A,#N/A,TRUE,"Лист1";#N/A,#N/A,TRUE,"Лист2";#N/A,#N/A,TRUE,"Лист3"}</definedName>
    <definedName name="гуш17438оаотолодыват" localSheetId="4" hidden="1">{#N/A,#N/A,TRUE,"Лист1";#N/A,#N/A,TRUE,"Лист2";#N/A,#N/A,TRUE,"Лист3"}</definedName>
    <definedName name="гуш17438оаотолодыват" localSheetId="5" hidden="1">{#N/A,#N/A,TRUE,"Лист1";#N/A,#N/A,TRUE,"Лист2";#N/A,#N/A,TRUE,"Лист3"}</definedName>
    <definedName name="гуш17438оаотолодыват" localSheetId="6" hidden="1">{#N/A,#N/A,TRUE,"Лист1";#N/A,#N/A,TRUE,"Лист2";#N/A,#N/A,TRUE,"Лист3"}</definedName>
    <definedName name="гуш17438оаотолодыват" localSheetId="7" hidden="1">{#N/A,#N/A,TRUE,"Лист1";#N/A,#N/A,TRUE,"Лист2";#N/A,#N/A,TRUE,"Лист3"}</definedName>
    <definedName name="гуш17438оаотолодыват" localSheetId="9" hidden="1">{#N/A,#N/A,TRUE,"Лист1";#N/A,#N/A,TRUE,"Лист2";#N/A,#N/A,TRUE,"Лист3"}</definedName>
    <definedName name="гуш17438оаотолодыват" hidden="1">{#N/A,#N/A,TRUE,"Лист1";#N/A,#N/A,TRUE,"Лист2";#N/A,#N/A,TRUE,"Лист3"}</definedName>
    <definedName name="гшгш" localSheetId="8" hidden="1">{#N/A,#N/A,TRUE,"Лист1";#N/A,#N/A,TRUE,"Лист2";#N/A,#N/A,TRUE,"Лист3"}</definedName>
    <definedName name="гшгш" localSheetId="1" hidden="1">{#N/A,#N/A,TRUE,"Лист1";#N/A,#N/A,TRUE,"Лист2";#N/A,#N/A,TRUE,"Лист3"}</definedName>
    <definedName name="гшгш" localSheetId="2" hidden="1">{#N/A,#N/A,TRUE,"Лист1";#N/A,#N/A,TRUE,"Лист2";#N/A,#N/A,TRUE,"Лист3"}</definedName>
    <definedName name="гшгш" localSheetId="3" hidden="1">{#N/A,#N/A,TRUE,"Лист1";#N/A,#N/A,TRUE,"Лист2";#N/A,#N/A,TRUE,"Лист3"}</definedName>
    <definedName name="гшгш" localSheetId="4" hidden="1">{#N/A,#N/A,TRUE,"Лист1";#N/A,#N/A,TRUE,"Лист2";#N/A,#N/A,TRUE,"Лист3"}</definedName>
    <definedName name="гшгш" localSheetId="5" hidden="1">{#N/A,#N/A,TRUE,"Лист1";#N/A,#N/A,TRUE,"Лист2";#N/A,#N/A,TRUE,"Лист3"}</definedName>
    <definedName name="гшгш" localSheetId="6" hidden="1">{#N/A,#N/A,TRUE,"Лист1";#N/A,#N/A,TRUE,"Лист2";#N/A,#N/A,TRUE,"Лист3"}</definedName>
    <definedName name="гшгш" localSheetId="7" hidden="1">{#N/A,#N/A,TRUE,"Лист1";#N/A,#N/A,TRUE,"Лист2";#N/A,#N/A,TRUE,"Лист3"}</definedName>
    <definedName name="гшгш" localSheetId="9" hidden="1">{#N/A,#N/A,TRUE,"Лист1";#N/A,#N/A,TRUE,"Лист2";#N/A,#N/A,TRUE,"Лист3"}</definedName>
    <definedName name="гшгш" hidden="1">{#N/A,#N/A,TRUE,"Лист1";#N/A,#N/A,TRUE,"Лист2";#N/A,#N/A,TRUE,"Лист3"}</definedName>
    <definedName name="ддд" localSheetId="4">[15]!ддд</definedName>
    <definedName name="ддд">#N/A</definedName>
    <definedName name="ДЗО_Выбрано" localSheetId="2">#REF!</definedName>
    <definedName name="ДЗО_Выбрано" localSheetId="4">#REF!</definedName>
    <definedName name="ДЗО_Выбрано" localSheetId="5">#REF!</definedName>
    <definedName name="ДЗО_Выбрано">#REF!</definedName>
    <definedName name="ДРУГОЕ">[27]Справочники!$A$26:$A$28</definedName>
    <definedName name="дтп" localSheetId="2">'[25]ПС рек'!#REF!</definedName>
    <definedName name="дтп" localSheetId="4">'[25]ПС рек'!#REF!</definedName>
    <definedName name="дтп" localSheetId="5">'[25]ПС рек'!#REF!</definedName>
    <definedName name="дтп">'[25]ПС рек'!#REF!</definedName>
    <definedName name="_xlnm.Print_Titles" localSheetId="4">#REF!</definedName>
    <definedName name="_xlnm.Print_Titles" localSheetId="5">#REF!</definedName>
    <definedName name="_xlnm.Print_Titles" localSheetId="6">'Форма 17'!$16:$21</definedName>
    <definedName name="_xlnm.Print_Titles">#REF!</definedName>
    <definedName name="индцкавг98" localSheetId="8" hidden="1">{#N/A,#N/A,TRUE,"Лист1";#N/A,#N/A,TRUE,"Лист2";#N/A,#N/A,TRUE,"Лист3"}</definedName>
    <definedName name="индцкавг98" localSheetId="1" hidden="1">{#N/A,#N/A,TRUE,"Лист1";#N/A,#N/A,TRUE,"Лист2";#N/A,#N/A,TRUE,"Лист3"}</definedName>
    <definedName name="индцкавг98" localSheetId="2" hidden="1">{#N/A,#N/A,TRUE,"Лист1";#N/A,#N/A,TRUE,"Лист2";#N/A,#N/A,TRUE,"Лист3"}</definedName>
    <definedName name="индцкавг98" localSheetId="3" hidden="1">{#N/A,#N/A,TRUE,"Лист1";#N/A,#N/A,TRUE,"Лист2";#N/A,#N/A,TRUE,"Лист3"}</definedName>
    <definedName name="индцкавг98" localSheetId="4" hidden="1">{#N/A,#N/A,TRUE,"Лист1";#N/A,#N/A,TRUE,"Лист2";#N/A,#N/A,TRUE,"Лист3"}</definedName>
    <definedName name="индцкавг98" localSheetId="5" hidden="1">{#N/A,#N/A,TRUE,"Лист1";#N/A,#N/A,TRUE,"Лист2";#N/A,#N/A,TRUE,"Лист3"}</definedName>
    <definedName name="индцкавг98" localSheetId="6" hidden="1">{#N/A,#N/A,TRUE,"Лист1";#N/A,#N/A,TRUE,"Лист2";#N/A,#N/A,TRUE,"Лист3"}</definedName>
    <definedName name="индцкавг98" localSheetId="7" hidden="1">{#N/A,#N/A,TRUE,"Лист1";#N/A,#N/A,TRUE,"Лист2";#N/A,#N/A,TRUE,"Лист3"}</definedName>
    <definedName name="индцкавг98" localSheetId="9" hidden="1">{#N/A,#N/A,TRUE,"Лист1";#N/A,#N/A,TRUE,"Лист2";#N/A,#N/A,TRUE,"Лист3"}</definedName>
    <definedName name="индцкавг98" hidden="1">{#N/A,#N/A,TRUE,"Лист1";#N/A,#N/A,TRUE,"Лист2";#N/A,#N/A,TRUE,"Лист3"}</definedName>
    <definedName name="й" localSheetId="4">[15]!й</definedName>
    <definedName name="й">#N/A</definedName>
    <definedName name="йй" localSheetId="4">[15]!йй</definedName>
    <definedName name="йй">#N/A</definedName>
    <definedName name="йййййййййййййййййййййййй" localSheetId="4">[15]!йййййййййййййййййййййййй</definedName>
    <definedName name="йййййййййййййййййййййййй">#N/A</definedName>
    <definedName name="йцу">#N/A</definedName>
    <definedName name="кв3" localSheetId="4">[15]!кв3</definedName>
    <definedName name="кв3">#N/A</definedName>
    <definedName name="Квартал">[28]t_Настройки!$B$70:$B$73</definedName>
    <definedName name="ке" localSheetId="4">[15]!ке</definedName>
    <definedName name="ке">#N/A</definedName>
    <definedName name="кеппппппппппп" localSheetId="8" hidden="1">{#N/A,#N/A,TRUE,"Лист1";#N/A,#N/A,TRUE,"Лист2";#N/A,#N/A,TRUE,"Лист3"}</definedName>
    <definedName name="кеппппппппппп" localSheetId="1" hidden="1">{#N/A,#N/A,TRUE,"Лист1";#N/A,#N/A,TRUE,"Лист2";#N/A,#N/A,TRUE,"Лист3"}</definedName>
    <definedName name="кеппппппппппп" localSheetId="2" hidden="1">{#N/A,#N/A,TRUE,"Лист1";#N/A,#N/A,TRUE,"Лист2";#N/A,#N/A,TRUE,"Лист3"}</definedName>
    <definedName name="кеппппппппппп" localSheetId="3" hidden="1">{#N/A,#N/A,TRUE,"Лист1";#N/A,#N/A,TRUE,"Лист2";#N/A,#N/A,TRUE,"Лист3"}</definedName>
    <definedName name="кеппппппппппп" localSheetId="4" hidden="1">{#N/A,#N/A,TRUE,"Лист1";#N/A,#N/A,TRUE,"Лист2";#N/A,#N/A,TRUE,"Лист3"}</definedName>
    <definedName name="кеппппппппппп" localSheetId="5" hidden="1">{#N/A,#N/A,TRUE,"Лист1";#N/A,#N/A,TRUE,"Лист2";#N/A,#N/A,TRUE,"Лист3"}</definedName>
    <definedName name="кеппппппппппп" localSheetId="6" hidden="1">{#N/A,#N/A,TRUE,"Лист1";#N/A,#N/A,TRUE,"Лист2";#N/A,#N/A,TRUE,"Лист3"}</definedName>
    <definedName name="кеппппппппппп" localSheetId="7" hidden="1">{#N/A,#N/A,TRUE,"Лист1";#N/A,#N/A,TRUE,"Лист2";#N/A,#N/A,TRUE,"Лист3"}</definedName>
    <definedName name="кеппппппппппп" localSheetId="9" hidden="1">{#N/A,#N/A,TRUE,"Лист1";#N/A,#N/A,TRUE,"Лист2";#N/A,#N/A,TRUE,"Лист3"}</definedName>
    <definedName name="кеппппппппппп" hidden="1">{#N/A,#N/A,TRUE,"Лист1";#N/A,#N/A,TRUE,"Лист2";#N/A,#N/A,TRUE,"Лист3"}</definedName>
    <definedName name="коэф1" localSheetId="2">#REF!</definedName>
    <definedName name="коэф1" localSheetId="4">#REF!</definedName>
    <definedName name="коэф1" localSheetId="5">#REF!</definedName>
    <definedName name="коэф1">#REF!</definedName>
    <definedName name="коэф2" localSheetId="2">#REF!</definedName>
    <definedName name="коэф2" localSheetId="4">#REF!</definedName>
    <definedName name="коэф2" localSheetId="5">#REF!</definedName>
    <definedName name="коэф2">#REF!</definedName>
    <definedName name="коэф3" localSheetId="2">#REF!</definedName>
    <definedName name="коэф3" localSheetId="4">#REF!</definedName>
    <definedName name="коэф3" localSheetId="5">#REF!</definedName>
    <definedName name="коэф3">#REF!</definedName>
    <definedName name="коэф4" localSheetId="2">#REF!</definedName>
    <definedName name="коэф4" localSheetId="4">#REF!</definedName>
    <definedName name="коэф4" localSheetId="5">#REF!</definedName>
    <definedName name="коэф4">#REF!</definedName>
    <definedName name="лдьл" localSheetId="2">#REF!</definedName>
    <definedName name="лдьл" localSheetId="4">#REF!</definedName>
    <definedName name="лдьл" localSheetId="5">#REF!</definedName>
    <definedName name="лдьл">#REF!</definedName>
    <definedName name="лена" localSheetId="4">[15]!лена</definedName>
    <definedName name="лена">#N/A</definedName>
    <definedName name="лод" localSheetId="4">[15]!лод</definedName>
    <definedName name="лод">#N/A</definedName>
    <definedName name="лщжо" localSheetId="8" hidden="1">{#N/A,#N/A,TRUE,"Лист1";#N/A,#N/A,TRUE,"Лист2";#N/A,#N/A,TRUE,"Лист3"}</definedName>
    <definedName name="лщжо" localSheetId="1" hidden="1">{#N/A,#N/A,TRUE,"Лист1";#N/A,#N/A,TRUE,"Лист2";#N/A,#N/A,TRUE,"Лист3"}</definedName>
    <definedName name="лщжо" localSheetId="2" hidden="1">{#N/A,#N/A,TRUE,"Лист1";#N/A,#N/A,TRUE,"Лист2";#N/A,#N/A,TRUE,"Лист3"}</definedName>
    <definedName name="лщжо" localSheetId="3" hidden="1">{#N/A,#N/A,TRUE,"Лист1";#N/A,#N/A,TRUE,"Лист2";#N/A,#N/A,TRUE,"Лист3"}</definedName>
    <definedName name="лщжо" localSheetId="4" hidden="1">{#N/A,#N/A,TRUE,"Лист1";#N/A,#N/A,TRUE,"Лист2";#N/A,#N/A,TRUE,"Лист3"}</definedName>
    <definedName name="лщжо" localSheetId="5" hidden="1">{#N/A,#N/A,TRUE,"Лист1";#N/A,#N/A,TRUE,"Лист2";#N/A,#N/A,TRUE,"Лист3"}</definedName>
    <definedName name="лщжо" localSheetId="6" hidden="1">{#N/A,#N/A,TRUE,"Лист1";#N/A,#N/A,TRUE,"Лист2";#N/A,#N/A,TRUE,"Лист3"}</definedName>
    <definedName name="лщжо" localSheetId="7" hidden="1">{#N/A,#N/A,TRUE,"Лист1";#N/A,#N/A,TRUE,"Лист2";#N/A,#N/A,TRUE,"Лист3"}</definedName>
    <definedName name="лщжо" localSheetId="9" hidden="1">{#N/A,#N/A,TRUE,"Лист1";#N/A,#N/A,TRUE,"Лист2";#N/A,#N/A,TRUE,"Лист3"}</definedName>
    <definedName name="лщжо" hidden="1">{#N/A,#N/A,TRUE,"Лист1";#N/A,#N/A,TRUE,"Лист2";#N/A,#N/A,TRUE,"Лист3"}</definedName>
    <definedName name="МСК" localSheetId="0">'[25]ЛЭП нов'!#REF!</definedName>
    <definedName name="МСК" localSheetId="2">'[25]ЛЭП нов'!#REF!</definedName>
    <definedName name="МСК" localSheetId="4">'[25]ЛЭП нов'!#REF!</definedName>
    <definedName name="МСК" localSheetId="5">'[25]ЛЭП нов'!#REF!</definedName>
    <definedName name="МСК">'[25]ЛЭП нов'!#REF!</definedName>
    <definedName name="мтп" localSheetId="2">'[25]ПС рек'!#REF!</definedName>
    <definedName name="мтп" localSheetId="4">'[25]ПС рек'!#REF!</definedName>
    <definedName name="мтп" localSheetId="5">'[25]ПС рек'!#REF!</definedName>
    <definedName name="мтп">'[25]ПС рек'!#REF!</definedName>
    <definedName name="мым" localSheetId="4">[15]!мым</definedName>
    <definedName name="мым">#N/A</definedName>
    <definedName name="Н5">[29]Данные!$I$7</definedName>
    <definedName name="НАПР" localSheetId="2">'[25]ПС рек'!#REF!</definedName>
    <definedName name="НАПР" localSheetId="4">'[25]ПС рек'!#REF!</definedName>
    <definedName name="НАПР" localSheetId="5">'[25]ПС рек'!#REF!</definedName>
    <definedName name="НАПР">'[25]ПС рек'!#REF!</definedName>
    <definedName name="нгг" localSheetId="2">#REF!</definedName>
    <definedName name="нгг" localSheetId="4">#REF!</definedName>
    <definedName name="нгг" localSheetId="5">#REF!</definedName>
    <definedName name="нгг">#REF!</definedName>
    <definedName name="новый" localSheetId="8" hidden="1">#REF!,#REF!,#REF!,#REF!,#REF!,P1_SCOPE_NotInd2,P2_SCOPE_NotInd2,P3_SCOPE_NotInd2</definedName>
    <definedName name="новый" localSheetId="1" hidden="1">#REF!,#REF!,#REF!,#REF!,#REF!,'Форма 11'!P1_SCOPE_NotInd2,'Форма 11'!P2_SCOPE_NotInd2,'Форма 11'!P3_SCOPE_NotInd2</definedName>
    <definedName name="новый" localSheetId="2" hidden="1">#REF!,#REF!,#REF!,#REF!,#REF!,P1_SCOPE_NotInd2,P2_SCOPE_NotInd2,P3_SCOPE_NotInd2</definedName>
    <definedName name="новый" localSheetId="3" hidden="1">#REF!,#REF!,#REF!,#REF!,#REF!,'Форма 13'!P1_SCOPE_NotInd2,'Форма 13'!P2_SCOPE_NotInd2,'Форма 13'!P3_SCOPE_NotInd2</definedName>
    <definedName name="новый" localSheetId="4" hidden="1">#REF!,#REF!,#REF!,#REF!,#REF!,P1_SCOPE_NotInd2,P2_SCOPE_NotInd2,P3_SCOPE_NotInd2</definedName>
    <definedName name="новый" localSheetId="5" hidden="1">#REF!,#REF!,#REF!,#REF!,#REF!,P1_SCOPE_NotInd2,P2_SCOPE_NotInd2,P3_SCOPE_NotInd2</definedName>
    <definedName name="новый" localSheetId="6" hidden="1">#REF!,#REF!,#REF!,#REF!,#REF!,P1_SCOPE_NotInd2,P2_SCOPE_NotInd2,P3_SCOPE_NotInd2</definedName>
    <definedName name="новый" localSheetId="7" hidden="1">#REF!,#REF!,#REF!,#REF!,#REF!,P1_SCOPE_NotInd2,P2_SCOPE_NotInd2,P3_SCOPE_NotInd2</definedName>
    <definedName name="новый" localSheetId="9" hidden="1">#REF!,#REF!,#REF!,#REF!,#REF!,P1_SCOPE_NotInd2,P2_SCOPE_NotInd2,P3_SCOPE_NotInd2</definedName>
    <definedName name="новый" hidden="1">#REF!,#REF!,#REF!,#REF!,#REF!,P1_SCOPE_NotInd2,P2_SCOPE_NotInd2,P3_SCOPE_NotInd2</definedName>
    <definedName name="Номер_ДЗО">[17]База!$I$43</definedName>
    <definedName name="НП">[30]Исходные!$H$5</definedName>
    <definedName name="НСРФ">[31]Регионы!$A$2:$A$90</definedName>
    <definedName name="ншш" localSheetId="8" hidden="1">{#N/A,#N/A,TRUE,"Лист1";#N/A,#N/A,TRUE,"Лист2";#N/A,#N/A,TRUE,"Лист3"}</definedName>
    <definedName name="ншш" localSheetId="1" hidden="1">{#N/A,#N/A,TRUE,"Лист1";#N/A,#N/A,TRUE,"Лист2";#N/A,#N/A,TRUE,"Лист3"}</definedName>
    <definedName name="ншш" localSheetId="2" hidden="1">{#N/A,#N/A,TRUE,"Лист1";#N/A,#N/A,TRUE,"Лист2";#N/A,#N/A,TRUE,"Лист3"}</definedName>
    <definedName name="ншш" localSheetId="3" hidden="1">{#N/A,#N/A,TRUE,"Лист1";#N/A,#N/A,TRUE,"Лист2";#N/A,#N/A,TRUE,"Лист3"}</definedName>
    <definedName name="ншш" localSheetId="4" hidden="1">{#N/A,#N/A,TRUE,"Лист1";#N/A,#N/A,TRUE,"Лист2";#N/A,#N/A,TRUE,"Лист3"}</definedName>
    <definedName name="ншш" localSheetId="5" hidden="1">{#N/A,#N/A,TRUE,"Лист1";#N/A,#N/A,TRUE,"Лист2";#N/A,#N/A,TRUE,"Лист3"}</definedName>
    <definedName name="ншш" localSheetId="6" hidden="1">{#N/A,#N/A,TRUE,"Лист1";#N/A,#N/A,TRUE,"Лист2";#N/A,#N/A,TRUE,"Лист3"}</definedName>
    <definedName name="ншш" localSheetId="7" hidden="1">{#N/A,#N/A,TRUE,"Лист1";#N/A,#N/A,TRUE,"Лист2";#N/A,#N/A,TRUE,"Лист3"}</definedName>
    <definedName name="ншш" localSheetId="9" hidden="1">{#N/A,#N/A,TRUE,"Лист1";#N/A,#N/A,TRUE,"Лист2";#N/A,#N/A,TRUE,"Лист3"}</definedName>
    <definedName name="ншш" hidden="1">{#N/A,#N/A,TRUE,"Лист1";#N/A,#N/A,TRUE,"Лист2";#N/A,#N/A,TRUE,"Лист3"}</definedName>
    <definedName name="_xlnm.Print_Area" localSheetId="8">' форма 19'!$A$1:$M$73</definedName>
    <definedName name="_xlnm.Print_Area" localSheetId="0">'10 форма'!$A$1:$T$77</definedName>
    <definedName name="_xlnm.Print_Area" localSheetId="1">'Форма 11'!$A$1:$X$69</definedName>
    <definedName name="_xlnm.Print_Area" localSheetId="2">'Форма 12 '!$A$1:$V$21</definedName>
    <definedName name="_xlnm.Print_Area" localSheetId="4">'форма 14 '!$A$1:$AH$73</definedName>
    <definedName name="_xlnm.Print_Area" localSheetId="5">'форма 15 '!$A$1:$CD$21</definedName>
    <definedName name="_xlnm.Print_Area" localSheetId="6">'Форма 17'!$A$1:$BC$73</definedName>
    <definedName name="_xlnm.Print_Area" localSheetId="7">'форма 18'!$A$1:$AY$21</definedName>
    <definedName name="_xlnm.Print_Area" localSheetId="9">'форма 20'!$A$1:$H$111</definedName>
    <definedName name="одкз110" localSheetId="2">'[25]ПС рек'!#REF!</definedName>
    <definedName name="одкз110" localSheetId="4">'[25]ПС рек'!#REF!</definedName>
    <definedName name="одкз110" localSheetId="5">'[25]ПС рек'!#REF!</definedName>
    <definedName name="одкз110">'[25]ПС рек'!#REF!</definedName>
    <definedName name="одкз220" localSheetId="2">'[25]ПС рек'!#REF!</definedName>
    <definedName name="одкз220" localSheetId="4">'[25]ПС рек'!#REF!</definedName>
    <definedName name="одкз220" localSheetId="5">'[25]ПС рек'!#REF!</definedName>
    <definedName name="одкз220">'[25]ПС рек'!#REF!</definedName>
    <definedName name="одкз35" localSheetId="2">'[25]ПС рек'!#REF!</definedName>
    <definedName name="одкз35" localSheetId="4">'[25]ПС рек'!#REF!</definedName>
    <definedName name="одкз35" localSheetId="5">'[25]ПС рек'!#REF!</definedName>
    <definedName name="одкз35">'[25]ПС рек'!#REF!</definedName>
    <definedName name="оро" localSheetId="4">[15]!оро</definedName>
    <definedName name="оро">#N/A</definedName>
    <definedName name="отп" localSheetId="0">'[25]ПС рек'!#REF!</definedName>
    <definedName name="отп" localSheetId="2">'[25]ПС рек'!#REF!</definedName>
    <definedName name="отп" localSheetId="4">'[25]ПС рек'!#REF!</definedName>
    <definedName name="отп" localSheetId="5">'[25]ПС рек'!#REF!</definedName>
    <definedName name="отп">'[25]ПС рек'!#REF!</definedName>
    <definedName name="отп35" localSheetId="2">'[25]ПС рек'!#REF!</definedName>
    <definedName name="отп35" localSheetId="4">'[25]ПС рек'!#REF!</definedName>
    <definedName name="отп35" localSheetId="5">'[25]ПС рек'!#REF!</definedName>
    <definedName name="отп35">'[25]ПС рек'!#REF!</definedName>
    <definedName name="отп35кВ" localSheetId="2">'[25]ПС рек'!#REF!</definedName>
    <definedName name="отп35кВ" localSheetId="4">'[25]ПС рек'!#REF!</definedName>
    <definedName name="отп35кВ" localSheetId="5">'[25]ПС рек'!#REF!</definedName>
    <definedName name="отп35кВ">'[25]ПС рек'!#REF!</definedName>
    <definedName name="первый" localSheetId="2">#REF!</definedName>
    <definedName name="первый" localSheetId="4">#REF!</definedName>
    <definedName name="первый" localSheetId="5">#REF!</definedName>
    <definedName name="первый">#REF!</definedName>
    <definedName name="Период" localSheetId="2">#REF!</definedName>
    <definedName name="Период" localSheetId="4">#REF!</definedName>
    <definedName name="Период" localSheetId="5">#REF!</definedName>
    <definedName name="Период">#REF!</definedName>
    <definedName name="Период_Выбрано" localSheetId="2">#REF!</definedName>
    <definedName name="Период_Выбрано" localSheetId="4">#REF!</definedName>
    <definedName name="Период_Выбрано" localSheetId="5">#REF!</definedName>
    <definedName name="Период_Выбрано">#REF!</definedName>
    <definedName name="ПериодРегулирования">[23]Заголовок!$B$14</definedName>
    <definedName name="Погрешность_вычислений" localSheetId="2">#REF!</definedName>
    <definedName name="Погрешность_вычислений" localSheetId="4">#REF!</definedName>
    <definedName name="Погрешность_вычислений" localSheetId="5">#REF!</definedName>
    <definedName name="Погрешность_вычислений">#REF!</definedName>
    <definedName name="ПоследнийГод">[27]Заголовок!$B$16</definedName>
    <definedName name="прибыль3" localSheetId="8" hidden="1">{#N/A,#N/A,TRUE,"Лист1";#N/A,#N/A,TRUE,"Лист2";#N/A,#N/A,TRUE,"Лист3"}</definedName>
    <definedName name="прибыль3" localSheetId="1" hidden="1">{#N/A,#N/A,TRUE,"Лист1";#N/A,#N/A,TRUE,"Лист2";#N/A,#N/A,TRUE,"Лист3"}</definedName>
    <definedName name="прибыль3" localSheetId="2" hidden="1">{#N/A,#N/A,TRUE,"Лист1";#N/A,#N/A,TRUE,"Лист2";#N/A,#N/A,TRUE,"Лист3"}</definedName>
    <definedName name="прибыль3" localSheetId="3" hidden="1">{#N/A,#N/A,TRUE,"Лист1";#N/A,#N/A,TRUE,"Лист2";#N/A,#N/A,TRUE,"Лист3"}</definedName>
    <definedName name="прибыль3" localSheetId="4" hidden="1">{#N/A,#N/A,TRUE,"Лист1";#N/A,#N/A,TRUE,"Лист2";#N/A,#N/A,TRUE,"Лист3"}</definedName>
    <definedName name="прибыль3" localSheetId="5" hidden="1">{#N/A,#N/A,TRUE,"Лист1";#N/A,#N/A,TRUE,"Лист2";#N/A,#N/A,TRUE,"Лист3"}</definedName>
    <definedName name="прибыль3" localSheetId="6" hidden="1">{#N/A,#N/A,TRUE,"Лист1";#N/A,#N/A,TRUE,"Лист2";#N/A,#N/A,TRUE,"Лист3"}</definedName>
    <definedName name="прибыль3" localSheetId="7" hidden="1">{#N/A,#N/A,TRUE,"Лист1";#N/A,#N/A,TRUE,"Лист2";#N/A,#N/A,TRUE,"Лист3"}</definedName>
    <definedName name="прибыль3" localSheetId="9" hidden="1">{#N/A,#N/A,TRUE,"Лист1";#N/A,#N/A,TRUE,"Лист2";#N/A,#N/A,TRUE,"Лист3"}</definedName>
    <definedName name="прибыль3" hidden="1">{#N/A,#N/A,TRUE,"Лист1";#N/A,#N/A,TRUE,"Лист2";#N/A,#N/A,TRUE,"Лист3"}</definedName>
    <definedName name="Признак" localSheetId="2">'[25]ПС рек'!#REF!</definedName>
    <definedName name="Признак" localSheetId="4">'[25]ПС рек'!#REF!</definedName>
    <definedName name="Признак" localSheetId="5">'[25]ПС рек'!#REF!</definedName>
    <definedName name="Признак">'[25]ПС рек'!#REF!</definedName>
    <definedName name="прочее" localSheetId="2">'[25]ПС рек'!#REF!</definedName>
    <definedName name="прочее" localSheetId="4">'[25]ПС рек'!#REF!</definedName>
    <definedName name="прочее" localSheetId="5">'[25]ПС рек'!#REF!</definedName>
    <definedName name="прочее">'[25]ПС рек'!#REF!</definedName>
    <definedName name="ПЭ">[27]Справочники!$A$10:$A$12</definedName>
    <definedName name="РГК">[27]Справочники!$A$4:$A$4</definedName>
    <definedName name="рис1" localSheetId="8" hidden="1">{#N/A,#N/A,TRUE,"Лист1";#N/A,#N/A,TRUE,"Лист2";#N/A,#N/A,TRUE,"Лист3"}</definedName>
    <definedName name="рис1" localSheetId="1" hidden="1">{#N/A,#N/A,TRUE,"Лист1";#N/A,#N/A,TRUE,"Лист2";#N/A,#N/A,TRUE,"Лист3"}</definedName>
    <definedName name="рис1" localSheetId="2" hidden="1">{#N/A,#N/A,TRUE,"Лист1";#N/A,#N/A,TRUE,"Лист2";#N/A,#N/A,TRUE,"Лист3"}</definedName>
    <definedName name="рис1" localSheetId="3" hidden="1">{#N/A,#N/A,TRUE,"Лист1";#N/A,#N/A,TRUE,"Лист2";#N/A,#N/A,TRUE,"Лист3"}</definedName>
    <definedName name="рис1" localSheetId="4" hidden="1">{#N/A,#N/A,TRUE,"Лист1";#N/A,#N/A,TRUE,"Лист2";#N/A,#N/A,TRUE,"Лист3"}</definedName>
    <definedName name="рис1" localSheetId="5" hidden="1">{#N/A,#N/A,TRUE,"Лист1";#N/A,#N/A,TRUE,"Лист2";#N/A,#N/A,TRUE,"Лист3"}</definedName>
    <definedName name="рис1" localSheetId="6" hidden="1">{#N/A,#N/A,TRUE,"Лист1";#N/A,#N/A,TRUE,"Лист2";#N/A,#N/A,TRUE,"Лист3"}</definedName>
    <definedName name="рис1" localSheetId="7" hidden="1">{#N/A,#N/A,TRUE,"Лист1";#N/A,#N/A,TRUE,"Лист2";#N/A,#N/A,TRUE,"Лист3"}</definedName>
    <definedName name="рис1" localSheetId="9" hidden="1">{#N/A,#N/A,TRUE,"Лист1";#N/A,#N/A,TRUE,"Лист2";#N/A,#N/A,TRUE,"Лист3"}</definedName>
    <definedName name="рис1" hidden="1">{#N/A,#N/A,TRUE,"Лист1";#N/A,#N/A,TRUE,"Лист2";#N/A,#N/A,TRUE,"Лист3"}</definedName>
    <definedName name="ропор" localSheetId="4">[15]!ропор</definedName>
    <definedName name="ропор">#N/A</definedName>
    <definedName name="с" localSheetId="4">[15]!с</definedName>
    <definedName name="с">#N/A</definedName>
    <definedName name="СДТУ" localSheetId="2">'[25]ПС рек'!#REF!</definedName>
    <definedName name="СДТУ" localSheetId="4">'[25]ПС рек'!#REF!</definedName>
    <definedName name="СДТУ" localSheetId="5">'[25]ПС рек'!#REF!</definedName>
    <definedName name="СДТУ">'[25]ПС рек'!#REF!</definedName>
    <definedName name="СОБ" localSheetId="2">'[25]ПС рек'!#REF!</definedName>
    <definedName name="СОБ" localSheetId="4">'[25]ПС рек'!#REF!</definedName>
    <definedName name="СОБ" localSheetId="5">'[25]ПС рек'!#REF!</definedName>
    <definedName name="СОБ">'[25]ПС рек'!#REF!</definedName>
    <definedName name="Список_ДЗО" localSheetId="2">#REF!</definedName>
    <definedName name="Список_ДЗО" localSheetId="4">#REF!</definedName>
    <definedName name="Список_ДЗО" localSheetId="5">#REF!</definedName>
    <definedName name="Список_ДЗО">#REF!</definedName>
    <definedName name="список_контр.котловой">[28]t_Настройки!$B$42:$B$53</definedName>
    <definedName name="Список_контрагентов">[28]t_Настройки!$B$36:$B$39</definedName>
    <definedName name="Список_филиалов">[28]t_Настройки!$B$23:$B$26</definedName>
    <definedName name="список_филиалов1">[28]t_Настройки!$B$29:$B$33</definedName>
    <definedName name="сс" localSheetId="4">[15]!сс</definedName>
    <definedName name="сс">#N/A</definedName>
    <definedName name="сссс" localSheetId="4">[15]!сссс</definedName>
    <definedName name="сссс">#N/A</definedName>
    <definedName name="ссы" localSheetId="4">[15]!ссы</definedName>
    <definedName name="ссы">#N/A</definedName>
    <definedName name="тп" localSheetId="8" hidden="1">{#N/A,#N/A,TRUE,"Лист1";#N/A,#N/A,TRUE,"Лист2";#N/A,#N/A,TRUE,"Лист3"}</definedName>
    <definedName name="тп" localSheetId="1" hidden="1">{#N/A,#N/A,TRUE,"Лист1";#N/A,#N/A,TRUE,"Лист2";#N/A,#N/A,TRUE,"Лист3"}</definedName>
    <definedName name="тп" localSheetId="2" hidden="1">{#N/A,#N/A,TRUE,"Лист1";#N/A,#N/A,TRUE,"Лист2";#N/A,#N/A,TRUE,"Лист3"}</definedName>
    <definedName name="тп" localSheetId="3" hidden="1">{#N/A,#N/A,TRUE,"Лист1";#N/A,#N/A,TRUE,"Лист2";#N/A,#N/A,TRUE,"Лист3"}</definedName>
    <definedName name="тп" localSheetId="4" hidden="1">{#N/A,#N/A,TRUE,"Лист1";#N/A,#N/A,TRUE,"Лист2";#N/A,#N/A,TRUE,"Лист3"}</definedName>
    <definedName name="тп" localSheetId="5" hidden="1">{#N/A,#N/A,TRUE,"Лист1";#N/A,#N/A,TRUE,"Лист2";#N/A,#N/A,TRUE,"Лист3"}</definedName>
    <definedName name="тп" localSheetId="6" hidden="1">{#N/A,#N/A,TRUE,"Лист1";#N/A,#N/A,TRUE,"Лист2";#N/A,#N/A,TRUE,"Лист3"}</definedName>
    <definedName name="тп" localSheetId="7" hidden="1">{#N/A,#N/A,TRUE,"Лист1";#N/A,#N/A,TRUE,"Лист2";#N/A,#N/A,TRUE,"Лист3"}</definedName>
    <definedName name="тп" localSheetId="9" hidden="1">{#N/A,#N/A,TRUE,"Лист1";#N/A,#N/A,TRUE,"Лист2";#N/A,#N/A,TRUE,"Лист3"}</definedName>
    <definedName name="тп" hidden="1">{#N/A,#N/A,TRUE,"Лист1";#N/A,#N/A,TRUE,"Лист2";#N/A,#N/A,TRUE,"Лист3"}</definedName>
    <definedName name="третий" localSheetId="2">#REF!</definedName>
    <definedName name="третий" localSheetId="4">#REF!</definedName>
    <definedName name="третий" localSheetId="5">#REF!</definedName>
    <definedName name="третий">#REF!</definedName>
    <definedName name="ТЭП2" localSheetId="8" hidden="1">{#N/A,#N/A,TRUE,"Лист1";#N/A,#N/A,TRUE,"Лист2";#N/A,#N/A,TRUE,"Лист3"}</definedName>
    <definedName name="ТЭП2" localSheetId="1" hidden="1">{#N/A,#N/A,TRUE,"Лист1";#N/A,#N/A,TRUE,"Лист2";#N/A,#N/A,TRUE,"Лист3"}</definedName>
    <definedName name="ТЭП2" localSheetId="2" hidden="1">{#N/A,#N/A,TRUE,"Лист1";#N/A,#N/A,TRUE,"Лист2";#N/A,#N/A,TRUE,"Лист3"}</definedName>
    <definedName name="ТЭП2" localSheetId="3" hidden="1">{#N/A,#N/A,TRUE,"Лист1";#N/A,#N/A,TRUE,"Лист2";#N/A,#N/A,TRUE,"Лист3"}</definedName>
    <definedName name="ТЭП2" localSheetId="4" hidden="1">{#N/A,#N/A,TRUE,"Лист1";#N/A,#N/A,TRUE,"Лист2";#N/A,#N/A,TRUE,"Лист3"}</definedName>
    <definedName name="ТЭП2" localSheetId="5" hidden="1">{#N/A,#N/A,TRUE,"Лист1";#N/A,#N/A,TRUE,"Лист2";#N/A,#N/A,TRUE,"Лист3"}</definedName>
    <definedName name="ТЭП2" localSheetId="6" hidden="1">{#N/A,#N/A,TRUE,"Лист1";#N/A,#N/A,TRUE,"Лист2";#N/A,#N/A,TRUE,"Лист3"}</definedName>
    <definedName name="ТЭП2" localSheetId="7" hidden="1">{#N/A,#N/A,TRUE,"Лист1";#N/A,#N/A,TRUE,"Лист2";#N/A,#N/A,TRUE,"Лист3"}</definedName>
    <definedName name="ТЭП2" localSheetId="9" hidden="1">{#N/A,#N/A,TRUE,"Лист1";#N/A,#N/A,TRUE,"Лист2";#N/A,#N/A,TRUE,"Лист3"}</definedName>
    <definedName name="ТЭП2" hidden="1">{#N/A,#N/A,TRUE,"Лист1";#N/A,#N/A,TRUE,"Лист2";#N/A,#N/A,TRUE,"Лист3"}</definedName>
    <definedName name="у" localSheetId="4">[15]!у</definedName>
    <definedName name="у">#N/A</definedName>
    <definedName name="УГОЛЬ">[27]Справочники!$A$19:$A$21</definedName>
    <definedName name="укеееукеееееееееееееее" localSheetId="8" hidden="1">{#N/A,#N/A,TRUE,"Лист1";#N/A,#N/A,TRUE,"Лист2";#N/A,#N/A,TRUE,"Лист3"}</definedName>
    <definedName name="укеееукеееееееееееееее" localSheetId="1" hidden="1">{#N/A,#N/A,TRUE,"Лист1";#N/A,#N/A,TRUE,"Лист2";#N/A,#N/A,TRUE,"Лист3"}</definedName>
    <definedName name="укеееукеееееееееееееее" localSheetId="2" hidden="1">{#N/A,#N/A,TRUE,"Лист1";#N/A,#N/A,TRUE,"Лист2";#N/A,#N/A,TRUE,"Лист3"}</definedName>
    <definedName name="укеееукеееееееееееееее" localSheetId="3" hidden="1">{#N/A,#N/A,TRUE,"Лист1";#N/A,#N/A,TRUE,"Лист2";#N/A,#N/A,TRUE,"Лист3"}</definedName>
    <definedName name="укеееукеееееееееееееее" localSheetId="4" hidden="1">{#N/A,#N/A,TRUE,"Лист1";#N/A,#N/A,TRUE,"Лист2";#N/A,#N/A,TRUE,"Лист3"}</definedName>
    <definedName name="укеееукеееееееееееееее" localSheetId="5" hidden="1">{#N/A,#N/A,TRUE,"Лист1";#N/A,#N/A,TRUE,"Лист2";#N/A,#N/A,TRUE,"Лист3"}</definedName>
    <definedName name="укеееукеееееееееееееее" localSheetId="6" hidden="1">{#N/A,#N/A,TRUE,"Лист1";#N/A,#N/A,TRUE,"Лист2";#N/A,#N/A,TRUE,"Лист3"}</definedName>
    <definedName name="укеееукеееееееееееееее" localSheetId="7" hidden="1">{#N/A,#N/A,TRUE,"Лист1";#N/A,#N/A,TRUE,"Лист2";#N/A,#N/A,TRUE,"Лист3"}</definedName>
    <definedName name="укеееукеееееееееееееее" localSheetId="9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localSheetId="8" hidden="1">{#N/A,#N/A,TRUE,"Лист1";#N/A,#N/A,TRUE,"Лист2";#N/A,#N/A,TRUE,"Лист3"}</definedName>
    <definedName name="укеукеуеуе" localSheetId="1" hidden="1">{#N/A,#N/A,TRUE,"Лист1";#N/A,#N/A,TRUE,"Лист2";#N/A,#N/A,TRUE,"Лист3"}</definedName>
    <definedName name="укеукеуеуе" localSheetId="2" hidden="1">{#N/A,#N/A,TRUE,"Лист1";#N/A,#N/A,TRUE,"Лист2";#N/A,#N/A,TRUE,"Лист3"}</definedName>
    <definedName name="укеукеуеуе" localSheetId="3" hidden="1">{#N/A,#N/A,TRUE,"Лист1";#N/A,#N/A,TRUE,"Лист2";#N/A,#N/A,TRUE,"Лист3"}</definedName>
    <definedName name="укеукеуеуе" localSheetId="4" hidden="1">{#N/A,#N/A,TRUE,"Лист1";#N/A,#N/A,TRUE,"Лист2";#N/A,#N/A,TRUE,"Лист3"}</definedName>
    <definedName name="укеукеуеуе" localSheetId="5" hidden="1">{#N/A,#N/A,TRUE,"Лист1";#N/A,#N/A,TRUE,"Лист2";#N/A,#N/A,TRUE,"Лист3"}</definedName>
    <definedName name="укеукеуеуе" localSheetId="6" hidden="1">{#N/A,#N/A,TRUE,"Лист1";#N/A,#N/A,TRUE,"Лист2";#N/A,#N/A,TRUE,"Лист3"}</definedName>
    <definedName name="укеукеуеуе" localSheetId="7" hidden="1">{#N/A,#N/A,TRUE,"Лист1";#N/A,#N/A,TRUE,"Лист2";#N/A,#N/A,TRUE,"Лист3"}</definedName>
    <definedName name="укеукеуеуе" localSheetId="9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ц" localSheetId="4">[15]!ц</definedName>
    <definedName name="ц">#N/A</definedName>
    <definedName name="цу" localSheetId="4">[15]!цу</definedName>
    <definedName name="цу">#N/A</definedName>
    <definedName name="четвертый" localSheetId="2">#REF!</definedName>
    <definedName name="четвертый" localSheetId="4">#REF!</definedName>
    <definedName name="четвертый" localSheetId="5">#REF!</definedName>
    <definedName name="четвертый">#REF!</definedName>
    <definedName name="шшшшшо" localSheetId="4">[15]!шшшшшо</definedName>
    <definedName name="шшшшшо">#N/A</definedName>
    <definedName name="ыапр" localSheetId="8" hidden="1">{#N/A,#N/A,TRUE,"Лист1";#N/A,#N/A,TRUE,"Лист2";#N/A,#N/A,TRUE,"Лист3"}</definedName>
    <definedName name="ыапр" localSheetId="1" hidden="1">{#N/A,#N/A,TRUE,"Лист1";#N/A,#N/A,TRUE,"Лист2";#N/A,#N/A,TRUE,"Лист3"}</definedName>
    <definedName name="ыапр" localSheetId="2" hidden="1">{#N/A,#N/A,TRUE,"Лист1";#N/A,#N/A,TRUE,"Лист2";#N/A,#N/A,TRUE,"Лист3"}</definedName>
    <definedName name="ыапр" localSheetId="3" hidden="1">{#N/A,#N/A,TRUE,"Лист1";#N/A,#N/A,TRUE,"Лист2";#N/A,#N/A,TRUE,"Лист3"}</definedName>
    <definedName name="ыапр" localSheetId="4" hidden="1">{#N/A,#N/A,TRUE,"Лист1";#N/A,#N/A,TRUE,"Лист2";#N/A,#N/A,TRUE,"Лист3"}</definedName>
    <definedName name="ыапр" localSheetId="5" hidden="1">{#N/A,#N/A,TRUE,"Лист1";#N/A,#N/A,TRUE,"Лист2";#N/A,#N/A,TRUE,"Лист3"}</definedName>
    <definedName name="ыапр" localSheetId="6" hidden="1">{#N/A,#N/A,TRUE,"Лист1";#N/A,#N/A,TRUE,"Лист2";#N/A,#N/A,TRUE,"Лист3"}</definedName>
    <definedName name="ыапр" localSheetId="7" hidden="1">{#N/A,#N/A,TRUE,"Лист1";#N/A,#N/A,TRUE,"Лист2";#N/A,#N/A,TRUE,"Лист3"}</definedName>
    <definedName name="ыапр" localSheetId="9" hidden="1">{#N/A,#N/A,TRUE,"Лист1";#N/A,#N/A,TRUE,"Лист2";#N/A,#N/A,TRUE,"Лист3"}</definedName>
    <definedName name="ыапр" hidden="1">{#N/A,#N/A,TRUE,"Лист1";#N/A,#N/A,TRUE,"Лист2";#N/A,#N/A,TRUE,"Лист3"}</definedName>
    <definedName name="ыв" localSheetId="4">[15]!ыв</definedName>
    <definedName name="ыв">#N/A</definedName>
    <definedName name="ыпыим" localSheetId="8" hidden="1">{#N/A,#N/A,TRUE,"Лист1";#N/A,#N/A,TRUE,"Лист2";#N/A,#N/A,TRUE,"Лист3"}</definedName>
    <definedName name="ыпыим" localSheetId="1" hidden="1">{#N/A,#N/A,TRUE,"Лист1";#N/A,#N/A,TRUE,"Лист2";#N/A,#N/A,TRUE,"Лист3"}</definedName>
    <definedName name="ыпыим" localSheetId="2" hidden="1">{#N/A,#N/A,TRUE,"Лист1";#N/A,#N/A,TRUE,"Лист2";#N/A,#N/A,TRUE,"Лист3"}</definedName>
    <definedName name="ыпыим" localSheetId="3" hidden="1">{#N/A,#N/A,TRUE,"Лист1";#N/A,#N/A,TRUE,"Лист2";#N/A,#N/A,TRUE,"Лист3"}</definedName>
    <definedName name="ыпыим" localSheetId="4" hidden="1">{#N/A,#N/A,TRUE,"Лист1";#N/A,#N/A,TRUE,"Лист2";#N/A,#N/A,TRUE,"Лист3"}</definedName>
    <definedName name="ыпыим" localSheetId="5" hidden="1">{#N/A,#N/A,TRUE,"Лист1";#N/A,#N/A,TRUE,"Лист2";#N/A,#N/A,TRUE,"Лист3"}</definedName>
    <definedName name="ыпыим" localSheetId="6" hidden="1">{#N/A,#N/A,TRUE,"Лист1";#N/A,#N/A,TRUE,"Лист2";#N/A,#N/A,TRUE,"Лист3"}</definedName>
    <definedName name="ыпыим" localSheetId="7" hidden="1">{#N/A,#N/A,TRUE,"Лист1";#N/A,#N/A,TRUE,"Лист2";#N/A,#N/A,TRUE,"Лист3"}</definedName>
    <definedName name="ыпыим" localSheetId="9" hidden="1">{#N/A,#N/A,TRUE,"Лист1";#N/A,#N/A,TRUE,"Лист2";#N/A,#N/A,TRUE,"Лист3"}</definedName>
    <definedName name="ыпыим" hidden="1">{#N/A,#N/A,TRUE,"Лист1";#N/A,#N/A,TRUE,"Лист2";#N/A,#N/A,TRUE,"Лист3"}</definedName>
    <definedName name="ыпыпми" localSheetId="8" hidden="1">{#N/A,#N/A,TRUE,"Лист1";#N/A,#N/A,TRUE,"Лист2";#N/A,#N/A,TRUE,"Лист3"}</definedName>
    <definedName name="ыпыпми" localSheetId="1" hidden="1">{#N/A,#N/A,TRUE,"Лист1";#N/A,#N/A,TRUE,"Лист2";#N/A,#N/A,TRUE,"Лист3"}</definedName>
    <definedName name="ыпыпми" localSheetId="2" hidden="1">{#N/A,#N/A,TRUE,"Лист1";#N/A,#N/A,TRUE,"Лист2";#N/A,#N/A,TRUE,"Лист3"}</definedName>
    <definedName name="ыпыпми" localSheetId="3" hidden="1">{#N/A,#N/A,TRUE,"Лист1";#N/A,#N/A,TRUE,"Лист2";#N/A,#N/A,TRUE,"Лист3"}</definedName>
    <definedName name="ыпыпми" localSheetId="4" hidden="1">{#N/A,#N/A,TRUE,"Лист1";#N/A,#N/A,TRUE,"Лист2";#N/A,#N/A,TRUE,"Лист3"}</definedName>
    <definedName name="ыпыпми" localSheetId="5" hidden="1">{#N/A,#N/A,TRUE,"Лист1";#N/A,#N/A,TRUE,"Лист2";#N/A,#N/A,TRUE,"Лист3"}</definedName>
    <definedName name="ыпыпми" localSheetId="6" hidden="1">{#N/A,#N/A,TRUE,"Лист1";#N/A,#N/A,TRUE,"Лист2";#N/A,#N/A,TRUE,"Лист3"}</definedName>
    <definedName name="ыпыпми" localSheetId="7" hidden="1">{#N/A,#N/A,TRUE,"Лист1";#N/A,#N/A,TRUE,"Лист2";#N/A,#N/A,TRUE,"Лист3"}</definedName>
    <definedName name="ыпыпми" localSheetId="9" hidden="1">{#N/A,#N/A,TRUE,"Лист1";#N/A,#N/A,TRUE,"Лист2";#N/A,#N/A,TRUE,"Лист3"}</definedName>
    <definedName name="ыпыпми" hidden="1">{#N/A,#N/A,TRUE,"Лист1";#N/A,#N/A,TRUE,"Лист2";#N/A,#N/A,TRUE,"Лист3"}</definedName>
    <definedName name="ысчпи" localSheetId="8" hidden="1">{#N/A,#N/A,TRUE,"Лист1";#N/A,#N/A,TRUE,"Лист2";#N/A,#N/A,TRUE,"Лист3"}</definedName>
    <definedName name="ысчпи" localSheetId="1" hidden="1">{#N/A,#N/A,TRUE,"Лист1";#N/A,#N/A,TRUE,"Лист2";#N/A,#N/A,TRUE,"Лист3"}</definedName>
    <definedName name="ысчпи" localSheetId="2" hidden="1">{#N/A,#N/A,TRUE,"Лист1";#N/A,#N/A,TRUE,"Лист2";#N/A,#N/A,TRUE,"Лист3"}</definedName>
    <definedName name="ысчпи" localSheetId="3" hidden="1">{#N/A,#N/A,TRUE,"Лист1";#N/A,#N/A,TRUE,"Лист2";#N/A,#N/A,TRUE,"Лист3"}</definedName>
    <definedName name="ысчпи" localSheetId="4" hidden="1">{#N/A,#N/A,TRUE,"Лист1";#N/A,#N/A,TRUE,"Лист2";#N/A,#N/A,TRUE,"Лист3"}</definedName>
    <definedName name="ысчпи" localSheetId="5" hidden="1">{#N/A,#N/A,TRUE,"Лист1";#N/A,#N/A,TRUE,"Лист2";#N/A,#N/A,TRUE,"Лист3"}</definedName>
    <definedName name="ысчпи" localSheetId="6" hidden="1">{#N/A,#N/A,TRUE,"Лист1";#N/A,#N/A,TRUE,"Лист2";#N/A,#N/A,TRUE,"Лист3"}</definedName>
    <definedName name="ысчпи" localSheetId="7" hidden="1">{#N/A,#N/A,TRUE,"Лист1";#N/A,#N/A,TRUE,"Лист2";#N/A,#N/A,TRUE,"Лист3"}</definedName>
    <definedName name="ысчпи" localSheetId="9" hidden="1">{#N/A,#N/A,TRUE,"Лист1";#N/A,#N/A,TRUE,"Лист2";#N/A,#N/A,TRUE,"Лист3"}</definedName>
    <definedName name="ысчпи" hidden="1">{#N/A,#N/A,TRUE,"Лист1";#N/A,#N/A,TRUE,"Лист2";#N/A,#N/A,TRUE,"Лист3"}</definedName>
    <definedName name="ыуаы" localSheetId="8" hidden="1">{#N/A,#N/A,TRUE,"Лист1";#N/A,#N/A,TRUE,"Лист2";#N/A,#N/A,TRUE,"Лист3"}</definedName>
    <definedName name="ыуаы" localSheetId="1" hidden="1">{#N/A,#N/A,TRUE,"Лист1";#N/A,#N/A,TRUE,"Лист2";#N/A,#N/A,TRUE,"Лист3"}</definedName>
    <definedName name="ыуаы" localSheetId="2" hidden="1">{#N/A,#N/A,TRUE,"Лист1";#N/A,#N/A,TRUE,"Лист2";#N/A,#N/A,TRUE,"Лист3"}</definedName>
    <definedName name="ыуаы" localSheetId="3" hidden="1">{#N/A,#N/A,TRUE,"Лист1";#N/A,#N/A,TRUE,"Лист2";#N/A,#N/A,TRUE,"Лист3"}</definedName>
    <definedName name="ыуаы" localSheetId="4" hidden="1">{#N/A,#N/A,TRUE,"Лист1";#N/A,#N/A,TRUE,"Лист2";#N/A,#N/A,TRUE,"Лист3"}</definedName>
    <definedName name="ыуаы" localSheetId="5" hidden="1">{#N/A,#N/A,TRUE,"Лист1";#N/A,#N/A,TRUE,"Лист2";#N/A,#N/A,TRUE,"Лист3"}</definedName>
    <definedName name="ыуаы" localSheetId="6" hidden="1">{#N/A,#N/A,TRUE,"Лист1";#N/A,#N/A,TRUE,"Лист2";#N/A,#N/A,TRUE,"Лист3"}</definedName>
    <definedName name="ыуаы" localSheetId="7" hidden="1">{#N/A,#N/A,TRUE,"Лист1";#N/A,#N/A,TRUE,"Лист2";#N/A,#N/A,TRUE,"Лист3"}</definedName>
    <definedName name="ыуаы" localSheetId="9" hidden="1">{#N/A,#N/A,TRUE,"Лист1";#N/A,#N/A,TRUE,"Лист2";#N/A,#N/A,TRUE,"Лист3"}</definedName>
    <definedName name="ыуаы" hidden="1">{#N/A,#N/A,TRUE,"Лист1";#N/A,#N/A,TRUE,"Лист2";#N/A,#N/A,TRUE,"Лист3"}</definedName>
    <definedName name="ыыыы" localSheetId="4">[15]!ыыыы</definedName>
    <definedName name="ыыыы">#N/A</definedName>
    <definedName name="яяя" localSheetId="4">[15]!яяя</definedName>
    <definedName name="яяя">#N/A</definedName>
  </definedNames>
  <calcPr calcId="162913" iterate="1" iterateCount="20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54" i="9" l="1"/>
  <c r="AL53" i="9"/>
  <c r="AL50" i="9"/>
  <c r="AD54" i="8"/>
  <c r="AD53" i="8"/>
  <c r="AD50" i="8"/>
  <c r="AD32" i="8"/>
  <c r="AJ54" i="6"/>
  <c r="AJ53" i="6"/>
  <c r="Z50" i="6"/>
  <c r="BV52" i="6"/>
  <c r="AV52" i="6"/>
  <c r="AW52" i="6"/>
  <c r="AX52" i="6"/>
  <c r="AY52" i="6"/>
  <c r="AZ52" i="6"/>
  <c r="BA52" i="6"/>
  <c r="BB52" i="6"/>
  <c r="BC52" i="6"/>
  <c r="BD52" i="6"/>
  <c r="BE52" i="6"/>
  <c r="BF52" i="6"/>
  <c r="BG52" i="6"/>
  <c r="BH52" i="6"/>
  <c r="BI52" i="6"/>
  <c r="BJ52" i="6"/>
  <c r="BK52" i="6"/>
  <c r="BL52" i="6"/>
  <c r="BM52" i="6"/>
  <c r="BN52" i="6"/>
  <c r="BO52" i="6"/>
  <c r="BP52" i="6"/>
  <c r="BQ52" i="6"/>
  <c r="BR52" i="6"/>
  <c r="BS52" i="6"/>
  <c r="BT52" i="6"/>
  <c r="BU52" i="6"/>
  <c r="AU52" i="6"/>
  <c r="AM52" i="6"/>
  <c r="S52" i="6"/>
  <c r="T52" i="6"/>
  <c r="U52" i="6"/>
  <c r="V52" i="6"/>
  <c r="W52" i="6"/>
  <c r="X52" i="6"/>
  <c r="Y52" i="6"/>
  <c r="Z52" i="6"/>
  <c r="AA52" i="6"/>
  <c r="AB52" i="6"/>
  <c r="AC52" i="6"/>
  <c r="AD52" i="6"/>
  <c r="AE52" i="6"/>
  <c r="AF52" i="6"/>
  <c r="AG52" i="6"/>
  <c r="AH52" i="6"/>
  <c r="AI52" i="6"/>
  <c r="AK52" i="6"/>
  <c r="AL52" i="6"/>
  <c r="Q52" i="6"/>
  <c r="R52" i="6"/>
  <c r="M52" i="6"/>
  <c r="N52" i="6"/>
  <c r="O52" i="6"/>
  <c r="P52" i="6"/>
  <c r="L52" i="6"/>
  <c r="E73" i="6"/>
  <c r="F73" i="6"/>
  <c r="G73" i="6"/>
  <c r="H73" i="6"/>
  <c r="I73" i="6"/>
  <c r="J73" i="6"/>
  <c r="K73" i="6"/>
  <c r="AN73" i="6"/>
  <c r="AO73" i="6"/>
  <c r="AP73" i="6"/>
  <c r="AQ73" i="6"/>
  <c r="AR73" i="6"/>
  <c r="AS73" i="6"/>
  <c r="AT73" i="6"/>
  <c r="AN34" i="6"/>
  <c r="AO34" i="6"/>
  <c r="AP34" i="6"/>
  <c r="AQ34" i="6"/>
  <c r="AR34" i="6"/>
  <c r="AS34" i="6"/>
  <c r="AT34" i="6"/>
  <c r="E32" i="6"/>
  <c r="AF54" i="5"/>
  <c r="AA54" i="5"/>
  <c r="F51" i="4"/>
  <c r="AA50" i="4"/>
  <c r="AU52" i="4"/>
  <c r="AV52" i="4"/>
  <c r="AV51" i="4" s="1"/>
  <c r="AW52" i="4"/>
  <c r="AX52" i="4"/>
  <c r="AY52" i="4"/>
  <c r="AZ52" i="4"/>
  <c r="BA52" i="4"/>
  <c r="BB52" i="4"/>
  <c r="BC52" i="4"/>
  <c r="BD52" i="4"/>
  <c r="BE52" i="4"/>
  <c r="BF52" i="4"/>
  <c r="BG52" i="4"/>
  <c r="BH52" i="4"/>
  <c r="BI52" i="4"/>
  <c r="BJ52" i="4"/>
  <c r="BK52" i="4"/>
  <c r="BL52" i="4"/>
  <c r="BM52" i="4"/>
  <c r="BN52" i="4"/>
  <c r="BO52" i="4"/>
  <c r="BP52" i="4"/>
  <c r="BQ52" i="4"/>
  <c r="BR52" i="4"/>
  <c r="BS52" i="4"/>
  <c r="BT52" i="4"/>
  <c r="BU52" i="4"/>
  <c r="BV52" i="4"/>
  <c r="AN32" i="4"/>
  <c r="K22" i="2"/>
  <c r="P54" i="3"/>
  <c r="P53" i="3"/>
  <c r="N50" i="3"/>
  <c r="AJ52" i="6" l="1"/>
  <c r="I54" i="1" l="1"/>
  <c r="J54" i="1"/>
  <c r="K54" i="1"/>
  <c r="L54" i="1"/>
  <c r="N54" i="1"/>
  <c r="O54" i="1"/>
  <c r="P54" i="1"/>
  <c r="A58" i="1"/>
  <c r="A59" i="1"/>
  <c r="C58" i="1"/>
  <c r="O58" i="1"/>
  <c r="C59" i="1"/>
  <c r="O59" i="1"/>
  <c r="B58" i="1"/>
  <c r="B59" i="1"/>
  <c r="H55" i="1"/>
  <c r="M55" i="1"/>
  <c r="M54" i="1" s="1"/>
  <c r="C55" i="1"/>
  <c r="B55" i="1"/>
  <c r="H54" i="1" l="1"/>
  <c r="G54" i="1"/>
  <c r="G55" i="1"/>
  <c r="R55" i="1" s="1"/>
  <c r="R54" i="1" l="1"/>
  <c r="S54" i="1"/>
  <c r="D55" i="1"/>
  <c r="D54" i="1" s="1"/>
  <c r="F54" i="1" s="1"/>
  <c r="Q54" i="1" s="1"/>
  <c r="S55" i="1"/>
  <c r="F55" i="1" l="1"/>
  <c r="Q55" i="1" s="1"/>
  <c r="A41" i="1" l="1"/>
  <c r="B41" i="1"/>
  <c r="C41" i="1"/>
  <c r="F41" i="1"/>
  <c r="Q41" i="1" s="1"/>
  <c r="G41" i="1"/>
  <c r="S41" i="1" s="1"/>
  <c r="A42" i="1"/>
  <c r="B42" i="1"/>
  <c r="C42" i="1"/>
  <c r="F42" i="1"/>
  <c r="G42" i="1"/>
  <c r="S42" i="1" s="1"/>
  <c r="H42" i="1"/>
  <c r="I57" i="8"/>
  <c r="R41" i="1" l="1"/>
  <c r="R42" i="1"/>
  <c r="Q42" i="1"/>
  <c r="AA41" i="12"/>
  <c r="Z44" i="12"/>
  <c r="Y40" i="12"/>
  <c r="Z40" i="12"/>
  <c r="AA40" i="12"/>
  <c r="Y41" i="12"/>
  <c r="Z41" i="12"/>
  <c r="Y42" i="12"/>
  <c r="Z42" i="12"/>
  <c r="AA42" i="12"/>
  <c r="Y43" i="12"/>
  <c r="Z43" i="12"/>
  <c r="AA43" i="12"/>
  <c r="Y44" i="12"/>
  <c r="AA44" i="12"/>
  <c r="Y45" i="12"/>
  <c r="Z45" i="12"/>
  <c r="AA45" i="12"/>
  <c r="D25" i="12"/>
  <c r="E25" i="12"/>
  <c r="F25" i="12"/>
  <c r="D26" i="12"/>
  <c r="E26" i="12"/>
  <c r="F26" i="12"/>
  <c r="D27" i="12"/>
  <c r="E27" i="12"/>
  <c r="F27" i="12"/>
  <c r="D28" i="12"/>
  <c r="E28" i="12"/>
  <c r="F28" i="12"/>
  <c r="E27" i="11" l="1"/>
  <c r="E28" i="11"/>
  <c r="D52" i="11" l="1"/>
  <c r="D51" i="11" s="1"/>
  <c r="E52" i="11"/>
  <c r="E51" i="11" s="1"/>
  <c r="E26" i="11" s="1"/>
  <c r="E25" i="11" s="1"/>
  <c r="D49" i="9" l="1"/>
  <c r="E49" i="9"/>
  <c r="F49" i="9"/>
  <c r="G49" i="9"/>
  <c r="H49" i="9"/>
  <c r="I49" i="9"/>
  <c r="J49" i="9"/>
  <c r="K49" i="9"/>
  <c r="L49" i="9"/>
  <c r="M49" i="9"/>
  <c r="N49" i="9"/>
  <c r="O49" i="9"/>
  <c r="P49" i="9"/>
  <c r="Q49" i="9"/>
  <c r="R49" i="9"/>
  <c r="S49" i="9"/>
  <c r="T49" i="9"/>
  <c r="U49" i="9"/>
  <c r="V49" i="9"/>
  <c r="W49" i="9"/>
  <c r="X49" i="9"/>
  <c r="Y49" i="9"/>
  <c r="Z49" i="9"/>
  <c r="AA49" i="9"/>
  <c r="AB49" i="9"/>
  <c r="AC49" i="9"/>
  <c r="AD49" i="9"/>
  <c r="AE49" i="9"/>
  <c r="AF49" i="9"/>
  <c r="AG49" i="9"/>
  <c r="AH49" i="9"/>
  <c r="AI49" i="9"/>
  <c r="AJ49" i="9"/>
  <c r="AK49" i="9"/>
  <c r="AL49" i="9"/>
  <c r="AM49" i="9"/>
  <c r="AN49" i="9"/>
  <c r="AO49" i="9"/>
  <c r="AP49" i="9"/>
  <c r="AQ49" i="9"/>
  <c r="AR49" i="9"/>
  <c r="AS49" i="9"/>
  <c r="AT49" i="9"/>
  <c r="AU49" i="9"/>
  <c r="AX49" i="9"/>
  <c r="AY49" i="9"/>
  <c r="V40" i="12"/>
  <c r="W40" i="12"/>
  <c r="X40" i="12"/>
  <c r="V41" i="12"/>
  <c r="W41" i="12"/>
  <c r="X41" i="12"/>
  <c r="V42" i="12"/>
  <c r="W42" i="12"/>
  <c r="X42" i="12"/>
  <c r="V43" i="12"/>
  <c r="W43" i="12"/>
  <c r="X43" i="12"/>
  <c r="V44" i="12"/>
  <c r="W44" i="12"/>
  <c r="X44" i="12"/>
  <c r="V45" i="12"/>
  <c r="W45" i="12"/>
  <c r="X45" i="12"/>
  <c r="S40" i="12"/>
  <c r="T40" i="12"/>
  <c r="U40" i="12"/>
  <c r="S41" i="12"/>
  <c r="T41" i="12"/>
  <c r="U41" i="12"/>
  <c r="S42" i="12"/>
  <c r="T42" i="12"/>
  <c r="U42" i="12"/>
  <c r="S43" i="12"/>
  <c r="T43" i="12"/>
  <c r="U43" i="12"/>
  <c r="S44" i="12"/>
  <c r="T44" i="12"/>
  <c r="U44" i="12"/>
  <c r="S45" i="12"/>
  <c r="T45" i="12"/>
  <c r="U45" i="12"/>
  <c r="L49" i="6"/>
  <c r="M49" i="6"/>
  <c r="N49" i="6"/>
  <c r="O49" i="6"/>
  <c r="P49" i="6"/>
  <c r="Q49" i="6"/>
  <c r="R49" i="6"/>
  <c r="S49" i="6"/>
  <c r="T49" i="6"/>
  <c r="U49" i="6"/>
  <c r="V49" i="6"/>
  <c r="W49" i="6"/>
  <c r="X49" i="6"/>
  <c r="Y49" i="6"/>
  <c r="Z49" i="6"/>
  <c r="AA49" i="6"/>
  <c r="AB49" i="6"/>
  <c r="AC49" i="6"/>
  <c r="AD49" i="6"/>
  <c r="AE49" i="6"/>
  <c r="AF49" i="6"/>
  <c r="AG49" i="6"/>
  <c r="AH49" i="6"/>
  <c r="AI49" i="6"/>
  <c r="AJ49" i="6"/>
  <c r="AK49" i="6"/>
  <c r="AL49" i="6"/>
  <c r="AU49" i="6"/>
  <c r="AV49" i="6"/>
  <c r="AW49" i="6"/>
  <c r="AX49" i="6"/>
  <c r="AY49" i="6"/>
  <c r="AZ49" i="6"/>
  <c r="BA49" i="6"/>
  <c r="BB49" i="6"/>
  <c r="BC49" i="6"/>
  <c r="BD49" i="6"/>
  <c r="BE49" i="6"/>
  <c r="BF49" i="6"/>
  <c r="BG49" i="6"/>
  <c r="BH49" i="6"/>
  <c r="BI49" i="6"/>
  <c r="BJ49" i="6"/>
  <c r="BK49" i="6"/>
  <c r="BL49" i="6"/>
  <c r="BM49" i="6"/>
  <c r="BN49" i="6"/>
  <c r="BO49" i="6"/>
  <c r="BP49" i="6"/>
  <c r="BQ49" i="6"/>
  <c r="BR49" i="6"/>
  <c r="BS49" i="6"/>
  <c r="BT49" i="6"/>
  <c r="BU49" i="6"/>
  <c r="BV49" i="6"/>
  <c r="P40" i="12"/>
  <c r="Q40" i="12"/>
  <c r="R40" i="12"/>
  <c r="P41" i="12"/>
  <c r="Q41" i="12"/>
  <c r="R41" i="12"/>
  <c r="P42" i="12"/>
  <c r="Q42" i="12"/>
  <c r="R42" i="12"/>
  <c r="P43" i="12"/>
  <c r="Q43" i="12"/>
  <c r="R43" i="12"/>
  <c r="P44" i="12"/>
  <c r="Q44" i="12"/>
  <c r="R44" i="12"/>
  <c r="P45" i="12"/>
  <c r="Q45" i="12"/>
  <c r="R45" i="12"/>
  <c r="P49" i="5"/>
  <c r="Q49" i="5"/>
  <c r="R49" i="5"/>
  <c r="S49" i="5"/>
  <c r="T49" i="5"/>
  <c r="U49" i="5"/>
  <c r="V49" i="5"/>
  <c r="W49" i="5"/>
  <c r="X49" i="5"/>
  <c r="Y49" i="5"/>
  <c r="Y47" i="5" s="1"/>
  <c r="Z49" i="5"/>
  <c r="AA49" i="5"/>
  <c r="AB49" i="5"/>
  <c r="AC49" i="5"/>
  <c r="AC47" i="5" s="1"/>
  <c r="AD49" i="5"/>
  <c r="AE49" i="5"/>
  <c r="AF49" i="5"/>
  <c r="AG49" i="5"/>
  <c r="AH49" i="5"/>
  <c r="O49" i="5"/>
  <c r="F49" i="5"/>
  <c r="G49" i="5"/>
  <c r="H49" i="5"/>
  <c r="E49" i="5"/>
  <c r="M40" i="12"/>
  <c r="N40" i="12"/>
  <c r="O40" i="12"/>
  <c r="M41" i="12"/>
  <c r="N41" i="12"/>
  <c r="O41" i="12"/>
  <c r="M42" i="12"/>
  <c r="N42" i="12"/>
  <c r="O42" i="12"/>
  <c r="M43" i="12"/>
  <c r="N43" i="12"/>
  <c r="O43" i="12"/>
  <c r="M44" i="12"/>
  <c r="N44" i="12"/>
  <c r="O44" i="12"/>
  <c r="M45" i="12"/>
  <c r="N45" i="12"/>
  <c r="O45" i="12"/>
  <c r="AW49" i="4"/>
  <c r="AX49" i="4"/>
  <c r="AY49" i="4"/>
  <c r="AZ49" i="4"/>
  <c r="BA49" i="4"/>
  <c r="BB49" i="4"/>
  <c r="BC49" i="4"/>
  <c r="BD49" i="4"/>
  <c r="BE49" i="4"/>
  <c r="BF49" i="4"/>
  <c r="BG49" i="4"/>
  <c r="BH49" i="4"/>
  <c r="BI49" i="4"/>
  <c r="BJ49" i="4"/>
  <c r="BK49" i="4"/>
  <c r="BL49" i="4"/>
  <c r="BM49" i="4"/>
  <c r="BN49" i="4"/>
  <c r="BO49" i="4"/>
  <c r="BP49" i="4"/>
  <c r="BQ49" i="4"/>
  <c r="BR49" i="4"/>
  <c r="BS49" i="4"/>
  <c r="BT49" i="4"/>
  <c r="BU49" i="4"/>
  <c r="BV49" i="4"/>
  <c r="AU49" i="4"/>
  <c r="M49" i="4"/>
  <c r="N49" i="4"/>
  <c r="O49" i="4"/>
  <c r="P49" i="4"/>
  <c r="Q49" i="4"/>
  <c r="R49" i="4"/>
  <c r="S49" i="4"/>
  <c r="T49" i="4"/>
  <c r="U49" i="4"/>
  <c r="V49" i="4"/>
  <c r="W49" i="4"/>
  <c r="X49" i="4"/>
  <c r="Y49" i="4"/>
  <c r="Z49" i="4"/>
  <c r="AA49" i="4"/>
  <c r="AB49" i="4"/>
  <c r="AC49" i="4"/>
  <c r="AD49" i="4"/>
  <c r="AE49" i="4"/>
  <c r="AF49" i="4"/>
  <c r="AG49" i="4"/>
  <c r="AI49" i="4"/>
  <c r="AJ49" i="4"/>
  <c r="AK49" i="4"/>
  <c r="AL49" i="4"/>
  <c r="AM49" i="4"/>
  <c r="L49" i="4"/>
  <c r="AN53" i="4"/>
  <c r="AN52" i="4" s="1"/>
  <c r="AN54" i="4"/>
  <c r="J40" i="12"/>
  <c r="K40" i="12"/>
  <c r="L40" i="12"/>
  <c r="J41" i="12"/>
  <c r="K41" i="12"/>
  <c r="L41" i="12"/>
  <c r="J42" i="12"/>
  <c r="K42" i="12"/>
  <c r="L42" i="12"/>
  <c r="J43" i="12"/>
  <c r="K43" i="12"/>
  <c r="L43" i="12"/>
  <c r="J44" i="12"/>
  <c r="K44" i="12"/>
  <c r="L44" i="12"/>
  <c r="J45" i="12"/>
  <c r="K45" i="12"/>
  <c r="L45" i="12"/>
  <c r="J49" i="3"/>
  <c r="L49" i="3"/>
  <c r="M49" i="3"/>
  <c r="O49" i="3"/>
  <c r="Q49" i="3"/>
  <c r="G40" i="12"/>
  <c r="H40" i="12"/>
  <c r="I40" i="12"/>
  <c r="G41" i="12"/>
  <c r="H41" i="12"/>
  <c r="I41" i="12"/>
  <c r="G42" i="12"/>
  <c r="H42" i="12"/>
  <c r="I42" i="12"/>
  <c r="G43" i="12"/>
  <c r="H43" i="12"/>
  <c r="I43" i="12"/>
  <c r="G44" i="12"/>
  <c r="H44" i="12"/>
  <c r="I44" i="12"/>
  <c r="G45" i="12"/>
  <c r="H45" i="12"/>
  <c r="I45" i="12"/>
  <c r="D43" i="3"/>
  <c r="E45" i="2"/>
  <c r="F45" i="2"/>
  <c r="J45" i="2"/>
  <c r="K45" i="2"/>
  <c r="M45" i="2"/>
  <c r="D40" i="12"/>
  <c r="E40" i="12"/>
  <c r="F40" i="12"/>
  <c r="D41" i="12"/>
  <c r="E41" i="12"/>
  <c r="F41" i="12"/>
  <c r="D42" i="12"/>
  <c r="E42" i="12"/>
  <c r="F42" i="12"/>
  <c r="D43" i="12"/>
  <c r="E43" i="12"/>
  <c r="F43" i="12"/>
  <c r="D44" i="12"/>
  <c r="E44" i="12"/>
  <c r="F44" i="12"/>
  <c r="D45" i="12"/>
  <c r="E45" i="12"/>
  <c r="F45" i="12"/>
  <c r="A40" i="12"/>
  <c r="B40" i="12"/>
  <c r="C40" i="12"/>
  <c r="A41" i="12"/>
  <c r="B41" i="12"/>
  <c r="C41" i="12"/>
  <c r="A42" i="12"/>
  <c r="B42" i="12"/>
  <c r="C42" i="12"/>
  <c r="A43" i="12"/>
  <c r="B43" i="12"/>
  <c r="C43" i="12"/>
  <c r="A44" i="12"/>
  <c r="B44" i="12"/>
  <c r="C44" i="12"/>
  <c r="A45" i="12"/>
  <c r="B45" i="12"/>
  <c r="C45" i="12"/>
  <c r="K49" i="8"/>
  <c r="L49" i="8"/>
  <c r="N49" i="8"/>
  <c r="P49" i="8"/>
  <c r="Q49" i="8"/>
  <c r="R49" i="8"/>
  <c r="S49" i="8"/>
  <c r="U49" i="8"/>
  <c r="V49" i="8"/>
  <c r="W49" i="8"/>
  <c r="X49" i="8"/>
  <c r="Z49" i="8"/>
  <c r="AA49" i="8"/>
  <c r="AB49" i="8"/>
  <c r="AC49" i="8"/>
  <c r="AK49" i="8"/>
  <c r="AL49" i="8"/>
  <c r="AN49" i="8"/>
  <c r="AP49" i="8"/>
  <c r="AQ49" i="8"/>
  <c r="AR49" i="8"/>
  <c r="AS49" i="8"/>
  <c r="AU49" i="8"/>
  <c r="AV49" i="8"/>
  <c r="AW49" i="8"/>
  <c r="AX49" i="8"/>
  <c r="AZ49" i="8"/>
  <c r="BA49" i="8"/>
  <c r="BB49" i="8"/>
  <c r="BC49" i="8"/>
  <c r="AM49" i="8" l="1"/>
  <c r="M49" i="8"/>
  <c r="AY32" i="6"/>
  <c r="L35" i="8"/>
  <c r="L39" i="8"/>
  <c r="L38" i="8" s="1"/>
  <c r="L52" i="8"/>
  <c r="L51" i="8" s="1"/>
  <c r="L56" i="8"/>
  <c r="L65" i="8"/>
  <c r="L68" i="8"/>
  <c r="Y16" i="12"/>
  <c r="Z16" i="12"/>
  <c r="AA16" i="12"/>
  <c r="V16" i="12"/>
  <c r="W16" i="12"/>
  <c r="X16" i="12"/>
  <c r="S16" i="12"/>
  <c r="T16" i="12"/>
  <c r="U16" i="12"/>
  <c r="AV32" i="6"/>
  <c r="AW32" i="6"/>
  <c r="AX32" i="6"/>
  <c r="AZ32" i="6"/>
  <c r="BA32" i="6"/>
  <c r="BB32" i="6"/>
  <c r="BC32" i="6"/>
  <c r="BD32" i="6"/>
  <c r="BE32" i="6"/>
  <c r="BF32" i="6"/>
  <c r="BG32" i="6"/>
  <c r="BH32" i="6"/>
  <c r="BI32" i="6"/>
  <c r="BJ32" i="6"/>
  <c r="BK32" i="6"/>
  <c r="BL32" i="6"/>
  <c r="BM32" i="6"/>
  <c r="BN32" i="6"/>
  <c r="BO32" i="6"/>
  <c r="BP32" i="6"/>
  <c r="BQ32" i="6"/>
  <c r="BR32" i="6"/>
  <c r="BS32" i="6"/>
  <c r="BT32" i="6"/>
  <c r="BU32" i="6"/>
  <c r="BV32" i="6"/>
  <c r="AU32" i="6"/>
  <c r="P16" i="12"/>
  <c r="Q16" i="12"/>
  <c r="R16" i="12"/>
  <c r="M16" i="12"/>
  <c r="N16" i="12"/>
  <c r="O16" i="12"/>
  <c r="O33" i="5"/>
  <c r="J16" i="12"/>
  <c r="K16" i="12"/>
  <c r="L16" i="12"/>
  <c r="G16" i="12"/>
  <c r="H16" i="12"/>
  <c r="I16" i="12"/>
  <c r="D16" i="12"/>
  <c r="E16" i="12"/>
  <c r="F16" i="12"/>
  <c r="L34" i="1"/>
  <c r="N34" i="1"/>
  <c r="P34" i="1"/>
  <c r="E34" i="1"/>
  <c r="F34" i="1"/>
  <c r="A16" i="12"/>
  <c r="B16" i="12"/>
  <c r="C16" i="12"/>
  <c r="I33" i="6" l="1"/>
  <c r="K49" i="3"/>
  <c r="K33" i="6"/>
  <c r="J33" i="6"/>
  <c r="H33" i="6"/>
  <c r="G33" i="6"/>
  <c r="F33" i="6"/>
  <c r="E33" i="6"/>
  <c r="J34" i="1" l="1"/>
  <c r="S57" i="5" l="1"/>
  <c r="BA57" i="6" s="1"/>
  <c r="T55" i="3"/>
  <c r="S55" i="3"/>
  <c r="R55" i="3"/>
  <c r="AN56" i="8"/>
  <c r="AL56" i="8"/>
  <c r="Y75" i="12"/>
  <c r="Z75" i="12"/>
  <c r="AA75" i="12"/>
  <c r="V75" i="12"/>
  <c r="W75" i="12"/>
  <c r="X75" i="12"/>
  <c r="S75" i="12"/>
  <c r="T75" i="12"/>
  <c r="U75" i="12"/>
  <c r="P75" i="12"/>
  <c r="Q75" i="12"/>
  <c r="R75" i="12"/>
  <c r="M75" i="12"/>
  <c r="N75" i="12"/>
  <c r="O75" i="12"/>
  <c r="J75" i="12"/>
  <c r="K75" i="12"/>
  <c r="L75" i="12"/>
  <c r="G75" i="12"/>
  <c r="H75" i="12"/>
  <c r="I75" i="12"/>
  <c r="D75" i="12"/>
  <c r="E75" i="12"/>
  <c r="F75" i="12"/>
  <c r="A75" i="12"/>
  <c r="B75" i="12"/>
  <c r="C75" i="12"/>
  <c r="AM56" i="8" l="1"/>
  <c r="AD34" i="8"/>
  <c r="D28" i="8"/>
  <c r="AV32" i="9"/>
  <c r="K32" i="4"/>
  <c r="J32" i="4"/>
  <c r="I32" i="4"/>
  <c r="H32" i="4"/>
  <c r="G32" i="4"/>
  <c r="E32" i="4"/>
  <c r="G32" i="2"/>
  <c r="O32" i="1"/>
  <c r="AV33" i="9"/>
  <c r="H44" i="3" l="1"/>
  <c r="I44" i="3"/>
  <c r="S44" i="3" s="1"/>
  <c r="D40" i="2"/>
  <c r="H49" i="1"/>
  <c r="G49" i="1"/>
  <c r="Y37" i="12"/>
  <c r="Z37" i="12"/>
  <c r="AA37" i="12"/>
  <c r="Y38" i="12"/>
  <c r="Z38" i="12"/>
  <c r="AA38" i="12"/>
  <c r="X37" i="12"/>
  <c r="X38" i="12"/>
  <c r="V37" i="12"/>
  <c r="W37" i="12"/>
  <c r="V38" i="12"/>
  <c r="W38" i="12"/>
  <c r="V39" i="12"/>
  <c r="W39" i="12"/>
  <c r="S37" i="12"/>
  <c r="T37" i="12"/>
  <c r="U37" i="12"/>
  <c r="S38" i="12"/>
  <c r="T38" i="12"/>
  <c r="U38" i="12"/>
  <c r="P37" i="12"/>
  <c r="Q37" i="12"/>
  <c r="R37" i="12"/>
  <c r="P38" i="12"/>
  <c r="Q38" i="12"/>
  <c r="R38" i="12"/>
  <c r="M37" i="12"/>
  <c r="N37" i="12"/>
  <c r="O37" i="12"/>
  <c r="M38" i="12"/>
  <c r="N38" i="12"/>
  <c r="O38" i="12"/>
  <c r="J37" i="12"/>
  <c r="K37" i="12"/>
  <c r="L37" i="12"/>
  <c r="J38" i="12"/>
  <c r="K38" i="12"/>
  <c r="L38" i="12"/>
  <c r="AV49" i="9" l="1"/>
  <c r="T44" i="3"/>
  <c r="R44" i="3"/>
  <c r="I50" i="3"/>
  <c r="N49" i="3"/>
  <c r="G37" i="12"/>
  <c r="H37" i="12"/>
  <c r="I37" i="12"/>
  <c r="G38" i="12"/>
  <c r="H38" i="12"/>
  <c r="I38" i="12"/>
  <c r="G39" i="12"/>
  <c r="H39" i="12"/>
  <c r="I39" i="12"/>
  <c r="F37" i="12"/>
  <c r="F38" i="12"/>
  <c r="F39" i="12"/>
  <c r="D37" i="12"/>
  <c r="D38" i="12"/>
  <c r="E37" i="12"/>
  <c r="E38" i="12"/>
  <c r="E39" i="12"/>
  <c r="L46" i="2"/>
  <c r="A37" i="12"/>
  <c r="B37" i="12"/>
  <c r="C37" i="12"/>
  <c r="A38" i="12"/>
  <c r="B38" i="12"/>
  <c r="C38" i="12"/>
  <c r="A39" i="12"/>
  <c r="B39" i="12"/>
  <c r="C39" i="12"/>
  <c r="D49" i="8"/>
  <c r="J50" i="8"/>
  <c r="Y52" i="12"/>
  <c r="Z52" i="12"/>
  <c r="AA52" i="12"/>
  <c r="A53" i="10"/>
  <c r="Y48" i="12" s="1"/>
  <c r="B53" i="10"/>
  <c r="Z48" i="12" s="1"/>
  <c r="C53" i="10"/>
  <c r="AA48" i="12" s="1"/>
  <c r="A54" i="10"/>
  <c r="Y49" i="12" s="1"/>
  <c r="B54" i="10"/>
  <c r="Z49" i="12" s="1"/>
  <c r="C54" i="10"/>
  <c r="AA49" i="12" s="1"/>
  <c r="D52" i="9"/>
  <c r="E52" i="9"/>
  <c r="F52" i="9"/>
  <c r="G52" i="9"/>
  <c r="J52" i="9"/>
  <c r="K52" i="9"/>
  <c r="L52" i="9"/>
  <c r="M52" i="9"/>
  <c r="N52" i="9"/>
  <c r="O52" i="9"/>
  <c r="P52" i="9"/>
  <c r="Q52" i="9"/>
  <c r="R52" i="9"/>
  <c r="S52" i="9"/>
  <c r="T52" i="9"/>
  <c r="U52" i="9"/>
  <c r="V52" i="9"/>
  <c r="X52" i="9"/>
  <c r="Y52" i="9"/>
  <c r="Z52" i="9"/>
  <c r="AA52" i="9"/>
  <c r="AB52" i="9"/>
  <c r="AC52" i="9"/>
  <c r="AD52" i="9"/>
  <c r="AE52" i="9"/>
  <c r="AF52" i="9"/>
  <c r="AG52" i="9"/>
  <c r="AH52" i="9"/>
  <c r="AI52" i="9"/>
  <c r="AJ52" i="9"/>
  <c r="AK52" i="9"/>
  <c r="AL52" i="9"/>
  <c r="AM52" i="9"/>
  <c r="AN52" i="9"/>
  <c r="AO52" i="9"/>
  <c r="AP52" i="9"/>
  <c r="AQ52" i="9"/>
  <c r="AR52" i="9"/>
  <c r="AS52" i="9"/>
  <c r="AT52" i="9"/>
  <c r="AU52" i="9"/>
  <c r="AX52" i="9"/>
  <c r="AY52" i="9"/>
  <c r="W53" i="9"/>
  <c r="W54" i="9"/>
  <c r="A53" i="9"/>
  <c r="V48" i="12" s="1"/>
  <c r="B53" i="9"/>
  <c r="W48" i="12" s="1"/>
  <c r="C53" i="9"/>
  <c r="X48" i="12" s="1"/>
  <c r="A54" i="9"/>
  <c r="V49" i="12" s="1"/>
  <c r="B54" i="9"/>
  <c r="W49" i="12" s="1"/>
  <c r="C54" i="9"/>
  <c r="X49" i="12" s="1"/>
  <c r="V50" i="12"/>
  <c r="W50" i="12"/>
  <c r="X50" i="12"/>
  <c r="V51" i="12"/>
  <c r="W51" i="12"/>
  <c r="X51" i="12"/>
  <c r="V52" i="12"/>
  <c r="W52" i="12"/>
  <c r="X52" i="12"/>
  <c r="S52" i="12"/>
  <c r="T52" i="12"/>
  <c r="U52" i="12"/>
  <c r="S48" i="12"/>
  <c r="T48" i="12"/>
  <c r="U48" i="12"/>
  <c r="S49" i="12"/>
  <c r="T49" i="12"/>
  <c r="U49" i="12"/>
  <c r="E53" i="6"/>
  <c r="F53" i="6"/>
  <c r="G53" i="6"/>
  <c r="H53" i="6"/>
  <c r="I53" i="6"/>
  <c r="J53" i="6"/>
  <c r="K53" i="6"/>
  <c r="E54" i="6"/>
  <c r="F54" i="6"/>
  <c r="G54" i="6"/>
  <c r="H54" i="6"/>
  <c r="I54" i="6"/>
  <c r="J54" i="6"/>
  <c r="K54" i="6"/>
  <c r="P52" i="12"/>
  <c r="Q52" i="12"/>
  <c r="R52" i="12"/>
  <c r="AN53" i="6"/>
  <c r="AO53" i="6"/>
  <c r="BX53" i="6" s="1"/>
  <c r="AQ53" i="6"/>
  <c r="AS53" i="6"/>
  <c r="AT53" i="6"/>
  <c r="AN54" i="6"/>
  <c r="AO54" i="6"/>
  <c r="AQ54" i="6"/>
  <c r="AS54" i="6"/>
  <c r="AT54" i="6"/>
  <c r="BK53" i="6"/>
  <c r="AP53" i="6" s="1"/>
  <c r="BY53" i="6" s="1"/>
  <c r="BT53" i="6"/>
  <c r="AR53" i="6" s="1"/>
  <c r="BK54" i="6"/>
  <c r="AP54" i="6" s="1"/>
  <c r="BT54" i="6"/>
  <c r="AR54" i="6" s="1"/>
  <c r="CA54" i="6" s="1"/>
  <c r="A54" i="6"/>
  <c r="P49" i="12" s="1"/>
  <c r="B54" i="6"/>
  <c r="Q49" i="12" s="1"/>
  <c r="C54" i="6"/>
  <c r="R49" i="12" s="1"/>
  <c r="P50" i="12"/>
  <c r="Q50" i="12"/>
  <c r="R50" i="12"/>
  <c r="P51" i="12"/>
  <c r="Q51" i="12"/>
  <c r="R51" i="12"/>
  <c r="P53" i="12"/>
  <c r="Q53" i="12"/>
  <c r="R53" i="12"/>
  <c r="A53" i="6"/>
  <c r="P48" i="12" s="1"/>
  <c r="B53" i="6"/>
  <c r="Q48" i="12" s="1"/>
  <c r="C53" i="6"/>
  <c r="R48" i="12" s="1"/>
  <c r="E52" i="5"/>
  <c r="E51" i="5" s="1"/>
  <c r="F52" i="5"/>
  <c r="F51" i="5" s="1"/>
  <c r="H52" i="5"/>
  <c r="H51" i="5" s="1"/>
  <c r="I52" i="5"/>
  <c r="I51" i="5" s="1"/>
  <c r="J53" i="5"/>
  <c r="K53" i="5"/>
  <c r="M53" i="5"/>
  <c r="N53" i="5"/>
  <c r="J54" i="5"/>
  <c r="K54" i="5"/>
  <c r="M54" i="5"/>
  <c r="N54" i="5"/>
  <c r="O52" i="5"/>
  <c r="P52" i="5"/>
  <c r="Q52" i="5"/>
  <c r="R52" i="5"/>
  <c r="S52" i="5"/>
  <c r="T52" i="5"/>
  <c r="U52" i="5"/>
  <c r="V52" i="5"/>
  <c r="W52" i="5"/>
  <c r="X52" i="5"/>
  <c r="Y52" i="5"/>
  <c r="Z52" i="5"/>
  <c r="AB52" i="5"/>
  <c r="AC52" i="5"/>
  <c r="AD52" i="5"/>
  <c r="AE52" i="5"/>
  <c r="AG52" i="5"/>
  <c r="AH52" i="5"/>
  <c r="AA53" i="5"/>
  <c r="AF53" i="5"/>
  <c r="M53" i="12"/>
  <c r="N53" i="12"/>
  <c r="O53" i="12"/>
  <c r="M50" i="12"/>
  <c r="N50" i="12"/>
  <c r="O50" i="12"/>
  <c r="M51" i="12"/>
  <c r="N51" i="12"/>
  <c r="O51" i="12"/>
  <c r="M52" i="12"/>
  <c r="N52" i="12"/>
  <c r="O52" i="12"/>
  <c r="A54" i="5"/>
  <c r="M49" i="12" s="1"/>
  <c r="B54" i="5"/>
  <c r="N49" i="12" s="1"/>
  <c r="C54" i="5"/>
  <c r="O49" i="12" s="1"/>
  <c r="C53" i="5"/>
  <c r="O48" i="12" s="1"/>
  <c r="B53" i="5"/>
  <c r="N48" i="12" s="1"/>
  <c r="A53" i="5"/>
  <c r="M48" i="12" s="1"/>
  <c r="I53" i="4"/>
  <c r="H53" i="9" s="1"/>
  <c r="E53" i="4"/>
  <c r="BX53" i="4" s="1"/>
  <c r="G53" i="4"/>
  <c r="H53" i="4"/>
  <c r="J53" i="4"/>
  <c r="K53" i="4"/>
  <c r="E54" i="4"/>
  <c r="G54" i="4"/>
  <c r="H54" i="4"/>
  <c r="I54" i="4"/>
  <c r="H54" i="9" s="1"/>
  <c r="J54" i="4"/>
  <c r="K54" i="4"/>
  <c r="L52" i="4"/>
  <c r="M52" i="4"/>
  <c r="N52" i="4"/>
  <c r="O52" i="4"/>
  <c r="P52" i="4"/>
  <c r="Q52" i="4"/>
  <c r="R52" i="4"/>
  <c r="S52" i="4"/>
  <c r="T52" i="4"/>
  <c r="U52" i="4"/>
  <c r="V52" i="4"/>
  <c r="W52" i="4"/>
  <c r="X52" i="4"/>
  <c r="Y52" i="4"/>
  <c r="Z52" i="4"/>
  <c r="AA52" i="4"/>
  <c r="AB52" i="4"/>
  <c r="AC52" i="4"/>
  <c r="AD52" i="4"/>
  <c r="AE52" i="4"/>
  <c r="AF52" i="4"/>
  <c r="AG52" i="4"/>
  <c r="AI52" i="4"/>
  <c r="AJ52" i="4"/>
  <c r="AK52" i="4"/>
  <c r="AL52" i="4"/>
  <c r="AM52" i="4"/>
  <c r="AO53" i="4"/>
  <c r="AO52" i="4" s="1"/>
  <c r="AP53" i="4"/>
  <c r="AP52" i="4" s="1"/>
  <c r="AQ53" i="4"/>
  <c r="AQ52" i="4" s="1"/>
  <c r="AR53" i="4"/>
  <c r="AS53" i="4"/>
  <c r="AT53" i="4"/>
  <c r="AT52" i="4" s="1"/>
  <c r="AO54" i="4"/>
  <c r="AP54" i="4"/>
  <c r="AQ54" i="4"/>
  <c r="AR54" i="4"/>
  <c r="I54" i="9" s="1"/>
  <c r="AS54" i="4"/>
  <c r="AT54" i="4"/>
  <c r="A53" i="4"/>
  <c r="J48" i="12" s="1"/>
  <c r="B53" i="4"/>
  <c r="K48" i="12" s="1"/>
  <c r="C53" i="4"/>
  <c r="L48" i="12" s="1"/>
  <c r="A54" i="4"/>
  <c r="J49" i="12" s="1"/>
  <c r="B54" i="4"/>
  <c r="K49" i="12" s="1"/>
  <c r="C54" i="4"/>
  <c r="L49" i="12" s="1"/>
  <c r="J50" i="12"/>
  <c r="K50" i="12"/>
  <c r="L50" i="12"/>
  <c r="J51" i="12"/>
  <c r="K51" i="12"/>
  <c r="L51" i="12"/>
  <c r="J52" i="12"/>
  <c r="K52" i="12"/>
  <c r="L52" i="12"/>
  <c r="D52" i="3"/>
  <c r="E52" i="3"/>
  <c r="F52" i="3"/>
  <c r="G52" i="3"/>
  <c r="L52" i="3"/>
  <c r="E48" i="2"/>
  <c r="F48" i="2"/>
  <c r="H48" i="2"/>
  <c r="J48" i="2"/>
  <c r="K48" i="2"/>
  <c r="M48" i="2"/>
  <c r="G52" i="12"/>
  <c r="H52" i="12"/>
  <c r="I52" i="12"/>
  <c r="G53" i="12"/>
  <c r="H53" i="12"/>
  <c r="I53" i="12"/>
  <c r="A53" i="3"/>
  <c r="G48" i="12" s="1"/>
  <c r="B53" i="3"/>
  <c r="H48" i="12" s="1"/>
  <c r="C53" i="3"/>
  <c r="I48" i="12" s="1"/>
  <c r="J53" i="3"/>
  <c r="A54" i="3"/>
  <c r="G49" i="12" s="1"/>
  <c r="B54" i="3"/>
  <c r="H49" i="12" s="1"/>
  <c r="C54" i="3"/>
  <c r="I49" i="12" s="1"/>
  <c r="J54" i="3"/>
  <c r="A51" i="2"/>
  <c r="D54" i="12" s="1"/>
  <c r="A49" i="2"/>
  <c r="D48" i="12" s="1"/>
  <c r="B49" i="2"/>
  <c r="E48" i="12" s="1"/>
  <c r="C49" i="2"/>
  <c r="F48" i="12" s="1"/>
  <c r="P49" i="2"/>
  <c r="Q49" i="2"/>
  <c r="R49" i="2"/>
  <c r="S49" i="2"/>
  <c r="V49" i="2"/>
  <c r="W49" i="2"/>
  <c r="A50" i="2"/>
  <c r="D49" i="12" s="1"/>
  <c r="B50" i="2"/>
  <c r="E49" i="12" s="1"/>
  <c r="C50" i="2"/>
  <c r="F49" i="12" s="1"/>
  <c r="P50" i="2"/>
  <c r="Q50" i="2"/>
  <c r="R50" i="2"/>
  <c r="S50" i="2"/>
  <c r="V50" i="2"/>
  <c r="W50" i="2"/>
  <c r="D53" i="12"/>
  <c r="E53" i="12"/>
  <c r="F53" i="12"/>
  <c r="D52" i="12"/>
  <c r="E52" i="12"/>
  <c r="F52" i="12"/>
  <c r="A52" i="12"/>
  <c r="B52" i="12"/>
  <c r="C52" i="12"/>
  <c r="A53" i="12"/>
  <c r="B53" i="12"/>
  <c r="C53" i="12"/>
  <c r="E57" i="1"/>
  <c r="E56" i="1" s="1"/>
  <c r="A48" i="12"/>
  <c r="B48" i="12"/>
  <c r="C48" i="12"/>
  <c r="A49" i="12"/>
  <c r="B49" i="12"/>
  <c r="C49" i="12"/>
  <c r="D52" i="8"/>
  <c r="K52" i="8"/>
  <c r="M52" i="8"/>
  <c r="N52" i="8"/>
  <c r="P52" i="8"/>
  <c r="Q52" i="8"/>
  <c r="R52" i="8"/>
  <c r="S52" i="8"/>
  <c r="U52" i="8"/>
  <c r="V52" i="8"/>
  <c r="W52" i="8"/>
  <c r="X52" i="8"/>
  <c r="AK52" i="8"/>
  <c r="AL52" i="8"/>
  <c r="AM52" i="8"/>
  <c r="AN52" i="8"/>
  <c r="AP52" i="8"/>
  <c r="AQ52" i="8"/>
  <c r="AR52" i="8"/>
  <c r="AS52" i="8"/>
  <c r="AU52" i="8"/>
  <c r="AV52" i="8"/>
  <c r="AW52" i="8"/>
  <c r="AX52" i="8"/>
  <c r="AZ52" i="8"/>
  <c r="BA52" i="8"/>
  <c r="BB52" i="8"/>
  <c r="BC52" i="8"/>
  <c r="AH54" i="4"/>
  <c r="F54" i="4" s="1"/>
  <c r="J53" i="8"/>
  <c r="O53" i="8"/>
  <c r="T53" i="8"/>
  <c r="N58" i="1" s="1"/>
  <c r="Z53" i="8"/>
  <c r="F53" i="8" s="1"/>
  <c r="AA53" i="8"/>
  <c r="AB53" i="8"/>
  <c r="N53" i="3" s="1"/>
  <c r="AC53" i="8"/>
  <c r="I53" i="8" s="1"/>
  <c r="J54" i="8"/>
  <c r="O54" i="8"/>
  <c r="L59" i="1" s="1"/>
  <c r="T54" i="8"/>
  <c r="N59" i="1" s="1"/>
  <c r="Z54" i="8"/>
  <c r="AA54" i="8"/>
  <c r="G54" i="8" s="1"/>
  <c r="AB54" i="8"/>
  <c r="N54" i="3" s="1"/>
  <c r="AC54" i="8"/>
  <c r="I54" i="8" s="1"/>
  <c r="AF53" i="8"/>
  <c r="AG53" i="8"/>
  <c r="AH53" i="8"/>
  <c r="AI53" i="8"/>
  <c r="AJ53" i="8"/>
  <c r="K53" i="3" s="1"/>
  <c r="AO53" i="8"/>
  <c r="AT53" i="8"/>
  <c r="O53" i="3" s="1"/>
  <c r="AY53" i="8"/>
  <c r="Q53" i="3" s="1"/>
  <c r="AF54" i="8"/>
  <c r="AG54" i="8"/>
  <c r="AH54" i="8"/>
  <c r="AI54" i="8"/>
  <c r="AJ54" i="8"/>
  <c r="K54" i="3" s="1"/>
  <c r="AO54" i="8"/>
  <c r="AT54" i="8"/>
  <c r="O54" i="3" s="1"/>
  <c r="AY54" i="8"/>
  <c r="Q54" i="3" s="1"/>
  <c r="G55" i="4"/>
  <c r="F55" i="4"/>
  <c r="D51" i="2"/>
  <c r="I51" i="2"/>
  <c r="J55" i="8"/>
  <c r="O55" i="8"/>
  <c r="T55" i="8"/>
  <c r="AJ55" i="8"/>
  <c r="AO55" i="8"/>
  <c r="AT55" i="8"/>
  <c r="BC56" i="8"/>
  <c r="F57" i="4"/>
  <c r="H57" i="3"/>
  <c r="I58" i="3"/>
  <c r="H58" i="3"/>
  <c r="D53" i="2"/>
  <c r="F62" i="1"/>
  <c r="J58" i="8"/>
  <c r="O57" i="8"/>
  <c r="T57" i="8"/>
  <c r="T58" i="8"/>
  <c r="Y57" i="8"/>
  <c r="AD57" i="8"/>
  <c r="F57" i="8"/>
  <c r="AJ57" i="8"/>
  <c r="K57" i="3" s="1"/>
  <c r="I57" i="3" s="1"/>
  <c r="AO57" i="8"/>
  <c r="AI57" i="8"/>
  <c r="N71" i="5"/>
  <c r="M71" i="5"/>
  <c r="L71" i="5"/>
  <c r="K71" i="5"/>
  <c r="J71" i="5"/>
  <c r="AY71" i="8"/>
  <c r="A16" i="3"/>
  <c r="A14" i="4" s="1"/>
  <c r="A9" i="4"/>
  <c r="M53" i="3" l="1"/>
  <c r="I53" i="3" s="1"/>
  <c r="R53" i="3" s="1"/>
  <c r="L58" i="1"/>
  <c r="BZ54" i="6"/>
  <c r="BW54" i="6"/>
  <c r="BX54" i="6"/>
  <c r="BZ53" i="6"/>
  <c r="AS52" i="4"/>
  <c r="I53" i="9"/>
  <c r="AR52" i="4"/>
  <c r="BW53" i="4"/>
  <c r="R50" i="3"/>
  <c r="G52" i="5"/>
  <c r="G51" i="5" s="1"/>
  <c r="AV57" i="4"/>
  <c r="K56" i="3"/>
  <c r="CC54" i="6"/>
  <c r="R57" i="3"/>
  <c r="CB53" i="6"/>
  <c r="CC53" i="6"/>
  <c r="CB54" i="6"/>
  <c r="BW53" i="6"/>
  <c r="S50" i="3"/>
  <c r="G52" i="4"/>
  <c r="CA53" i="6"/>
  <c r="BY54" i="6"/>
  <c r="L54" i="5"/>
  <c r="J52" i="4"/>
  <c r="E52" i="4"/>
  <c r="K52" i="4"/>
  <c r="H52" i="4"/>
  <c r="AD49" i="8"/>
  <c r="H50" i="3"/>
  <c r="I52" i="4"/>
  <c r="BW54" i="4"/>
  <c r="L53" i="5"/>
  <c r="AE54" i="8"/>
  <c r="H53" i="8"/>
  <c r="AV52" i="9"/>
  <c r="AD52" i="8"/>
  <c r="BY54" i="4"/>
  <c r="BZ54" i="4"/>
  <c r="AE53" i="8"/>
  <c r="Y53" i="8"/>
  <c r="P58" i="1" s="1"/>
  <c r="G53" i="8"/>
  <c r="Y54" i="8"/>
  <c r="P59" i="1" s="1"/>
  <c r="H54" i="8"/>
  <c r="H53" i="3"/>
  <c r="M54" i="3"/>
  <c r="F54" i="8"/>
  <c r="H54" i="3"/>
  <c r="BX54" i="4"/>
  <c r="T57" i="3"/>
  <c r="S57" i="3"/>
  <c r="AY57" i="8"/>
  <c r="AG57" i="8"/>
  <c r="AF57" i="8"/>
  <c r="G57" i="8"/>
  <c r="AT57" i="8"/>
  <c r="A8" i="3"/>
  <c r="A8" i="4" s="1"/>
  <c r="U53" i="3" l="1"/>
  <c r="D54" i="4"/>
  <c r="H49" i="3"/>
  <c r="U50" i="3"/>
  <c r="S53" i="3"/>
  <c r="T50" i="3"/>
  <c r="E53" i="8"/>
  <c r="AW53" i="9" s="1"/>
  <c r="D53" i="4"/>
  <c r="T53" i="3"/>
  <c r="E54" i="8"/>
  <c r="AW54" i="9" s="1"/>
  <c r="I54" i="3"/>
  <c r="U54" i="3" s="1"/>
  <c r="AH53" i="4"/>
  <c r="AH57" i="8"/>
  <c r="C69" i="2"/>
  <c r="F72" i="12" s="1"/>
  <c r="B69" i="2"/>
  <c r="E72" i="12" s="1"/>
  <c r="A69" i="2"/>
  <c r="D72" i="12" s="1"/>
  <c r="H32" i="2"/>
  <c r="G41" i="2"/>
  <c r="D44" i="2"/>
  <c r="G66" i="2"/>
  <c r="G54" i="2"/>
  <c r="G55" i="2"/>
  <c r="G56" i="2"/>
  <c r="G57" i="2"/>
  <c r="G58" i="2"/>
  <c r="AE57" i="8" l="1"/>
  <c r="M57" i="8"/>
  <c r="H57" i="8" s="1"/>
  <c r="E57" i="8" s="1"/>
  <c r="T54" i="3"/>
  <c r="R54" i="3"/>
  <c r="S54" i="3"/>
  <c r="F53" i="4"/>
  <c r="J57" i="8" l="1"/>
  <c r="BY53" i="4"/>
  <c r="BZ53" i="4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E35" i="5"/>
  <c r="F35" i="5"/>
  <c r="G35" i="5"/>
  <c r="H35" i="5"/>
  <c r="I35" i="5"/>
  <c r="E38" i="5"/>
  <c r="F38" i="5"/>
  <c r="G38" i="5"/>
  <c r="H38" i="5"/>
  <c r="I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D38" i="5"/>
  <c r="AE38" i="5"/>
  <c r="AF38" i="5"/>
  <c r="AG38" i="5"/>
  <c r="AH38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AB43" i="5"/>
  <c r="AC43" i="5"/>
  <c r="AD43" i="5"/>
  <c r="AE43" i="5"/>
  <c r="AF43" i="5"/>
  <c r="AG43" i="5"/>
  <c r="AH43" i="5"/>
  <c r="E47" i="5"/>
  <c r="F47" i="5"/>
  <c r="G47" i="5"/>
  <c r="H47" i="5"/>
  <c r="N48" i="5"/>
  <c r="O47" i="5"/>
  <c r="P47" i="5"/>
  <c r="Q47" i="5"/>
  <c r="R47" i="5"/>
  <c r="S47" i="5"/>
  <c r="T47" i="5"/>
  <c r="U47" i="5"/>
  <c r="V47" i="5"/>
  <c r="W47" i="5"/>
  <c r="X47" i="5"/>
  <c r="Z47" i="5"/>
  <c r="AA47" i="5"/>
  <c r="AB47" i="5"/>
  <c r="AD47" i="5"/>
  <c r="AE47" i="5"/>
  <c r="AF47" i="5"/>
  <c r="AG47" i="5"/>
  <c r="AH47" i="5"/>
  <c r="O65" i="5"/>
  <c r="P65" i="5"/>
  <c r="Q65" i="5"/>
  <c r="R65" i="5"/>
  <c r="S65" i="5"/>
  <c r="T65" i="5"/>
  <c r="U65" i="5"/>
  <c r="V65" i="5"/>
  <c r="W65" i="5"/>
  <c r="X65" i="5"/>
  <c r="Y65" i="5"/>
  <c r="Z65" i="5"/>
  <c r="AA65" i="5"/>
  <c r="AB65" i="5"/>
  <c r="AC65" i="5"/>
  <c r="AD65" i="5"/>
  <c r="AE65" i="5"/>
  <c r="AF65" i="5"/>
  <c r="AG65" i="5"/>
  <c r="AH65" i="5"/>
  <c r="P33" i="5"/>
  <c r="Q33" i="5"/>
  <c r="R33" i="5"/>
  <c r="S33" i="5"/>
  <c r="T33" i="5"/>
  <c r="U33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J40" i="8"/>
  <c r="J42" i="8"/>
  <c r="J41" i="8"/>
  <c r="M39" i="8"/>
  <c r="M38" i="8" s="1"/>
  <c r="K39" i="8"/>
  <c r="K38" i="8" s="1"/>
  <c r="N38" i="8"/>
  <c r="O42" i="8"/>
  <c r="O41" i="8"/>
  <c r="O40" i="8"/>
  <c r="R39" i="8"/>
  <c r="R38" i="8" s="1"/>
  <c r="Q39" i="8"/>
  <c r="Q38" i="8" s="1"/>
  <c r="P39" i="8"/>
  <c r="P38" i="8" s="1"/>
  <c r="S38" i="8"/>
  <c r="T42" i="8"/>
  <c r="T41" i="8"/>
  <c r="T40" i="8"/>
  <c r="W39" i="8"/>
  <c r="W38" i="8" s="1"/>
  <c r="V39" i="8"/>
  <c r="V38" i="8" s="1"/>
  <c r="U39" i="8"/>
  <c r="U38" i="8" s="1"/>
  <c r="X38" i="8"/>
  <c r="Y42" i="8"/>
  <c r="Y41" i="8"/>
  <c r="Y40" i="8"/>
  <c r="AB39" i="8"/>
  <c r="AB38" i="8" s="1"/>
  <c r="AA39" i="8"/>
  <c r="AA38" i="8" s="1"/>
  <c r="Z39" i="8"/>
  <c r="Z38" i="8" s="1"/>
  <c r="AC38" i="8"/>
  <c r="AH40" i="8"/>
  <c r="AJ42" i="8"/>
  <c r="AJ41" i="8"/>
  <c r="AJ40" i="8"/>
  <c r="AM39" i="8"/>
  <c r="AM38" i="8" s="1"/>
  <c r="AL39" i="8"/>
  <c r="AL38" i="8" s="1"/>
  <c r="AK39" i="8"/>
  <c r="AK38" i="8" s="1"/>
  <c r="AN38" i="8"/>
  <c r="AO42" i="8"/>
  <c r="AO41" i="8"/>
  <c r="AO40" i="8"/>
  <c r="AR39" i="8"/>
  <c r="AR38" i="8" s="1"/>
  <c r="AQ39" i="8"/>
  <c r="AQ38" i="8" s="1"/>
  <c r="AP39" i="8"/>
  <c r="AP38" i="8" s="1"/>
  <c r="AS38" i="8"/>
  <c r="AT42" i="8"/>
  <c r="AT41" i="8"/>
  <c r="AT40" i="8"/>
  <c r="AW39" i="8"/>
  <c r="AW38" i="8" s="1"/>
  <c r="AV39" i="8"/>
  <c r="AV38" i="8" s="1"/>
  <c r="AU39" i="8"/>
  <c r="AU38" i="8" s="1"/>
  <c r="AX38" i="8"/>
  <c r="BC38" i="8"/>
  <c r="AW57" i="9" l="1"/>
  <c r="J62" i="1"/>
  <c r="L33" i="5"/>
  <c r="J33" i="5"/>
  <c r="AO38" i="8"/>
  <c r="AT39" i="8"/>
  <c r="AJ39" i="8"/>
  <c r="T39" i="8"/>
  <c r="O39" i="8"/>
  <c r="T38" i="8"/>
  <c r="J39" i="8"/>
  <c r="F38" i="8"/>
  <c r="Y38" i="8"/>
  <c r="Y39" i="8"/>
  <c r="AO39" i="8"/>
  <c r="AT38" i="8"/>
  <c r="J38" i="8"/>
  <c r="AJ38" i="8"/>
  <c r="O38" i="8"/>
  <c r="H62" i="1" l="1"/>
  <c r="L53" i="2"/>
  <c r="L52" i="2" l="1"/>
  <c r="I53" i="2"/>
  <c r="AF52" i="5"/>
  <c r="AC52" i="8"/>
  <c r="I52" i="8" s="1"/>
  <c r="O68" i="5" l="1"/>
  <c r="P68" i="5"/>
  <c r="Q68" i="5"/>
  <c r="R68" i="5"/>
  <c r="S68" i="5"/>
  <c r="T68" i="5"/>
  <c r="U68" i="5"/>
  <c r="V68" i="5"/>
  <c r="W68" i="5"/>
  <c r="X68" i="5"/>
  <c r="Y68" i="5"/>
  <c r="Z68" i="5"/>
  <c r="AA68" i="5"/>
  <c r="AB68" i="5"/>
  <c r="AC68" i="5"/>
  <c r="AD68" i="5"/>
  <c r="AE68" i="5"/>
  <c r="AF68" i="5"/>
  <c r="AG68" i="5"/>
  <c r="AH68" i="5"/>
  <c r="AP32" i="6" l="1"/>
  <c r="L36" i="1" l="1"/>
  <c r="C27" i="4" l="1"/>
  <c r="L8" i="12" s="1"/>
  <c r="A10" i="2"/>
  <c r="A9" i="2"/>
  <c r="A10" i="1"/>
  <c r="A22" i="10" l="1"/>
  <c r="Y3" i="12" s="1"/>
  <c r="B22" i="10"/>
  <c r="Z3" i="12" s="1"/>
  <c r="A23" i="10"/>
  <c r="Y4" i="12" s="1"/>
  <c r="B23" i="10"/>
  <c r="Z4" i="12" s="1"/>
  <c r="A24" i="10"/>
  <c r="Y5" i="12" s="1"/>
  <c r="B24" i="10"/>
  <c r="Z5" i="12" s="1"/>
  <c r="A25" i="10"/>
  <c r="Y6" i="12" s="1"/>
  <c r="B25" i="10"/>
  <c r="Z6" i="12" s="1"/>
  <c r="A26" i="10"/>
  <c r="Y7" i="12" s="1"/>
  <c r="B26" i="10"/>
  <c r="Z7" i="12" s="1"/>
  <c r="A27" i="10"/>
  <c r="Y8" i="12" s="1"/>
  <c r="B27" i="10"/>
  <c r="Z8" i="12" s="1"/>
  <c r="C27" i="10"/>
  <c r="AA8" i="12" s="1"/>
  <c r="A28" i="10"/>
  <c r="Y9" i="12" s="1"/>
  <c r="B28" i="10"/>
  <c r="Z9" i="12" s="1"/>
  <c r="A29" i="10"/>
  <c r="Y10" i="12" s="1"/>
  <c r="B29" i="10"/>
  <c r="Z10" i="12" s="1"/>
  <c r="A22" i="9"/>
  <c r="V3" i="12" s="1"/>
  <c r="B22" i="9"/>
  <c r="W3" i="12" s="1"/>
  <c r="A23" i="9"/>
  <c r="V4" i="12" s="1"/>
  <c r="B23" i="9"/>
  <c r="W4" i="12" s="1"/>
  <c r="A24" i="9"/>
  <c r="V5" i="12" s="1"/>
  <c r="B24" i="9"/>
  <c r="W5" i="12" s="1"/>
  <c r="A25" i="9"/>
  <c r="V6" i="12" s="1"/>
  <c r="B25" i="9"/>
  <c r="W6" i="12" s="1"/>
  <c r="A26" i="9"/>
  <c r="V7" i="12" s="1"/>
  <c r="B26" i="9"/>
  <c r="W7" i="12" s="1"/>
  <c r="A27" i="9"/>
  <c r="V8" i="12" s="1"/>
  <c r="B27" i="9"/>
  <c r="W8" i="12" s="1"/>
  <c r="C27" i="9"/>
  <c r="X8" i="12" s="1"/>
  <c r="A28" i="9"/>
  <c r="V9" i="12" s="1"/>
  <c r="B28" i="9"/>
  <c r="W9" i="12" s="1"/>
  <c r="A29" i="9"/>
  <c r="V10" i="12" s="1"/>
  <c r="B29" i="9"/>
  <c r="W10" i="12" s="1"/>
  <c r="S3" i="12"/>
  <c r="T3" i="12"/>
  <c r="S4" i="12"/>
  <c r="T4" i="12"/>
  <c r="S5" i="12"/>
  <c r="T5" i="12"/>
  <c r="S6" i="12"/>
  <c r="T6" i="12"/>
  <c r="S7" i="12"/>
  <c r="T7" i="12"/>
  <c r="S8" i="12"/>
  <c r="T8" i="12"/>
  <c r="U8" i="12"/>
  <c r="S9" i="12"/>
  <c r="T9" i="12"/>
  <c r="S10" i="12"/>
  <c r="T10" i="12"/>
  <c r="A22" i="6"/>
  <c r="P3" i="12" s="1"/>
  <c r="B22" i="6"/>
  <c r="Q3" i="12" s="1"/>
  <c r="A23" i="6"/>
  <c r="P4" i="12" s="1"/>
  <c r="B23" i="6"/>
  <c r="Q4" i="12" s="1"/>
  <c r="A24" i="6"/>
  <c r="P5" i="12" s="1"/>
  <c r="B24" i="6"/>
  <c r="Q5" i="12" s="1"/>
  <c r="A25" i="6"/>
  <c r="P6" i="12" s="1"/>
  <c r="B25" i="6"/>
  <c r="Q6" i="12" s="1"/>
  <c r="A26" i="6"/>
  <c r="P7" i="12" s="1"/>
  <c r="B26" i="6"/>
  <c r="Q7" i="12" s="1"/>
  <c r="A27" i="6"/>
  <c r="P8" i="12" s="1"/>
  <c r="B27" i="6"/>
  <c r="Q8" i="12" s="1"/>
  <c r="C27" i="6"/>
  <c r="R8" i="12" s="1"/>
  <c r="A28" i="6"/>
  <c r="P9" i="12" s="1"/>
  <c r="B28" i="6"/>
  <c r="Q9" i="12" s="1"/>
  <c r="A29" i="6"/>
  <c r="P10" i="12" s="1"/>
  <c r="B29" i="6"/>
  <c r="Q10" i="12" s="1"/>
  <c r="A22" i="5"/>
  <c r="M3" i="12" s="1"/>
  <c r="B22" i="5"/>
  <c r="N3" i="12" s="1"/>
  <c r="A23" i="5"/>
  <c r="M4" i="12" s="1"/>
  <c r="B23" i="5"/>
  <c r="N4" i="12" s="1"/>
  <c r="A24" i="5"/>
  <c r="M5" i="12" s="1"/>
  <c r="B24" i="5"/>
  <c r="N5" i="12" s="1"/>
  <c r="A25" i="5"/>
  <c r="M6" i="12" s="1"/>
  <c r="B25" i="5"/>
  <c r="N6" i="12" s="1"/>
  <c r="A26" i="5"/>
  <c r="M7" i="12" s="1"/>
  <c r="B26" i="5"/>
  <c r="N7" i="12" s="1"/>
  <c r="A27" i="5"/>
  <c r="M8" i="12" s="1"/>
  <c r="B27" i="5"/>
  <c r="N8" i="12" s="1"/>
  <c r="C27" i="5"/>
  <c r="O8" i="12" s="1"/>
  <c r="A28" i="5"/>
  <c r="M9" i="12" s="1"/>
  <c r="B28" i="5"/>
  <c r="N9" i="12" s="1"/>
  <c r="A29" i="5"/>
  <c r="M10" i="12" s="1"/>
  <c r="B29" i="5"/>
  <c r="N10" i="12" s="1"/>
  <c r="AU31" i="4"/>
  <c r="AU30" i="4" s="1"/>
  <c r="A22" i="4"/>
  <c r="J3" i="12" s="1"/>
  <c r="B22" i="4"/>
  <c r="K3" i="12" s="1"/>
  <c r="A23" i="4"/>
  <c r="J4" i="12" s="1"/>
  <c r="B23" i="4"/>
  <c r="K4" i="12" s="1"/>
  <c r="A24" i="4"/>
  <c r="J5" i="12" s="1"/>
  <c r="B24" i="4"/>
  <c r="K5" i="12" s="1"/>
  <c r="A25" i="4"/>
  <c r="J6" i="12" s="1"/>
  <c r="B25" i="4"/>
  <c r="K6" i="12" s="1"/>
  <c r="A26" i="4"/>
  <c r="J7" i="12" s="1"/>
  <c r="B26" i="4"/>
  <c r="K7" i="12" s="1"/>
  <c r="A27" i="4"/>
  <c r="J8" i="12" s="1"/>
  <c r="B27" i="4"/>
  <c r="K8" i="12" s="1"/>
  <c r="A28" i="4"/>
  <c r="J9" i="12" s="1"/>
  <c r="B28" i="4"/>
  <c r="K9" i="12" s="1"/>
  <c r="B29" i="4"/>
  <c r="K10" i="12" s="1"/>
  <c r="A29" i="4"/>
  <c r="J10" i="12" s="1"/>
  <c r="E23" i="3"/>
  <c r="G23" i="3"/>
  <c r="R29" i="3"/>
  <c r="A22" i="3"/>
  <c r="B22" i="3"/>
  <c r="A23" i="3"/>
  <c r="G4" i="12" s="1"/>
  <c r="B23" i="3"/>
  <c r="H4" i="12" s="1"/>
  <c r="A24" i="3"/>
  <c r="G5" i="12" s="1"/>
  <c r="B24" i="3"/>
  <c r="H5" i="12" s="1"/>
  <c r="A25" i="3"/>
  <c r="G6" i="12" s="1"/>
  <c r="B25" i="3"/>
  <c r="H6" i="12" s="1"/>
  <c r="A26" i="3"/>
  <c r="G7" i="12" s="1"/>
  <c r="B26" i="3"/>
  <c r="H7" i="12" s="1"/>
  <c r="A27" i="3"/>
  <c r="G8" i="12" s="1"/>
  <c r="B27" i="3"/>
  <c r="H8" i="12" s="1"/>
  <c r="C27" i="3"/>
  <c r="I8" i="12" s="1"/>
  <c r="A28" i="3"/>
  <c r="G9" i="12" s="1"/>
  <c r="B28" i="3"/>
  <c r="H9" i="12" s="1"/>
  <c r="B29" i="3"/>
  <c r="H10" i="12" s="1"/>
  <c r="A29" i="3"/>
  <c r="G10" i="12" s="1"/>
  <c r="E25" i="1"/>
  <c r="I25" i="1"/>
  <c r="J25" i="1"/>
  <c r="K25" i="1"/>
  <c r="L25" i="1"/>
  <c r="M25" i="1"/>
  <c r="N25" i="1"/>
  <c r="O25" i="1"/>
  <c r="P25" i="1"/>
  <c r="D25" i="1"/>
  <c r="E26" i="1"/>
  <c r="I26" i="1"/>
  <c r="D26" i="1"/>
  <c r="I27" i="1"/>
  <c r="J27" i="1"/>
  <c r="K27" i="1"/>
  <c r="L27" i="1"/>
  <c r="M27" i="1"/>
  <c r="N27" i="1"/>
  <c r="O27" i="1"/>
  <c r="P27" i="1"/>
  <c r="D27" i="1"/>
  <c r="E27" i="1"/>
  <c r="A22" i="1"/>
  <c r="B22" i="1"/>
  <c r="A23" i="1"/>
  <c r="A4" i="12" s="1"/>
  <c r="B23" i="1"/>
  <c r="B4" i="12" s="1"/>
  <c r="A24" i="1"/>
  <c r="A5" i="12" s="1"/>
  <c r="B24" i="1"/>
  <c r="B5" i="12" s="1"/>
  <c r="A25" i="1"/>
  <c r="A6" i="12" s="1"/>
  <c r="B25" i="1"/>
  <c r="B6" i="12" s="1"/>
  <c r="A26" i="1"/>
  <c r="A7" i="12" s="1"/>
  <c r="B26" i="1"/>
  <c r="B7" i="12" s="1"/>
  <c r="A27" i="1"/>
  <c r="A8" i="12" s="1"/>
  <c r="B27" i="1"/>
  <c r="B8" i="12" s="1"/>
  <c r="C27" i="1"/>
  <c r="C8" i="12" s="1"/>
  <c r="A28" i="1"/>
  <c r="A9" i="12" s="1"/>
  <c r="B28" i="1"/>
  <c r="B9" i="12" s="1"/>
  <c r="B29" i="1"/>
  <c r="B10" i="12" s="1"/>
  <c r="A29" i="1"/>
  <c r="A10" i="12" s="1"/>
  <c r="AA14" i="12"/>
  <c r="A30" i="10"/>
  <c r="Y11" i="12" s="1"/>
  <c r="B30" i="10"/>
  <c r="Z11" i="12" s="1"/>
  <c r="A31" i="10"/>
  <c r="Y12" i="12" s="1"/>
  <c r="B31" i="10"/>
  <c r="Z12" i="12" s="1"/>
  <c r="A32" i="10"/>
  <c r="Y13" i="12" s="1"/>
  <c r="B32" i="10"/>
  <c r="Z13" i="12" s="1"/>
  <c r="Y14" i="12"/>
  <c r="Z14" i="12"/>
  <c r="A33" i="10"/>
  <c r="Y15" i="12" s="1"/>
  <c r="B33" i="10"/>
  <c r="Z15" i="12" s="1"/>
  <c r="A30" i="9"/>
  <c r="V11" i="12" s="1"/>
  <c r="B30" i="9"/>
  <c r="W11" i="12" s="1"/>
  <c r="A31" i="9"/>
  <c r="V12" i="12" s="1"/>
  <c r="B31" i="9"/>
  <c r="W12" i="12" s="1"/>
  <c r="A32" i="9"/>
  <c r="V13" i="12" s="1"/>
  <c r="B32" i="9"/>
  <c r="W13" i="12" s="1"/>
  <c r="V14" i="12"/>
  <c r="W14" i="12"/>
  <c r="X14" i="12"/>
  <c r="A33" i="9"/>
  <c r="V15" i="12" s="1"/>
  <c r="B33" i="9"/>
  <c r="W15" i="12" s="1"/>
  <c r="S11" i="12"/>
  <c r="T11" i="12"/>
  <c r="S12" i="12"/>
  <c r="T12" i="12"/>
  <c r="S13" i="12"/>
  <c r="T13" i="12"/>
  <c r="S14" i="12"/>
  <c r="T14" i="12"/>
  <c r="U14" i="12"/>
  <c r="S15" i="12"/>
  <c r="T15" i="12"/>
  <c r="A30" i="6"/>
  <c r="P11" i="12" s="1"/>
  <c r="B30" i="6"/>
  <c r="Q11" i="12" s="1"/>
  <c r="A31" i="6"/>
  <c r="P12" i="12" s="1"/>
  <c r="B31" i="6"/>
  <c r="Q12" i="12" s="1"/>
  <c r="A32" i="6"/>
  <c r="P13" i="12" s="1"/>
  <c r="B32" i="6"/>
  <c r="Q13" i="12" s="1"/>
  <c r="P14" i="12"/>
  <c r="Q14" i="12"/>
  <c r="R14" i="12"/>
  <c r="A33" i="6"/>
  <c r="P15" i="12" s="1"/>
  <c r="B33" i="6"/>
  <c r="Q15" i="12" s="1"/>
  <c r="A30" i="5"/>
  <c r="M11" i="12" s="1"/>
  <c r="B30" i="5"/>
  <c r="N11" i="12" s="1"/>
  <c r="A31" i="5"/>
  <c r="M12" i="12" s="1"/>
  <c r="B31" i="5"/>
  <c r="N12" i="12" s="1"/>
  <c r="A32" i="5"/>
  <c r="M13" i="12" s="1"/>
  <c r="B32" i="5"/>
  <c r="N13" i="12" s="1"/>
  <c r="M14" i="12"/>
  <c r="N14" i="12"/>
  <c r="O14" i="12"/>
  <c r="A33" i="5"/>
  <c r="M15" i="12" s="1"/>
  <c r="B33" i="5"/>
  <c r="N15" i="12" s="1"/>
  <c r="A30" i="4"/>
  <c r="J11" i="12" s="1"/>
  <c r="A31" i="4"/>
  <c r="J12" i="12" s="1"/>
  <c r="A32" i="4"/>
  <c r="J13" i="12" s="1"/>
  <c r="J14" i="12"/>
  <c r="A33" i="4"/>
  <c r="J15" i="12" s="1"/>
  <c r="A34" i="4"/>
  <c r="J17" i="12" s="1"/>
  <c r="B30" i="4"/>
  <c r="K11" i="12" s="1"/>
  <c r="B31" i="4"/>
  <c r="K12" i="12" s="1"/>
  <c r="B32" i="4"/>
  <c r="K13" i="12" s="1"/>
  <c r="K14" i="12"/>
  <c r="L14" i="12"/>
  <c r="B33" i="4"/>
  <c r="K15" i="12" s="1"/>
  <c r="E48" i="1"/>
  <c r="D48" i="1"/>
  <c r="I32" i="1"/>
  <c r="I31" i="1" s="1"/>
  <c r="K32" i="1"/>
  <c r="K31" i="1" s="1"/>
  <c r="M32" i="1"/>
  <c r="M31" i="1" s="1"/>
  <c r="N32" i="1"/>
  <c r="G32" i="1" l="1"/>
  <c r="D32" i="1" s="1"/>
  <c r="A30" i="1" l="1"/>
  <c r="A11" i="12" s="1"/>
  <c r="B30" i="1"/>
  <c r="B11" i="12" s="1"/>
  <c r="A31" i="1"/>
  <c r="A12" i="12" s="1"/>
  <c r="B31" i="1"/>
  <c r="B12" i="12" s="1"/>
  <c r="A32" i="1"/>
  <c r="A13" i="12" s="1"/>
  <c r="B32" i="1"/>
  <c r="B13" i="12" s="1"/>
  <c r="A14" i="12"/>
  <c r="B14" i="12"/>
  <c r="C14" i="12"/>
  <c r="A34" i="10"/>
  <c r="Y17" i="12" s="1"/>
  <c r="Y18" i="12"/>
  <c r="Y19" i="12"/>
  <c r="Y20" i="12"/>
  <c r="B34" i="10"/>
  <c r="Z17" i="12" s="1"/>
  <c r="Z18" i="12"/>
  <c r="AA18" i="12"/>
  <c r="Z19" i="12"/>
  <c r="AA19" i="12"/>
  <c r="Z20" i="12"/>
  <c r="AA20" i="12"/>
  <c r="A34" i="9"/>
  <c r="V17" i="12" s="1"/>
  <c r="B34" i="9"/>
  <c r="W17" i="12" s="1"/>
  <c r="V18" i="12"/>
  <c r="W18" i="12"/>
  <c r="X18" i="12"/>
  <c r="V19" i="12"/>
  <c r="W19" i="12"/>
  <c r="X19" i="12"/>
  <c r="V20" i="12"/>
  <c r="W20" i="12"/>
  <c r="X20" i="12"/>
  <c r="S17" i="12"/>
  <c r="T17" i="12"/>
  <c r="S18" i="12"/>
  <c r="T18" i="12"/>
  <c r="U18" i="12"/>
  <c r="S19" i="12"/>
  <c r="T19" i="12"/>
  <c r="U19" i="12"/>
  <c r="S20" i="12"/>
  <c r="T20" i="12"/>
  <c r="U20" i="12"/>
  <c r="T22" i="12"/>
  <c r="T23" i="12"/>
  <c r="T24" i="12"/>
  <c r="T25" i="12"/>
  <c r="T26" i="12"/>
  <c r="T27" i="12"/>
  <c r="BD31" i="6"/>
  <c r="A34" i="6"/>
  <c r="P17" i="12" s="1"/>
  <c r="B34" i="6"/>
  <c r="Q17" i="12" s="1"/>
  <c r="P18" i="12"/>
  <c r="Q18" i="12"/>
  <c r="R18" i="12"/>
  <c r="P19" i="12"/>
  <c r="Q19" i="12"/>
  <c r="R19" i="12"/>
  <c r="P20" i="12"/>
  <c r="Q20" i="12"/>
  <c r="R20" i="12"/>
  <c r="I31" i="5"/>
  <c r="E31" i="5"/>
  <c r="F31" i="5"/>
  <c r="G31" i="5"/>
  <c r="H31" i="5"/>
  <c r="Q31" i="5"/>
  <c r="A34" i="5"/>
  <c r="M17" i="12" s="1"/>
  <c r="B34" i="5"/>
  <c r="N17" i="12" s="1"/>
  <c r="M18" i="12"/>
  <c r="N18" i="12"/>
  <c r="O18" i="12"/>
  <c r="M19" i="12"/>
  <c r="N19" i="12"/>
  <c r="O19" i="12"/>
  <c r="M20" i="12"/>
  <c r="N20" i="12"/>
  <c r="O20" i="12"/>
  <c r="L31" i="4"/>
  <c r="M31" i="4"/>
  <c r="N31" i="4"/>
  <c r="P31" i="4"/>
  <c r="Q31" i="4"/>
  <c r="R31" i="4"/>
  <c r="S31" i="4"/>
  <c r="T31" i="4"/>
  <c r="U31" i="4"/>
  <c r="W31" i="4"/>
  <c r="X31" i="4"/>
  <c r="Y31" i="4"/>
  <c r="Z31" i="4"/>
  <c r="AA31" i="4"/>
  <c r="AB31" i="4"/>
  <c r="AD31" i="4"/>
  <c r="AE31" i="4"/>
  <c r="AF31" i="4"/>
  <c r="AG31" i="4"/>
  <c r="AI31" i="4"/>
  <c r="AK31" i="4"/>
  <c r="AL31" i="4"/>
  <c r="AM31" i="4"/>
  <c r="AW31" i="4"/>
  <c r="AW30" i="4" s="1"/>
  <c r="AX31" i="4"/>
  <c r="AX30" i="4" s="1"/>
  <c r="AY31" i="4"/>
  <c r="AY30" i="4" s="1"/>
  <c r="AZ31" i="4"/>
  <c r="AZ30" i="4" s="1"/>
  <c r="BA31" i="4"/>
  <c r="BA30" i="4" s="1"/>
  <c r="BB31" i="4"/>
  <c r="BB30" i="4" s="1"/>
  <c r="BD31" i="4"/>
  <c r="BD30" i="4" s="1"/>
  <c r="BE31" i="4"/>
  <c r="BE30" i="4" s="1"/>
  <c r="BF31" i="4"/>
  <c r="BF30" i="4" s="1"/>
  <c r="BG31" i="4"/>
  <c r="BG30" i="4" s="1"/>
  <c r="BH31" i="4"/>
  <c r="BH30" i="4" s="1"/>
  <c r="BI31" i="4"/>
  <c r="BI30" i="4" s="1"/>
  <c r="BK31" i="4"/>
  <c r="BK30" i="4" s="1"/>
  <c r="BL31" i="4"/>
  <c r="BL30" i="4" s="1"/>
  <c r="BM31" i="4"/>
  <c r="BM30" i="4" s="1"/>
  <c r="BN31" i="4"/>
  <c r="BN30" i="4" s="1"/>
  <c r="BO31" i="4"/>
  <c r="BO30" i="4" s="1"/>
  <c r="BP31" i="4"/>
  <c r="BP30" i="4" s="1"/>
  <c r="D34" i="4"/>
  <c r="B34" i="4"/>
  <c r="K17" i="12" s="1"/>
  <c r="J18" i="12"/>
  <c r="K18" i="12"/>
  <c r="L18" i="12"/>
  <c r="J19" i="12"/>
  <c r="K19" i="12"/>
  <c r="L19" i="12"/>
  <c r="J20" i="12"/>
  <c r="K20" i="12"/>
  <c r="L20" i="12"/>
  <c r="BU31" i="4"/>
  <c r="BU30" i="4" s="1"/>
  <c r="I33" i="3"/>
  <c r="J31" i="3"/>
  <c r="L31" i="3"/>
  <c r="N31" i="3"/>
  <c r="A30" i="3"/>
  <c r="G11" i="12" s="1"/>
  <c r="B30" i="3"/>
  <c r="H11" i="12" s="1"/>
  <c r="A31" i="3"/>
  <c r="G12" i="12" s="1"/>
  <c r="B31" i="3"/>
  <c r="H12" i="12" s="1"/>
  <c r="A32" i="3"/>
  <c r="G13" i="12" s="1"/>
  <c r="B32" i="3"/>
  <c r="H13" i="12" s="1"/>
  <c r="G14" i="12"/>
  <c r="H14" i="12"/>
  <c r="I14" i="12"/>
  <c r="A33" i="3"/>
  <c r="G15" i="12" s="1"/>
  <c r="B33" i="3"/>
  <c r="H15" i="12" s="1"/>
  <c r="A34" i="3"/>
  <c r="G17" i="12" s="1"/>
  <c r="B34" i="3"/>
  <c r="H17" i="12" s="1"/>
  <c r="G18" i="12"/>
  <c r="H18" i="12"/>
  <c r="I18" i="12"/>
  <c r="G19" i="12"/>
  <c r="H19" i="12"/>
  <c r="I19" i="12"/>
  <c r="G20" i="12"/>
  <c r="H20" i="12"/>
  <c r="I20" i="12"/>
  <c r="A36" i="1"/>
  <c r="A17" i="12" s="1"/>
  <c r="B36" i="1"/>
  <c r="B17" i="12" s="1"/>
  <c r="A18" i="12"/>
  <c r="B18" i="12"/>
  <c r="C18" i="12"/>
  <c r="A19" i="12"/>
  <c r="B19" i="12"/>
  <c r="C19" i="12"/>
  <c r="A20" i="12"/>
  <c r="B20" i="12"/>
  <c r="C20" i="12"/>
  <c r="A35" i="10"/>
  <c r="Y21" i="12" s="1"/>
  <c r="B35" i="10"/>
  <c r="Z21" i="12" s="1"/>
  <c r="A36" i="10"/>
  <c r="Y22" i="12" s="1"/>
  <c r="B36" i="10"/>
  <c r="Z22" i="12" s="1"/>
  <c r="A37" i="10"/>
  <c r="Y23" i="12" s="1"/>
  <c r="B37" i="10"/>
  <c r="Z23" i="12" s="1"/>
  <c r="A38" i="10"/>
  <c r="Y24" i="12" s="1"/>
  <c r="B38" i="10"/>
  <c r="Z24" i="12" s="1"/>
  <c r="A39" i="10"/>
  <c r="Y25" i="12" s="1"/>
  <c r="B39" i="10"/>
  <c r="Z25" i="12" s="1"/>
  <c r="A40" i="10"/>
  <c r="Y26" i="12" s="1"/>
  <c r="B40" i="10"/>
  <c r="Z26" i="12" s="1"/>
  <c r="A41" i="10"/>
  <c r="Y27" i="12" s="1"/>
  <c r="B41" i="10"/>
  <c r="Z27" i="12" s="1"/>
  <c r="B42" i="10"/>
  <c r="Z28" i="12" s="1"/>
  <c r="A42" i="10"/>
  <c r="Y28" i="12" s="1"/>
  <c r="A35" i="9"/>
  <c r="V21" i="12" s="1"/>
  <c r="B35" i="9"/>
  <c r="W21" i="12" s="1"/>
  <c r="A36" i="9"/>
  <c r="V22" i="12" s="1"/>
  <c r="B36" i="9"/>
  <c r="W22" i="12" s="1"/>
  <c r="A37" i="9"/>
  <c r="V23" i="12" s="1"/>
  <c r="B37" i="9"/>
  <c r="W23" i="12" s="1"/>
  <c r="A38" i="9"/>
  <c r="V24" i="12" s="1"/>
  <c r="B38" i="9"/>
  <c r="W24" i="12" s="1"/>
  <c r="A39" i="9"/>
  <c r="V25" i="12" s="1"/>
  <c r="B39" i="9"/>
  <c r="W25" i="12" s="1"/>
  <c r="A40" i="9"/>
  <c r="V26" i="12" s="1"/>
  <c r="B40" i="9"/>
  <c r="W26" i="12" s="1"/>
  <c r="A41" i="9"/>
  <c r="V27" i="12" s="1"/>
  <c r="B41" i="9"/>
  <c r="W27" i="12" s="1"/>
  <c r="B42" i="9"/>
  <c r="W28" i="12" s="1"/>
  <c r="A42" i="9"/>
  <c r="V28" i="12" s="1"/>
  <c r="S21" i="12"/>
  <c r="T21" i="12"/>
  <c r="S22" i="12"/>
  <c r="S23" i="12"/>
  <c r="S24" i="12"/>
  <c r="S25" i="12"/>
  <c r="S26" i="12"/>
  <c r="S27" i="12"/>
  <c r="T28" i="12"/>
  <c r="S28" i="12"/>
  <c r="A35" i="6"/>
  <c r="P21" i="12" s="1"/>
  <c r="B35" i="6"/>
  <c r="Q21" i="12" s="1"/>
  <c r="A36" i="6"/>
  <c r="P22" i="12" s="1"/>
  <c r="B36" i="6"/>
  <c r="Q22" i="12" s="1"/>
  <c r="A37" i="6"/>
  <c r="P23" i="12" s="1"/>
  <c r="B37" i="6"/>
  <c r="Q23" i="12" s="1"/>
  <c r="A38" i="6"/>
  <c r="P24" i="12" s="1"/>
  <c r="B38" i="6"/>
  <c r="Q24" i="12" s="1"/>
  <c r="A39" i="6"/>
  <c r="P25" i="12" s="1"/>
  <c r="B39" i="6"/>
  <c r="Q25" i="12" s="1"/>
  <c r="A40" i="6"/>
  <c r="P26" i="12" s="1"/>
  <c r="B40" i="6"/>
  <c r="Q26" i="12" s="1"/>
  <c r="A41" i="6"/>
  <c r="P27" i="12" s="1"/>
  <c r="B41" i="6"/>
  <c r="Q27" i="12" s="1"/>
  <c r="A42" i="6"/>
  <c r="P28" i="12" s="1"/>
  <c r="B42" i="6"/>
  <c r="Q28" i="12" s="1"/>
  <c r="A35" i="5"/>
  <c r="M21" i="12" s="1"/>
  <c r="B35" i="5"/>
  <c r="N21" i="12" s="1"/>
  <c r="A36" i="5"/>
  <c r="M22" i="12" s="1"/>
  <c r="B36" i="5"/>
  <c r="N22" i="12" s="1"/>
  <c r="A37" i="5"/>
  <c r="M23" i="12" s="1"/>
  <c r="B37" i="5"/>
  <c r="N23" i="12" s="1"/>
  <c r="A38" i="5"/>
  <c r="M24" i="12" s="1"/>
  <c r="B38" i="5"/>
  <c r="N24" i="12" s="1"/>
  <c r="A39" i="5"/>
  <c r="M25" i="12" s="1"/>
  <c r="B39" i="5"/>
  <c r="N25" i="12" s="1"/>
  <c r="A40" i="5"/>
  <c r="M26" i="12" s="1"/>
  <c r="B40" i="5"/>
  <c r="N26" i="12" s="1"/>
  <c r="A41" i="5"/>
  <c r="M27" i="12" s="1"/>
  <c r="B41" i="5"/>
  <c r="N27" i="12" s="1"/>
  <c r="A42" i="5"/>
  <c r="M28" i="12" s="1"/>
  <c r="B42" i="5"/>
  <c r="N28" i="12" s="1"/>
  <c r="A35" i="4"/>
  <c r="J21" i="12" s="1"/>
  <c r="B35" i="4"/>
  <c r="K21" i="12" s="1"/>
  <c r="A36" i="4"/>
  <c r="J22" i="12" s="1"/>
  <c r="B36" i="4"/>
  <c r="K22" i="12" s="1"/>
  <c r="A37" i="4"/>
  <c r="J23" i="12" s="1"/>
  <c r="B37" i="4"/>
  <c r="K23" i="12" s="1"/>
  <c r="A38" i="4"/>
  <c r="J24" i="12" s="1"/>
  <c r="B38" i="4"/>
  <c r="K24" i="12" s="1"/>
  <c r="A39" i="4"/>
  <c r="J25" i="12" s="1"/>
  <c r="B39" i="4"/>
  <c r="K25" i="12" s="1"/>
  <c r="A40" i="4"/>
  <c r="J26" i="12" s="1"/>
  <c r="B40" i="4"/>
  <c r="K26" i="12" s="1"/>
  <c r="A41" i="4"/>
  <c r="J27" i="12" s="1"/>
  <c r="B41" i="4"/>
  <c r="K27" i="12" s="1"/>
  <c r="B42" i="4"/>
  <c r="K28" i="12" s="1"/>
  <c r="A42" i="4"/>
  <c r="J28" i="12" s="1"/>
  <c r="A35" i="3"/>
  <c r="G21" i="12" s="1"/>
  <c r="B35" i="3"/>
  <c r="H21" i="12" s="1"/>
  <c r="A36" i="3"/>
  <c r="G22" i="12" s="1"/>
  <c r="B36" i="3"/>
  <c r="H22" i="12" s="1"/>
  <c r="A37" i="3"/>
  <c r="G23" i="12" s="1"/>
  <c r="B37" i="3"/>
  <c r="H23" i="12" s="1"/>
  <c r="A38" i="3"/>
  <c r="G24" i="12" s="1"/>
  <c r="B38" i="3"/>
  <c r="H24" i="12" s="1"/>
  <c r="A39" i="3"/>
  <c r="G25" i="12" s="1"/>
  <c r="B39" i="3"/>
  <c r="H25" i="12" s="1"/>
  <c r="A40" i="3"/>
  <c r="G26" i="12" s="1"/>
  <c r="B40" i="3"/>
  <c r="H26" i="12" s="1"/>
  <c r="A41" i="3"/>
  <c r="G27" i="12" s="1"/>
  <c r="B41" i="3"/>
  <c r="H27" i="12" s="1"/>
  <c r="A42" i="3"/>
  <c r="G28" i="12" s="1"/>
  <c r="B42" i="3"/>
  <c r="H28" i="12" s="1"/>
  <c r="U35" i="2"/>
  <c r="I35" i="2"/>
  <c r="P35" i="2"/>
  <c r="Q35" i="2"/>
  <c r="R35" i="2"/>
  <c r="S35" i="2"/>
  <c r="V35" i="2"/>
  <c r="W35" i="2"/>
  <c r="U36" i="2"/>
  <c r="I36" i="2"/>
  <c r="P36" i="2"/>
  <c r="Q36" i="2"/>
  <c r="R36" i="2"/>
  <c r="S36" i="2"/>
  <c r="V36" i="2"/>
  <c r="W36" i="2"/>
  <c r="D37" i="2"/>
  <c r="I37" i="2"/>
  <c r="P37" i="2"/>
  <c r="Q37" i="2"/>
  <c r="R37" i="2"/>
  <c r="S37" i="2"/>
  <c r="V37" i="2"/>
  <c r="W37" i="2"/>
  <c r="A43" i="10"/>
  <c r="Y29" i="12" s="1"/>
  <c r="B43" i="10"/>
  <c r="Z29" i="12" s="1"/>
  <c r="A44" i="10"/>
  <c r="Y30" i="12" s="1"/>
  <c r="B44" i="10"/>
  <c r="Z30" i="12" s="1"/>
  <c r="B45" i="10"/>
  <c r="Z31" i="12" s="1"/>
  <c r="A45" i="10"/>
  <c r="Y31" i="12" s="1"/>
  <c r="A43" i="9"/>
  <c r="V29" i="12" s="1"/>
  <c r="B43" i="9"/>
  <c r="W29" i="12" s="1"/>
  <c r="A44" i="9"/>
  <c r="V30" i="12" s="1"/>
  <c r="B44" i="9"/>
  <c r="W30" i="12" s="1"/>
  <c r="B45" i="9"/>
  <c r="W31" i="12" s="1"/>
  <c r="A45" i="9"/>
  <c r="V31" i="12" s="1"/>
  <c r="S29" i="12"/>
  <c r="T29" i="12"/>
  <c r="S30" i="12"/>
  <c r="T30" i="12"/>
  <c r="S31" i="12"/>
  <c r="T31" i="12"/>
  <c r="A43" i="6"/>
  <c r="P29" i="12" s="1"/>
  <c r="B43" i="6"/>
  <c r="Q29" i="12" s="1"/>
  <c r="A44" i="6"/>
  <c r="P30" i="12" s="1"/>
  <c r="B44" i="6"/>
  <c r="Q30" i="12" s="1"/>
  <c r="B45" i="6"/>
  <c r="Q31" i="12" s="1"/>
  <c r="A45" i="6"/>
  <c r="P31" i="12" s="1"/>
  <c r="A43" i="5"/>
  <c r="M29" i="12" s="1"/>
  <c r="B43" i="5"/>
  <c r="N29" i="12" s="1"/>
  <c r="A44" i="5"/>
  <c r="M30" i="12" s="1"/>
  <c r="B44" i="5"/>
  <c r="N30" i="12" s="1"/>
  <c r="B45" i="5"/>
  <c r="N31" i="12" s="1"/>
  <c r="A45" i="5"/>
  <c r="M31" i="12" s="1"/>
  <c r="A43" i="4"/>
  <c r="J29" i="12" s="1"/>
  <c r="B43" i="4"/>
  <c r="K29" i="12" s="1"/>
  <c r="A44" i="4"/>
  <c r="J30" i="12" s="1"/>
  <c r="B44" i="4"/>
  <c r="K30" i="12" s="1"/>
  <c r="B45" i="4"/>
  <c r="K31" i="12" s="1"/>
  <c r="A45" i="4"/>
  <c r="J31" i="12" s="1"/>
  <c r="A43" i="3"/>
  <c r="G29" i="12" s="1"/>
  <c r="B43" i="3"/>
  <c r="H29" i="12" s="1"/>
  <c r="A44" i="3"/>
  <c r="G30" i="12" s="1"/>
  <c r="B44" i="3"/>
  <c r="H30" i="12" s="1"/>
  <c r="B45" i="3"/>
  <c r="H31" i="12" s="1"/>
  <c r="A45" i="3"/>
  <c r="G31" i="12" s="1"/>
  <c r="A46" i="10"/>
  <c r="Y32" i="12" s="1"/>
  <c r="B46" i="10"/>
  <c r="Z32" i="12" s="1"/>
  <c r="A47" i="10"/>
  <c r="Y33" i="12" s="1"/>
  <c r="B47" i="10"/>
  <c r="Z33" i="12" s="1"/>
  <c r="A48" i="10"/>
  <c r="Y34" i="12" s="1"/>
  <c r="B48" i="10"/>
  <c r="Z34" i="12" s="1"/>
  <c r="A49" i="10"/>
  <c r="Y35" i="12" s="1"/>
  <c r="B49" i="10"/>
  <c r="Z35" i="12" s="1"/>
  <c r="A50" i="10"/>
  <c r="Y36" i="12" s="1"/>
  <c r="B50" i="10"/>
  <c r="Z36" i="12" s="1"/>
  <c r="C50" i="10"/>
  <c r="AA36" i="12" s="1"/>
  <c r="AA39" i="12"/>
  <c r="Z39" i="12"/>
  <c r="Y39" i="12"/>
  <c r="A46" i="9"/>
  <c r="V32" i="12" s="1"/>
  <c r="B46" i="9"/>
  <c r="W32" i="12" s="1"/>
  <c r="A47" i="9"/>
  <c r="V33" i="12" s="1"/>
  <c r="B47" i="9"/>
  <c r="W33" i="12" s="1"/>
  <c r="A48" i="9"/>
  <c r="V34" i="12" s="1"/>
  <c r="B48" i="9"/>
  <c r="W34" i="12" s="1"/>
  <c r="A49" i="9"/>
  <c r="V35" i="12" s="1"/>
  <c r="B49" i="9"/>
  <c r="W35" i="12" s="1"/>
  <c r="A50" i="9"/>
  <c r="V36" i="12" s="1"/>
  <c r="B50" i="9"/>
  <c r="W36" i="12" s="1"/>
  <c r="C50" i="9"/>
  <c r="X36" i="12" s="1"/>
  <c r="X39" i="12"/>
  <c r="S32" i="12"/>
  <c r="T32" i="12"/>
  <c r="S33" i="12"/>
  <c r="T33" i="12"/>
  <c r="S34" i="12"/>
  <c r="T34" i="12"/>
  <c r="S35" i="12"/>
  <c r="T35" i="12"/>
  <c r="S36" i="12"/>
  <c r="T36" i="12"/>
  <c r="U36" i="12"/>
  <c r="U39" i="12"/>
  <c r="T39" i="12"/>
  <c r="S39" i="12"/>
  <c r="A46" i="6"/>
  <c r="P32" i="12" s="1"/>
  <c r="B46" i="6"/>
  <c r="Q32" i="12" s="1"/>
  <c r="A47" i="6"/>
  <c r="P33" i="12" s="1"/>
  <c r="B47" i="6"/>
  <c r="Q33" i="12" s="1"/>
  <c r="A48" i="6"/>
  <c r="P34" i="12" s="1"/>
  <c r="B48" i="6"/>
  <c r="Q34" i="12" s="1"/>
  <c r="A49" i="6"/>
  <c r="P35" i="12" s="1"/>
  <c r="B49" i="6"/>
  <c r="Q35" i="12" s="1"/>
  <c r="A50" i="6"/>
  <c r="P36" i="12" s="1"/>
  <c r="B50" i="6"/>
  <c r="Q36" i="12" s="1"/>
  <c r="C50" i="6"/>
  <c r="R36" i="12" s="1"/>
  <c r="R39" i="12"/>
  <c r="Q39" i="12"/>
  <c r="P39" i="12"/>
  <c r="A46" i="5"/>
  <c r="M32" i="12" s="1"/>
  <c r="B46" i="5"/>
  <c r="N32" i="12" s="1"/>
  <c r="A47" i="5"/>
  <c r="M33" i="12" s="1"/>
  <c r="B47" i="5"/>
  <c r="N33" i="12" s="1"/>
  <c r="A48" i="5"/>
  <c r="M34" i="12" s="1"/>
  <c r="B48" i="5"/>
  <c r="N34" i="12" s="1"/>
  <c r="A49" i="5"/>
  <c r="M35" i="12" s="1"/>
  <c r="B49" i="5"/>
  <c r="N35" i="12" s="1"/>
  <c r="A50" i="5"/>
  <c r="M36" i="12" s="1"/>
  <c r="B50" i="5"/>
  <c r="N36" i="12" s="1"/>
  <c r="C50" i="5"/>
  <c r="O36" i="12" s="1"/>
  <c r="O39" i="12"/>
  <c r="N39" i="12"/>
  <c r="M39" i="12"/>
  <c r="A46" i="4"/>
  <c r="J32" i="12" s="1"/>
  <c r="B46" i="4"/>
  <c r="K32" i="12" s="1"/>
  <c r="A47" i="4"/>
  <c r="J33" i="12" s="1"/>
  <c r="B47" i="4"/>
  <c r="K33" i="12" s="1"/>
  <c r="A48" i="4"/>
  <c r="J34" i="12" s="1"/>
  <c r="B48" i="4"/>
  <c r="K34" i="12" s="1"/>
  <c r="A49" i="4"/>
  <c r="J35" i="12" s="1"/>
  <c r="B49" i="4"/>
  <c r="K35" i="12" s="1"/>
  <c r="A50" i="4"/>
  <c r="J36" i="12" s="1"/>
  <c r="B50" i="4"/>
  <c r="K36" i="12" s="1"/>
  <c r="C50" i="4"/>
  <c r="L36" i="12" s="1"/>
  <c r="L39" i="12"/>
  <c r="K39" i="12"/>
  <c r="J39" i="12"/>
  <c r="A46" i="3"/>
  <c r="G32" i="12" s="1"/>
  <c r="B46" i="3"/>
  <c r="H32" i="12" s="1"/>
  <c r="A47" i="3"/>
  <c r="G33" i="12" s="1"/>
  <c r="B47" i="3"/>
  <c r="H33" i="12" s="1"/>
  <c r="A48" i="3"/>
  <c r="G34" i="12" s="1"/>
  <c r="B48" i="3"/>
  <c r="H34" i="12" s="1"/>
  <c r="A49" i="3"/>
  <c r="G35" i="12" s="1"/>
  <c r="B49" i="3"/>
  <c r="H35" i="12" s="1"/>
  <c r="A50" i="3"/>
  <c r="G36" i="12" s="1"/>
  <c r="B50" i="3"/>
  <c r="H36" i="12" s="1"/>
  <c r="C50" i="3"/>
  <c r="I36" i="12" s="1"/>
  <c r="B42" i="2"/>
  <c r="E32" i="12" s="1"/>
  <c r="E52" i="1"/>
  <c r="Q30" i="5" l="1"/>
  <c r="G34" i="4"/>
  <c r="I34" i="4"/>
  <c r="J34" i="4"/>
  <c r="AR34" i="4"/>
  <c r="BT31" i="4"/>
  <c r="BT30" i="4" s="1"/>
  <c r="AQ34" i="4"/>
  <c r="BS31" i="4"/>
  <c r="BS30" i="4" s="1"/>
  <c r="AP34" i="4"/>
  <c r="BR31" i="4"/>
  <c r="BR30" i="4" s="1"/>
  <c r="AT34" i="4"/>
  <c r="BV31" i="4"/>
  <c r="BV30" i="4" s="1"/>
  <c r="T36" i="2"/>
  <c r="T37" i="2"/>
  <c r="D36" i="2"/>
  <c r="O36" i="2" s="1"/>
  <c r="T35" i="2"/>
  <c r="H34" i="3"/>
  <c r="U34" i="3" s="1"/>
  <c r="K34" i="4"/>
  <c r="F34" i="4"/>
  <c r="BZ34" i="4" s="1"/>
  <c r="E34" i="4"/>
  <c r="BX34" i="4" s="1"/>
  <c r="D35" i="2"/>
  <c r="N35" i="2" s="1"/>
  <c r="AN34" i="4"/>
  <c r="AS34" i="4"/>
  <c r="N37" i="2"/>
  <c r="O37" i="2"/>
  <c r="U37" i="2"/>
  <c r="O35" i="2" l="1"/>
  <c r="N36" i="2"/>
  <c r="BW34" i="4"/>
  <c r="H53" i="1" l="1"/>
  <c r="G53" i="1"/>
  <c r="S53" i="1" s="1"/>
  <c r="N52" i="1"/>
  <c r="L52" i="1"/>
  <c r="H3" i="12"/>
  <c r="A51" i="10"/>
  <c r="Y46" i="12" s="1"/>
  <c r="B51" i="10"/>
  <c r="Z46" i="12" s="1"/>
  <c r="A52" i="10"/>
  <c r="Y47" i="12" s="1"/>
  <c r="B52" i="10"/>
  <c r="Z47" i="12" s="1"/>
  <c r="Y50" i="12"/>
  <c r="Z50" i="12"/>
  <c r="AA50" i="12"/>
  <c r="Y51" i="12"/>
  <c r="Z51" i="12"/>
  <c r="AA51" i="12"/>
  <c r="Y53" i="12"/>
  <c r="Z53" i="12"/>
  <c r="AA53" i="12"/>
  <c r="A51" i="9"/>
  <c r="V46" i="12" s="1"/>
  <c r="B51" i="9"/>
  <c r="W46" i="12" s="1"/>
  <c r="A52" i="9"/>
  <c r="V47" i="12" s="1"/>
  <c r="B52" i="9"/>
  <c r="W47" i="12" s="1"/>
  <c r="V53" i="12"/>
  <c r="W53" i="12"/>
  <c r="X53" i="12"/>
  <c r="A55" i="9"/>
  <c r="V54" i="12" s="1"/>
  <c r="B55" i="9"/>
  <c r="W54" i="12" s="1"/>
  <c r="S46" i="12"/>
  <c r="T46" i="12"/>
  <c r="S47" i="12"/>
  <c r="T47" i="12"/>
  <c r="S50" i="12"/>
  <c r="T50" i="12"/>
  <c r="U50" i="12"/>
  <c r="S51" i="12"/>
  <c r="T51" i="12"/>
  <c r="U51" i="12"/>
  <c r="S53" i="12"/>
  <c r="T53" i="12"/>
  <c r="U53" i="12"/>
  <c r="A51" i="6"/>
  <c r="P46" i="12" s="1"/>
  <c r="B51" i="6"/>
  <c r="Q46" i="12" s="1"/>
  <c r="A52" i="6"/>
  <c r="P47" i="12" s="1"/>
  <c r="B52" i="6"/>
  <c r="Q47" i="12" s="1"/>
  <c r="A51" i="5"/>
  <c r="M46" i="12" s="1"/>
  <c r="B51" i="5"/>
  <c r="N46" i="12" s="1"/>
  <c r="A52" i="5"/>
  <c r="M47" i="12" s="1"/>
  <c r="B52" i="5"/>
  <c r="N47" i="12" s="1"/>
  <c r="A51" i="4"/>
  <c r="J46" i="12" s="1"/>
  <c r="B51" i="4"/>
  <c r="K46" i="12" s="1"/>
  <c r="A52" i="4"/>
  <c r="J47" i="12" s="1"/>
  <c r="B52" i="4"/>
  <c r="K47" i="12" s="1"/>
  <c r="J53" i="12"/>
  <c r="K53" i="12"/>
  <c r="L53" i="12"/>
  <c r="A51" i="3"/>
  <c r="G46" i="12" s="1"/>
  <c r="B51" i="3"/>
  <c r="H46" i="12" s="1"/>
  <c r="A52" i="3"/>
  <c r="G47" i="12" s="1"/>
  <c r="B52" i="3"/>
  <c r="H47" i="12" s="1"/>
  <c r="G50" i="12"/>
  <c r="H50" i="12"/>
  <c r="I50" i="12"/>
  <c r="A55" i="10"/>
  <c r="Y54" i="12" s="1"/>
  <c r="B55" i="10"/>
  <c r="Z54" i="12" s="1"/>
  <c r="S54" i="12"/>
  <c r="T54" i="12"/>
  <c r="A55" i="6"/>
  <c r="P54" i="12" s="1"/>
  <c r="B55" i="6"/>
  <c r="Q54" i="12" s="1"/>
  <c r="A55" i="5"/>
  <c r="M54" i="12" s="1"/>
  <c r="B55" i="5"/>
  <c r="N54" i="12" s="1"/>
  <c r="A55" i="4"/>
  <c r="J54" i="12" s="1"/>
  <c r="B55" i="4"/>
  <c r="K54" i="12" s="1"/>
  <c r="A55" i="3"/>
  <c r="G54" i="12" s="1"/>
  <c r="B55" i="3"/>
  <c r="H54" i="12" s="1"/>
  <c r="A56" i="10"/>
  <c r="Y55" i="12" s="1"/>
  <c r="B56" i="10"/>
  <c r="Z55" i="12" s="1"/>
  <c r="A57" i="10"/>
  <c r="Y56" i="12" s="1"/>
  <c r="B57" i="10"/>
  <c r="Z56" i="12" s="1"/>
  <c r="A58" i="10"/>
  <c r="Y57" i="12" s="1"/>
  <c r="B58" i="10"/>
  <c r="Z57" i="12" s="1"/>
  <c r="A59" i="10"/>
  <c r="Y58" i="12" s="1"/>
  <c r="B59" i="10"/>
  <c r="Z58" i="12" s="1"/>
  <c r="A60" i="10"/>
  <c r="Y59" i="12" s="1"/>
  <c r="B60" i="10"/>
  <c r="Z59" i="12" s="1"/>
  <c r="A61" i="10"/>
  <c r="Y60" i="12" s="1"/>
  <c r="B61" i="10"/>
  <c r="Z60" i="12" s="1"/>
  <c r="A62" i="10"/>
  <c r="Y61" i="12" s="1"/>
  <c r="B62" i="10"/>
  <c r="Z61" i="12" s="1"/>
  <c r="A63" i="10"/>
  <c r="Y62" i="12" s="1"/>
  <c r="B63" i="10"/>
  <c r="Z62" i="12" s="1"/>
  <c r="A64" i="10"/>
  <c r="Y63" i="12" s="1"/>
  <c r="B64" i="10"/>
  <c r="Z63" i="12" s="1"/>
  <c r="A65" i="10"/>
  <c r="Y64" i="12" s="1"/>
  <c r="B65" i="10"/>
  <c r="Z64" i="12" s="1"/>
  <c r="A66" i="10"/>
  <c r="Y65" i="12" s="1"/>
  <c r="B66" i="10"/>
  <c r="Z65" i="12" s="1"/>
  <c r="A67" i="10"/>
  <c r="Y66" i="12" s="1"/>
  <c r="B67" i="10"/>
  <c r="Z66" i="12" s="1"/>
  <c r="A68" i="10"/>
  <c r="Y67" i="12" s="1"/>
  <c r="B68" i="10"/>
  <c r="Z67" i="12" s="1"/>
  <c r="A69" i="10"/>
  <c r="Y68" i="12" s="1"/>
  <c r="B69" i="10"/>
  <c r="Z68" i="12" s="1"/>
  <c r="B70" i="10"/>
  <c r="Z69" i="12" s="1"/>
  <c r="A70" i="10"/>
  <c r="Y69" i="12" s="1"/>
  <c r="S55" i="12"/>
  <c r="T55" i="12"/>
  <c r="A56" i="9"/>
  <c r="V55" i="12" s="1"/>
  <c r="B56" i="9"/>
  <c r="W55" i="12" s="1"/>
  <c r="A57" i="9"/>
  <c r="V56" i="12" s="1"/>
  <c r="B57" i="9"/>
  <c r="W56" i="12" s="1"/>
  <c r="A58" i="9"/>
  <c r="V57" i="12" s="1"/>
  <c r="B58" i="9"/>
  <c r="W57" i="12" s="1"/>
  <c r="A59" i="9"/>
  <c r="V58" i="12" s="1"/>
  <c r="B59" i="9"/>
  <c r="W58" i="12" s="1"/>
  <c r="A60" i="9"/>
  <c r="V59" i="12" s="1"/>
  <c r="B60" i="9"/>
  <c r="W59" i="12" s="1"/>
  <c r="A61" i="9"/>
  <c r="V60" i="12" s="1"/>
  <c r="B61" i="9"/>
  <c r="W60" i="12" s="1"/>
  <c r="A62" i="9"/>
  <c r="V61" i="12" s="1"/>
  <c r="B62" i="9"/>
  <c r="W61" i="12" s="1"/>
  <c r="A63" i="9"/>
  <c r="V62" i="12" s="1"/>
  <c r="B63" i="9"/>
  <c r="W62" i="12" s="1"/>
  <c r="A64" i="9"/>
  <c r="V63" i="12" s="1"/>
  <c r="B64" i="9"/>
  <c r="W63" i="12" s="1"/>
  <c r="A65" i="9"/>
  <c r="V64" i="12" s="1"/>
  <c r="B65" i="9"/>
  <c r="W64" i="12" s="1"/>
  <c r="A66" i="9"/>
  <c r="V65" i="12" s="1"/>
  <c r="B66" i="9"/>
  <c r="W65" i="12" s="1"/>
  <c r="A67" i="9"/>
  <c r="V66" i="12" s="1"/>
  <c r="B67" i="9"/>
  <c r="W66" i="12" s="1"/>
  <c r="A68" i="9"/>
  <c r="V67" i="12" s="1"/>
  <c r="B68" i="9"/>
  <c r="W67" i="12" s="1"/>
  <c r="A69" i="9"/>
  <c r="V68" i="12" s="1"/>
  <c r="B69" i="9"/>
  <c r="W68" i="12" s="1"/>
  <c r="B70" i="9"/>
  <c r="W69" i="12" s="1"/>
  <c r="A70" i="9"/>
  <c r="V69" i="12" s="1"/>
  <c r="S56" i="12"/>
  <c r="T56" i="12"/>
  <c r="S57" i="12"/>
  <c r="T57" i="12"/>
  <c r="S58" i="12"/>
  <c r="T58" i="12"/>
  <c r="S59" i="12"/>
  <c r="T59" i="12"/>
  <c r="S60" i="12"/>
  <c r="T60" i="12"/>
  <c r="S61" i="12"/>
  <c r="T61" i="12"/>
  <c r="S62" i="12"/>
  <c r="T62" i="12"/>
  <c r="S63" i="12"/>
  <c r="T63" i="12"/>
  <c r="S64" i="12"/>
  <c r="T64" i="12"/>
  <c r="S65" i="12"/>
  <c r="T65" i="12"/>
  <c r="S66" i="12"/>
  <c r="T66" i="12"/>
  <c r="S67" i="12"/>
  <c r="T67" i="12"/>
  <c r="S68" i="12"/>
  <c r="T68" i="12"/>
  <c r="T69" i="12"/>
  <c r="S69" i="12"/>
  <c r="A56" i="6"/>
  <c r="P55" i="12" s="1"/>
  <c r="B56" i="6"/>
  <c r="Q55" i="12" s="1"/>
  <c r="A57" i="6"/>
  <c r="P56" i="12" s="1"/>
  <c r="B57" i="6"/>
  <c r="Q56" i="12" s="1"/>
  <c r="A58" i="6"/>
  <c r="P57" i="12" s="1"/>
  <c r="B58" i="6"/>
  <c r="Q57" i="12" s="1"/>
  <c r="A59" i="6"/>
  <c r="P58" i="12" s="1"/>
  <c r="B59" i="6"/>
  <c r="Q58" i="12" s="1"/>
  <c r="A60" i="6"/>
  <c r="P59" i="12" s="1"/>
  <c r="B60" i="6"/>
  <c r="Q59" i="12" s="1"/>
  <c r="A61" i="6"/>
  <c r="P60" i="12" s="1"/>
  <c r="B61" i="6"/>
  <c r="Q60" i="12" s="1"/>
  <c r="A62" i="6"/>
  <c r="P61" i="12" s="1"/>
  <c r="B62" i="6"/>
  <c r="Q61" i="12" s="1"/>
  <c r="A63" i="6"/>
  <c r="P62" i="12" s="1"/>
  <c r="B63" i="6"/>
  <c r="Q62" i="12" s="1"/>
  <c r="A64" i="6"/>
  <c r="P63" i="12" s="1"/>
  <c r="B64" i="6"/>
  <c r="Q63" i="12" s="1"/>
  <c r="A65" i="6"/>
  <c r="P64" i="12" s="1"/>
  <c r="B65" i="6"/>
  <c r="Q64" i="12" s="1"/>
  <c r="A66" i="6"/>
  <c r="P65" i="12" s="1"/>
  <c r="B66" i="6"/>
  <c r="Q65" i="12" s="1"/>
  <c r="A67" i="6"/>
  <c r="P66" i="12" s="1"/>
  <c r="B67" i="6"/>
  <c r="Q66" i="12" s="1"/>
  <c r="A68" i="6"/>
  <c r="P67" i="12" s="1"/>
  <c r="B68" i="6"/>
  <c r="Q67" i="12" s="1"/>
  <c r="A69" i="6"/>
  <c r="P68" i="12" s="1"/>
  <c r="B69" i="6"/>
  <c r="Q68" i="12" s="1"/>
  <c r="A70" i="6"/>
  <c r="P69" i="12" s="1"/>
  <c r="B70" i="6"/>
  <c r="Q69" i="12" s="1"/>
  <c r="A56" i="5"/>
  <c r="M55" i="12" s="1"/>
  <c r="B56" i="5"/>
  <c r="N55" i="12" s="1"/>
  <c r="A57" i="5"/>
  <c r="M56" i="12" s="1"/>
  <c r="B57" i="5"/>
  <c r="N56" i="12" s="1"/>
  <c r="A58" i="5"/>
  <c r="M57" i="12" s="1"/>
  <c r="B58" i="5"/>
  <c r="N57" i="12" s="1"/>
  <c r="A59" i="5"/>
  <c r="M58" i="12" s="1"/>
  <c r="B59" i="5"/>
  <c r="N58" i="12" s="1"/>
  <c r="A60" i="5"/>
  <c r="M59" i="12" s="1"/>
  <c r="B60" i="5"/>
  <c r="N59" i="12" s="1"/>
  <c r="A61" i="5"/>
  <c r="M60" i="12" s="1"/>
  <c r="B61" i="5"/>
  <c r="N60" i="12" s="1"/>
  <c r="A62" i="5"/>
  <c r="M61" i="12" s="1"/>
  <c r="B62" i="5"/>
  <c r="N61" i="12" s="1"/>
  <c r="A63" i="5"/>
  <c r="M62" i="12" s="1"/>
  <c r="B63" i="5"/>
  <c r="N62" i="12" s="1"/>
  <c r="A64" i="5"/>
  <c r="M63" i="12" s="1"/>
  <c r="B64" i="5"/>
  <c r="N63" i="12" s="1"/>
  <c r="A65" i="5"/>
  <c r="M64" i="12" s="1"/>
  <c r="B65" i="5"/>
  <c r="N64" i="12" s="1"/>
  <c r="A66" i="5"/>
  <c r="M65" i="12" s="1"/>
  <c r="B66" i="5"/>
  <c r="N65" i="12" s="1"/>
  <c r="A67" i="5"/>
  <c r="M66" i="12" s="1"/>
  <c r="B67" i="5"/>
  <c r="N66" i="12" s="1"/>
  <c r="A68" i="5"/>
  <c r="M67" i="12" s="1"/>
  <c r="B68" i="5"/>
  <c r="N67" i="12" s="1"/>
  <c r="A69" i="5"/>
  <c r="M68" i="12" s="1"/>
  <c r="B69" i="5"/>
  <c r="N68" i="12" s="1"/>
  <c r="A70" i="5"/>
  <c r="M69" i="12" s="1"/>
  <c r="B70" i="5"/>
  <c r="N69" i="12" s="1"/>
  <c r="A56" i="4"/>
  <c r="J55" i="12" s="1"/>
  <c r="B56" i="4"/>
  <c r="K55" i="12" s="1"/>
  <c r="A57" i="4"/>
  <c r="J56" i="12" s="1"/>
  <c r="B57" i="4"/>
  <c r="K56" i="12" s="1"/>
  <c r="A58" i="4"/>
  <c r="J57" i="12" s="1"/>
  <c r="B58" i="4"/>
  <c r="K57" i="12" s="1"/>
  <c r="A59" i="4"/>
  <c r="J58" i="12" s="1"/>
  <c r="B59" i="4"/>
  <c r="K58" i="12" s="1"/>
  <c r="A60" i="4"/>
  <c r="J59" i="12" s="1"/>
  <c r="B60" i="4"/>
  <c r="K59" i="12" s="1"/>
  <c r="A61" i="4"/>
  <c r="J60" i="12" s="1"/>
  <c r="B61" i="4"/>
  <c r="K60" i="12" s="1"/>
  <c r="A62" i="4"/>
  <c r="J61" i="12" s="1"/>
  <c r="B62" i="4"/>
  <c r="K61" i="12" s="1"/>
  <c r="A63" i="4"/>
  <c r="J62" i="12" s="1"/>
  <c r="B63" i="4"/>
  <c r="K62" i="12" s="1"/>
  <c r="A64" i="4"/>
  <c r="J63" i="12" s="1"/>
  <c r="B64" i="4"/>
  <c r="K63" i="12" s="1"/>
  <c r="A65" i="4"/>
  <c r="J64" i="12" s="1"/>
  <c r="B65" i="4"/>
  <c r="K64" i="12" s="1"/>
  <c r="A66" i="4"/>
  <c r="J65" i="12" s="1"/>
  <c r="B66" i="4"/>
  <c r="K65" i="12" s="1"/>
  <c r="A67" i="4"/>
  <c r="J66" i="12" s="1"/>
  <c r="B67" i="4"/>
  <c r="K66" i="12" s="1"/>
  <c r="A68" i="4"/>
  <c r="J67" i="12" s="1"/>
  <c r="B68" i="4"/>
  <c r="K67" i="12" s="1"/>
  <c r="A69" i="4"/>
  <c r="J68" i="12" s="1"/>
  <c r="B69" i="4"/>
  <c r="K68" i="12" s="1"/>
  <c r="A70" i="4"/>
  <c r="J69" i="12" s="1"/>
  <c r="B70" i="4"/>
  <c r="K69" i="12" s="1"/>
  <c r="A56" i="3"/>
  <c r="G55" i="12" s="1"/>
  <c r="B56" i="3"/>
  <c r="H55" i="12" s="1"/>
  <c r="A57" i="3"/>
  <c r="G56" i="12" s="1"/>
  <c r="B57" i="3"/>
  <c r="H56" i="12" s="1"/>
  <c r="A58" i="3"/>
  <c r="G57" i="12" s="1"/>
  <c r="B58" i="3"/>
  <c r="H57" i="12" s="1"/>
  <c r="A59" i="3"/>
  <c r="G58" i="12" s="1"/>
  <c r="B59" i="3"/>
  <c r="H58" i="12" s="1"/>
  <c r="A60" i="3"/>
  <c r="G59" i="12" s="1"/>
  <c r="B60" i="3"/>
  <c r="H59" i="12" s="1"/>
  <c r="A61" i="3"/>
  <c r="G60" i="12" s="1"/>
  <c r="B61" i="3"/>
  <c r="H60" i="12" s="1"/>
  <c r="A62" i="3"/>
  <c r="G61" i="12" s="1"/>
  <c r="B62" i="3"/>
  <c r="H61" i="12" s="1"/>
  <c r="A63" i="3"/>
  <c r="G62" i="12" s="1"/>
  <c r="B63" i="3"/>
  <c r="H62" i="12" s="1"/>
  <c r="A64" i="3"/>
  <c r="G63" i="12" s="1"/>
  <c r="B64" i="3"/>
  <c r="H63" i="12" s="1"/>
  <c r="A65" i="3"/>
  <c r="G64" i="12" s="1"/>
  <c r="B65" i="3"/>
  <c r="H64" i="12" s="1"/>
  <c r="A66" i="3"/>
  <c r="G65" i="12" s="1"/>
  <c r="B66" i="3"/>
  <c r="H65" i="12" s="1"/>
  <c r="A67" i="3"/>
  <c r="G66" i="12" s="1"/>
  <c r="B67" i="3"/>
  <c r="H66" i="12" s="1"/>
  <c r="A68" i="3"/>
  <c r="G67" i="12" s="1"/>
  <c r="B68" i="3"/>
  <c r="H67" i="12" s="1"/>
  <c r="A69" i="3"/>
  <c r="G68" i="12" s="1"/>
  <c r="B69" i="3"/>
  <c r="H68" i="12" s="1"/>
  <c r="A70" i="3"/>
  <c r="G69" i="12" s="1"/>
  <c r="B70" i="3"/>
  <c r="H69" i="12" s="1"/>
  <c r="A22" i="2"/>
  <c r="B22" i="2"/>
  <c r="A23" i="2"/>
  <c r="D4" i="12" s="1"/>
  <c r="B23" i="2"/>
  <c r="E4" i="12" s="1"/>
  <c r="A24" i="2"/>
  <c r="D5" i="12" s="1"/>
  <c r="B24" i="2"/>
  <c r="E5" i="12" s="1"/>
  <c r="A25" i="2"/>
  <c r="D6" i="12" s="1"/>
  <c r="B25" i="2"/>
  <c r="E6" i="12" s="1"/>
  <c r="A26" i="2"/>
  <c r="D7" i="12" s="1"/>
  <c r="B26" i="2"/>
  <c r="E7" i="12" s="1"/>
  <c r="A27" i="2"/>
  <c r="D8" i="12" s="1"/>
  <c r="B27" i="2"/>
  <c r="E8" i="12" s="1"/>
  <c r="C27" i="2"/>
  <c r="F8" i="12" s="1"/>
  <c r="A28" i="2"/>
  <c r="D9" i="12" s="1"/>
  <c r="B28" i="2"/>
  <c r="E9" i="12" s="1"/>
  <c r="A29" i="2"/>
  <c r="D10" i="12" s="1"/>
  <c r="B29" i="2"/>
  <c r="E10" i="12" s="1"/>
  <c r="A30" i="2"/>
  <c r="D11" i="12" s="1"/>
  <c r="B30" i="2"/>
  <c r="E11" i="12" s="1"/>
  <c r="A31" i="2"/>
  <c r="D12" i="12" s="1"/>
  <c r="B31" i="2"/>
  <c r="E12" i="12" s="1"/>
  <c r="A32" i="2"/>
  <c r="D13" i="12" s="1"/>
  <c r="B32" i="2"/>
  <c r="E13" i="12" s="1"/>
  <c r="D14" i="12"/>
  <c r="E14" i="12"/>
  <c r="F14" i="12"/>
  <c r="A33" i="2"/>
  <c r="D15" i="12" s="1"/>
  <c r="B33" i="2"/>
  <c r="E15" i="12" s="1"/>
  <c r="A34" i="2"/>
  <c r="D17" i="12" s="1"/>
  <c r="B34" i="2"/>
  <c r="E17" i="12" s="1"/>
  <c r="D34" i="2"/>
  <c r="Q34" i="2"/>
  <c r="S34" i="2"/>
  <c r="U34" i="2"/>
  <c r="W34" i="2"/>
  <c r="D18" i="12"/>
  <c r="E18" i="12"/>
  <c r="F18" i="12"/>
  <c r="D19" i="12"/>
  <c r="E19" i="12"/>
  <c r="F19" i="12"/>
  <c r="D20" i="12"/>
  <c r="E20" i="12"/>
  <c r="F20" i="12"/>
  <c r="A35" i="2"/>
  <c r="D21" i="12" s="1"/>
  <c r="B35" i="2"/>
  <c r="E21" i="12" s="1"/>
  <c r="A36" i="2"/>
  <c r="D22" i="12" s="1"/>
  <c r="B36" i="2"/>
  <c r="E22" i="12" s="1"/>
  <c r="A37" i="2"/>
  <c r="D23" i="12" s="1"/>
  <c r="B37" i="2"/>
  <c r="E23" i="12" s="1"/>
  <c r="A38" i="2"/>
  <c r="D24" i="12" s="1"/>
  <c r="B38" i="2"/>
  <c r="E24" i="12" s="1"/>
  <c r="A39" i="2"/>
  <c r="D29" i="12" s="1"/>
  <c r="B39" i="2"/>
  <c r="E29" i="12" s="1"/>
  <c r="A40" i="2"/>
  <c r="D30" i="12" s="1"/>
  <c r="B40" i="2"/>
  <c r="E30" i="12" s="1"/>
  <c r="A41" i="2"/>
  <c r="D31" i="12" s="1"/>
  <c r="B41" i="2"/>
  <c r="E31" i="12" s="1"/>
  <c r="A42" i="2"/>
  <c r="D32" i="12" s="1"/>
  <c r="A43" i="2"/>
  <c r="D33" i="12" s="1"/>
  <c r="B43" i="2"/>
  <c r="E33" i="12" s="1"/>
  <c r="A44" i="2"/>
  <c r="D34" i="12" s="1"/>
  <c r="B44" i="2"/>
  <c r="E34" i="12" s="1"/>
  <c r="A45" i="2"/>
  <c r="D35" i="12" s="1"/>
  <c r="B45" i="2"/>
  <c r="E35" i="12" s="1"/>
  <c r="A46" i="2"/>
  <c r="B46" i="2"/>
  <c r="E36" i="12" s="1"/>
  <c r="C46" i="2"/>
  <c r="F36" i="12" s="1"/>
  <c r="D39" i="12"/>
  <c r="A47" i="2"/>
  <c r="D46" i="12" s="1"/>
  <c r="B47" i="2"/>
  <c r="E46" i="12" s="1"/>
  <c r="A48" i="2"/>
  <c r="D47" i="12" s="1"/>
  <c r="B48" i="2"/>
  <c r="E47" i="12" s="1"/>
  <c r="D50" i="12"/>
  <c r="E50" i="12"/>
  <c r="F50" i="12"/>
  <c r="D51" i="12"/>
  <c r="E51" i="12"/>
  <c r="F51" i="12"/>
  <c r="B51" i="2"/>
  <c r="E54" i="12" s="1"/>
  <c r="A52" i="2"/>
  <c r="D55" i="12" s="1"/>
  <c r="B52" i="2"/>
  <c r="E55" i="12" s="1"/>
  <c r="A53" i="2"/>
  <c r="D56" i="12" s="1"/>
  <c r="B53" i="2"/>
  <c r="E56" i="12" s="1"/>
  <c r="A54" i="2"/>
  <c r="D57" i="12" s="1"/>
  <c r="B54" i="2"/>
  <c r="E57" i="12" s="1"/>
  <c r="A55" i="2"/>
  <c r="D58" i="12" s="1"/>
  <c r="B55" i="2"/>
  <c r="E58" i="12" s="1"/>
  <c r="A56" i="2"/>
  <c r="D59" i="12" s="1"/>
  <c r="B56" i="2"/>
  <c r="E59" i="12" s="1"/>
  <c r="A57" i="2"/>
  <c r="D60" i="12" s="1"/>
  <c r="B57" i="2"/>
  <c r="E60" i="12" s="1"/>
  <c r="A58" i="2"/>
  <c r="D61" i="12" s="1"/>
  <c r="B58" i="2"/>
  <c r="E61" i="12" s="1"/>
  <c r="A59" i="2"/>
  <c r="D62" i="12" s="1"/>
  <c r="B59" i="2"/>
  <c r="E62" i="12" s="1"/>
  <c r="A60" i="2"/>
  <c r="D63" i="12" s="1"/>
  <c r="B60" i="2"/>
  <c r="E63" i="12" s="1"/>
  <c r="A61" i="2"/>
  <c r="D64" i="12" s="1"/>
  <c r="B61" i="2"/>
  <c r="E64" i="12" s="1"/>
  <c r="A62" i="2"/>
  <c r="D65" i="12" s="1"/>
  <c r="B62" i="2"/>
  <c r="E65" i="12" s="1"/>
  <c r="A63" i="2"/>
  <c r="D66" i="12" s="1"/>
  <c r="B63" i="2"/>
  <c r="E66" i="12" s="1"/>
  <c r="A64" i="2"/>
  <c r="D67" i="12" s="1"/>
  <c r="B64" i="2"/>
  <c r="E67" i="12" s="1"/>
  <c r="A65" i="2"/>
  <c r="D68" i="12" s="1"/>
  <c r="B65" i="2"/>
  <c r="E68" i="12" s="1"/>
  <c r="A66" i="2"/>
  <c r="D69" i="12" s="1"/>
  <c r="B66" i="2"/>
  <c r="E69" i="12" s="1"/>
  <c r="A67" i="2"/>
  <c r="D70" i="12" s="1"/>
  <c r="B67" i="2"/>
  <c r="E70" i="12" s="1"/>
  <c r="D36" i="12" l="1"/>
  <c r="A55" i="1"/>
  <c r="R53" i="1"/>
  <c r="Q53" i="1"/>
  <c r="O52" i="1"/>
  <c r="P52" i="1"/>
  <c r="J66" i="5"/>
  <c r="N66" i="5"/>
  <c r="M66" i="5"/>
  <c r="L66" i="5"/>
  <c r="K66" i="5"/>
  <c r="O34" i="2"/>
  <c r="D52" i="1" l="1"/>
  <c r="A73" i="1"/>
  <c r="A67" i="12" s="1"/>
  <c r="B73" i="1"/>
  <c r="B67" i="12" s="1"/>
  <c r="F73" i="1"/>
  <c r="F25" i="1" s="1"/>
  <c r="G73" i="1"/>
  <c r="H73" i="1"/>
  <c r="A74" i="1"/>
  <c r="A68" i="12" s="1"/>
  <c r="B74" i="1"/>
  <c r="B68" i="12" s="1"/>
  <c r="A75" i="1"/>
  <c r="A69" i="12" s="1"/>
  <c r="B75" i="1"/>
  <c r="B69" i="12" s="1"/>
  <c r="A71" i="10"/>
  <c r="Y70" i="12" s="1"/>
  <c r="B71" i="10"/>
  <c r="Z70" i="12" s="1"/>
  <c r="B72" i="10"/>
  <c r="Z71" i="12" s="1"/>
  <c r="B73" i="10"/>
  <c r="Z72" i="12" s="1"/>
  <c r="A71" i="9"/>
  <c r="V70" i="12" s="1"/>
  <c r="B71" i="9"/>
  <c r="W70" i="12" s="1"/>
  <c r="B72" i="9"/>
  <c r="W71" i="12" s="1"/>
  <c r="B73" i="9"/>
  <c r="W72" i="12" s="1"/>
  <c r="S70" i="12"/>
  <c r="T70" i="12"/>
  <c r="T71" i="12"/>
  <c r="U73" i="12"/>
  <c r="U74" i="12"/>
  <c r="T72" i="12"/>
  <c r="A71" i="6"/>
  <c r="P70" i="12" s="1"/>
  <c r="B71" i="6"/>
  <c r="Q70" i="12" s="1"/>
  <c r="B72" i="6"/>
  <c r="Q71" i="12" s="1"/>
  <c r="B73" i="6"/>
  <c r="Q72" i="12" s="1"/>
  <c r="A71" i="5"/>
  <c r="M70" i="12" s="1"/>
  <c r="B71" i="5"/>
  <c r="N70" i="12" s="1"/>
  <c r="B72" i="5"/>
  <c r="N71" i="12" s="1"/>
  <c r="B73" i="5"/>
  <c r="N72" i="12" s="1"/>
  <c r="A71" i="4"/>
  <c r="J70" i="12" s="1"/>
  <c r="B71" i="4"/>
  <c r="K70" i="12" s="1"/>
  <c r="B72" i="4"/>
  <c r="K71" i="12" s="1"/>
  <c r="B73" i="4"/>
  <c r="K72" i="12" s="1"/>
  <c r="A71" i="3"/>
  <c r="G70" i="12" s="1"/>
  <c r="B71" i="3"/>
  <c r="H70" i="12" s="1"/>
  <c r="B72" i="3"/>
  <c r="H71" i="12" s="1"/>
  <c r="B73" i="3"/>
  <c r="H72" i="12" s="1"/>
  <c r="H73" i="12"/>
  <c r="H74" i="12"/>
  <c r="B68" i="2"/>
  <c r="E71" i="12" s="1"/>
  <c r="J26" i="1"/>
  <c r="K26" i="1"/>
  <c r="L26" i="1"/>
  <c r="M26" i="1"/>
  <c r="N26" i="1"/>
  <c r="O26" i="1"/>
  <c r="J28" i="3"/>
  <c r="L28" i="3"/>
  <c r="O28" i="3"/>
  <c r="L31" i="8"/>
  <c r="K26" i="8"/>
  <c r="L26" i="8"/>
  <c r="M26" i="8"/>
  <c r="N26" i="8"/>
  <c r="Q31" i="8" l="1"/>
  <c r="K31" i="3"/>
  <c r="J36" i="1"/>
  <c r="N36" i="1"/>
  <c r="N31" i="1" s="1"/>
  <c r="F52" i="1"/>
  <c r="AO34" i="8"/>
  <c r="AF34" i="8"/>
  <c r="BJ31" i="4"/>
  <c r="BJ30" i="4" s="1"/>
  <c r="O31" i="3"/>
  <c r="R73" i="1"/>
  <c r="H25" i="1"/>
  <c r="S73" i="1"/>
  <c r="G25" i="1"/>
  <c r="AF32" i="8"/>
  <c r="O34" i="8"/>
  <c r="AJ34" i="8"/>
  <c r="AG34" i="8"/>
  <c r="T34" i="8"/>
  <c r="Q73" i="1"/>
  <c r="AH34" i="8"/>
  <c r="J34" i="8"/>
  <c r="AI34" i="8"/>
  <c r="I34" i="8"/>
  <c r="F34" i="8"/>
  <c r="O32" i="8"/>
  <c r="J32" i="1" l="1"/>
  <c r="J31" i="1" s="1"/>
  <c r="P26" i="1"/>
  <c r="G34" i="8"/>
  <c r="P32" i="1"/>
  <c r="L32" i="1"/>
  <c r="H34" i="8"/>
  <c r="AO52" i="8"/>
  <c r="E34" i="8" l="1"/>
  <c r="P36" i="1"/>
  <c r="I32" i="3"/>
  <c r="M31" i="3"/>
  <c r="L31" i="1"/>
  <c r="H32" i="1"/>
  <c r="S32" i="1" s="1"/>
  <c r="E3" i="12"/>
  <c r="AO31" i="9" l="1"/>
  <c r="R32" i="1"/>
  <c r="P31" i="1"/>
  <c r="BC31" i="4"/>
  <c r="BC30" i="4" s="1"/>
  <c r="AO32" i="4"/>
  <c r="Q31" i="3"/>
  <c r="I34" i="3"/>
  <c r="I31" i="3" s="1"/>
  <c r="D61" i="1"/>
  <c r="E61" i="1"/>
  <c r="E51" i="1" s="1"/>
  <c r="E24" i="1" s="1"/>
  <c r="F64" i="1"/>
  <c r="F65" i="1"/>
  <c r="F66" i="1"/>
  <c r="F67" i="1"/>
  <c r="A50" i="1"/>
  <c r="A31" i="12" s="1"/>
  <c r="B50" i="1"/>
  <c r="B31" i="12" s="1"/>
  <c r="A51" i="1"/>
  <c r="A32" i="12" s="1"/>
  <c r="B51" i="1"/>
  <c r="B32" i="12" s="1"/>
  <c r="A52" i="1"/>
  <c r="A33" i="12" s="1"/>
  <c r="B52" i="1"/>
  <c r="B33" i="12" s="1"/>
  <c r="A53" i="1"/>
  <c r="A34" i="12" s="1"/>
  <c r="B53" i="1"/>
  <c r="B34" i="12" s="1"/>
  <c r="A54" i="1"/>
  <c r="A35" i="12" s="1"/>
  <c r="B54" i="1"/>
  <c r="B35" i="12" s="1"/>
  <c r="A36" i="12"/>
  <c r="B36" i="12"/>
  <c r="A56" i="1"/>
  <c r="A46" i="12" s="1"/>
  <c r="B56" i="1"/>
  <c r="B46" i="12" s="1"/>
  <c r="A57" i="1"/>
  <c r="A47" i="12" s="1"/>
  <c r="B57" i="1"/>
  <c r="B47" i="12" s="1"/>
  <c r="A50" i="12"/>
  <c r="B50" i="12"/>
  <c r="A51" i="12"/>
  <c r="B51" i="12"/>
  <c r="C51" i="12"/>
  <c r="A60" i="1"/>
  <c r="A54" i="12" s="1"/>
  <c r="B60" i="1"/>
  <c r="B54" i="12" s="1"/>
  <c r="A61" i="1"/>
  <c r="A55" i="12" s="1"/>
  <c r="B61" i="1"/>
  <c r="B55" i="12" s="1"/>
  <c r="A62" i="1"/>
  <c r="A56" i="12" s="1"/>
  <c r="B62" i="1"/>
  <c r="B56" i="12" s="1"/>
  <c r="A63" i="1"/>
  <c r="A57" i="12" s="1"/>
  <c r="B63" i="1"/>
  <c r="B57" i="12" s="1"/>
  <c r="A64" i="1"/>
  <c r="A58" i="12" s="1"/>
  <c r="B64" i="1"/>
  <c r="B58" i="12" s="1"/>
  <c r="A65" i="1"/>
  <c r="A59" i="12" s="1"/>
  <c r="B65" i="1"/>
  <c r="B59" i="12" s="1"/>
  <c r="A66" i="1"/>
  <c r="A60" i="12" s="1"/>
  <c r="B66" i="1"/>
  <c r="B60" i="12" s="1"/>
  <c r="A67" i="1"/>
  <c r="A61" i="12" s="1"/>
  <c r="B67" i="1"/>
  <c r="B61" i="12" s="1"/>
  <c r="A68" i="1"/>
  <c r="A62" i="12" s="1"/>
  <c r="B68" i="1"/>
  <c r="B62" i="12" s="1"/>
  <c r="A69" i="1"/>
  <c r="A63" i="12" s="1"/>
  <c r="B69" i="1"/>
  <c r="B63" i="12" s="1"/>
  <c r="A70" i="1"/>
  <c r="A64" i="12" s="1"/>
  <c r="B70" i="1"/>
  <c r="B64" i="12" s="1"/>
  <c r="A71" i="1"/>
  <c r="A65" i="12" s="1"/>
  <c r="B71" i="1"/>
  <c r="B65" i="12" s="1"/>
  <c r="A72" i="1"/>
  <c r="A66" i="12" s="1"/>
  <c r="B72" i="1"/>
  <c r="B66" i="12" s="1"/>
  <c r="A76" i="1"/>
  <c r="A70" i="12" s="1"/>
  <c r="B76" i="1"/>
  <c r="B70" i="12" s="1"/>
  <c r="B77" i="1"/>
  <c r="B71" i="12" s="1"/>
  <c r="B78" i="1"/>
  <c r="B72" i="12" s="1"/>
  <c r="A73" i="12"/>
  <c r="B73" i="12"/>
  <c r="A74" i="12"/>
  <c r="B74" i="12"/>
  <c r="C74" i="12"/>
  <c r="A48" i="1"/>
  <c r="A29" i="12" s="1"/>
  <c r="B48" i="1"/>
  <c r="B29" i="12" s="1"/>
  <c r="A49" i="1"/>
  <c r="A30" i="12" s="1"/>
  <c r="B49" i="1"/>
  <c r="B30" i="12" s="1"/>
  <c r="A43" i="1"/>
  <c r="A24" i="12" s="1"/>
  <c r="B43" i="1"/>
  <c r="B24" i="12" s="1"/>
  <c r="A44" i="1"/>
  <c r="A25" i="12" s="1"/>
  <c r="B44" i="1"/>
  <c r="B25" i="12" s="1"/>
  <c r="A45" i="1"/>
  <c r="A26" i="12" s="1"/>
  <c r="B45" i="1"/>
  <c r="B26" i="12" s="1"/>
  <c r="A46" i="1"/>
  <c r="A27" i="12" s="1"/>
  <c r="B46" i="1"/>
  <c r="B27" i="12" s="1"/>
  <c r="A47" i="1"/>
  <c r="A28" i="12" s="1"/>
  <c r="B47" i="1"/>
  <c r="B28" i="12" s="1"/>
  <c r="A40" i="1"/>
  <c r="A21" i="12" s="1"/>
  <c r="B40" i="1"/>
  <c r="B21" i="12" s="1"/>
  <c r="A22" i="12"/>
  <c r="B22" i="12"/>
  <c r="A23" i="12"/>
  <c r="B23" i="12"/>
  <c r="A34" i="1"/>
  <c r="A15" i="12" s="1"/>
  <c r="B34" i="1"/>
  <c r="B15" i="12" s="1"/>
  <c r="B3" i="12"/>
  <c r="A3" i="12"/>
  <c r="AO34" i="4" l="1"/>
  <c r="BY34" i="4" s="1"/>
  <c r="BQ31" i="4"/>
  <c r="BQ30" i="4" s="1"/>
  <c r="D43" i="8"/>
  <c r="BC31" i="8"/>
  <c r="G48" i="1"/>
  <c r="I48" i="1"/>
  <c r="I30" i="1" s="1"/>
  <c r="J48" i="1"/>
  <c r="K48" i="1"/>
  <c r="K30" i="1" s="1"/>
  <c r="L48" i="1"/>
  <c r="L30" i="1" s="1"/>
  <c r="L23" i="1" s="1"/>
  <c r="M48" i="1"/>
  <c r="M30" i="1" s="1"/>
  <c r="N48" i="1"/>
  <c r="N30" i="1" s="1"/>
  <c r="N23" i="1" s="1"/>
  <c r="O48" i="1"/>
  <c r="P48" i="1"/>
  <c r="P30" i="1" s="1"/>
  <c r="P23" i="1" s="1"/>
  <c r="W52" i="9"/>
  <c r="I52" i="9"/>
  <c r="H52" i="9"/>
  <c r="Z52" i="8"/>
  <c r="BC51" i="8"/>
  <c r="L31" i="2" l="1"/>
  <c r="L30" i="2" s="1"/>
  <c r="J30" i="1"/>
  <c r="H30" i="1" s="1"/>
  <c r="H23" i="1" s="1"/>
  <c r="AA52" i="5"/>
  <c r="I23" i="1"/>
  <c r="M23" i="1"/>
  <c r="K23" i="1"/>
  <c r="T34" i="2"/>
  <c r="AB52" i="8"/>
  <c r="AI52" i="8"/>
  <c r="AA52" i="8"/>
  <c r="J23" i="1" l="1"/>
  <c r="Y52" i="8"/>
  <c r="H48" i="1"/>
  <c r="AQ52" i="6"/>
  <c r="J52" i="3"/>
  <c r="N52" i="3"/>
  <c r="I51" i="12"/>
  <c r="G51" i="12"/>
  <c r="H51" i="12"/>
  <c r="G52" i="8"/>
  <c r="M56" i="8" l="1"/>
  <c r="AT52" i="6"/>
  <c r="AS52" i="6"/>
  <c r="AR52" i="6"/>
  <c r="E52" i="6"/>
  <c r="AO52" i="6"/>
  <c r="AN52" i="6"/>
  <c r="AY52" i="8"/>
  <c r="AP52" i="6" l="1"/>
  <c r="AW52" i="9"/>
  <c r="D26" i="11" l="1"/>
  <c r="D25" i="11" s="1"/>
  <c r="F58" i="11"/>
  <c r="Y74" i="12" l="1"/>
  <c r="Z74" i="12"/>
  <c r="AA74" i="12"/>
  <c r="X74" i="12"/>
  <c r="V74" i="12"/>
  <c r="W74" i="12"/>
  <c r="S74" i="12"/>
  <c r="T74" i="12"/>
  <c r="P74" i="12"/>
  <c r="Q74" i="12"/>
  <c r="R74" i="12"/>
  <c r="M74" i="12"/>
  <c r="N74" i="12"/>
  <c r="O74" i="12"/>
  <c r="L74" i="12"/>
  <c r="J74" i="12"/>
  <c r="K74" i="12"/>
  <c r="I74" i="12"/>
  <c r="G74" i="12"/>
  <c r="F74" i="12"/>
  <c r="D74" i="12"/>
  <c r="E74" i="12"/>
  <c r="P28" i="1" l="1"/>
  <c r="N28" i="1"/>
  <c r="G34" i="11"/>
  <c r="O34" i="1"/>
  <c r="O31" i="1" s="1"/>
  <c r="O30" i="1" s="1"/>
  <c r="G36" i="1"/>
  <c r="H36" i="1"/>
  <c r="F76" i="1"/>
  <c r="F26" i="1" s="1"/>
  <c r="F34" i="11"/>
  <c r="O23" i="1" l="1"/>
  <c r="G30" i="1"/>
  <c r="G23" i="1" s="1"/>
  <c r="AN31" i="9"/>
  <c r="E34" i="6"/>
  <c r="F34" i="6"/>
  <c r="G34" i="6"/>
  <c r="H34" i="6"/>
  <c r="I34" i="6"/>
  <c r="J34" i="6"/>
  <c r="K34" i="6"/>
  <c r="I28" i="5"/>
  <c r="J34" i="5"/>
  <c r="K34" i="5"/>
  <c r="L34" i="5"/>
  <c r="M34" i="5"/>
  <c r="N34" i="5"/>
  <c r="G33" i="2"/>
  <c r="G31" i="2" s="1"/>
  <c r="Y34" i="8"/>
  <c r="AT34" i="8"/>
  <c r="AY34" i="8"/>
  <c r="D43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AH43" i="9"/>
  <c r="AI43" i="9"/>
  <c r="AJ43" i="9"/>
  <c r="AK43" i="9"/>
  <c r="AL43" i="9"/>
  <c r="AM43" i="9"/>
  <c r="AO43" i="9"/>
  <c r="AP43" i="9"/>
  <c r="AQ43" i="9"/>
  <c r="AR43" i="9"/>
  <c r="AS43" i="9"/>
  <c r="AT43" i="9"/>
  <c r="AU43" i="9"/>
  <c r="AV43" i="9"/>
  <c r="AW43" i="9"/>
  <c r="AX43" i="9"/>
  <c r="AY43" i="9"/>
  <c r="AN43" i="9"/>
  <c r="J44" i="6"/>
  <c r="AK43" i="6"/>
  <c r="E45" i="4"/>
  <c r="F45" i="4"/>
  <c r="G45" i="4"/>
  <c r="H45" i="4"/>
  <c r="I45" i="4"/>
  <c r="L43" i="4"/>
  <c r="L30" i="4" s="1"/>
  <c r="M43" i="4"/>
  <c r="M30" i="4" s="1"/>
  <c r="N43" i="4"/>
  <c r="N30" i="4" s="1"/>
  <c r="O43" i="4"/>
  <c r="P43" i="4"/>
  <c r="P30" i="4" s="1"/>
  <c r="Q43" i="4"/>
  <c r="Q30" i="4" s="1"/>
  <c r="R43" i="4"/>
  <c r="R30" i="4" s="1"/>
  <c r="S43" i="4"/>
  <c r="S30" i="4" s="1"/>
  <c r="T43" i="4"/>
  <c r="T30" i="4" s="1"/>
  <c r="U43" i="4"/>
  <c r="U30" i="4" s="1"/>
  <c r="V43" i="4"/>
  <c r="W43" i="4"/>
  <c r="W30" i="4" s="1"/>
  <c r="X43" i="4"/>
  <c r="X30" i="4" s="1"/>
  <c r="Y43" i="4"/>
  <c r="Y30" i="4" s="1"/>
  <c r="Z43" i="4"/>
  <c r="Z30" i="4" s="1"/>
  <c r="AA43" i="4"/>
  <c r="AA30" i="4" s="1"/>
  <c r="AB43" i="4"/>
  <c r="AB30" i="4" s="1"/>
  <c r="AC43" i="4"/>
  <c r="AD43" i="4"/>
  <c r="AD30" i="4" s="1"/>
  <c r="AE43" i="4"/>
  <c r="AE30" i="4" s="1"/>
  <c r="AF43" i="4"/>
  <c r="AF30" i="4" s="1"/>
  <c r="AG43" i="4"/>
  <c r="AG30" i="4" s="1"/>
  <c r="AI43" i="4"/>
  <c r="AI30" i="4" s="1"/>
  <c r="AJ43" i="4"/>
  <c r="AK43" i="4"/>
  <c r="AK30" i="4" s="1"/>
  <c r="AL43" i="4"/>
  <c r="AL30" i="4" s="1"/>
  <c r="AM43" i="4"/>
  <c r="AM30" i="4" s="1"/>
  <c r="E48" i="6"/>
  <c r="F48" i="6"/>
  <c r="G48" i="6"/>
  <c r="H48" i="6"/>
  <c r="I48" i="6"/>
  <c r="J48" i="6"/>
  <c r="K48" i="6"/>
  <c r="AM50" i="6"/>
  <c r="L56" i="6"/>
  <c r="S56" i="5"/>
  <c r="AC56" i="5"/>
  <c r="R66" i="3"/>
  <c r="S66" i="3"/>
  <c r="T66" i="3"/>
  <c r="H52" i="2"/>
  <c r="M65" i="1"/>
  <c r="AM49" i="6" l="1"/>
  <c r="P52" i="3"/>
  <c r="H52" i="3" s="1"/>
  <c r="G43" i="4"/>
  <c r="E43" i="4"/>
  <c r="H43" i="4"/>
  <c r="BZ34" i="6"/>
  <c r="BY34" i="6"/>
  <c r="CB34" i="6"/>
  <c r="AE34" i="8"/>
  <c r="BX34" i="6"/>
  <c r="CC34" i="6"/>
  <c r="D52" i="4"/>
  <c r="CA34" i="6"/>
  <c r="BW34" i="6"/>
  <c r="G44" i="4"/>
  <c r="H44" i="4"/>
  <c r="AQ44" i="4"/>
  <c r="AT44" i="4"/>
  <c r="AP44" i="4"/>
  <c r="AR44" i="4"/>
  <c r="K44" i="4"/>
  <c r="AS44" i="4"/>
  <c r="AN44" i="4"/>
  <c r="J44" i="4"/>
  <c r="I44" i="4"/>
  <c r="E44" i="4"/>
  <c r="BX44" i="4" s="1"/>
  <c r="AH52" i="4" l="1"/>
  <c r="F52" i="4" s="1"/>
  <c r="BW44" i="4"/>
  <c r="Y73" i="12" l="1"/>
  <c r="W73" i="12"/>
  <c r="Z73" i="12"/>
  <c r="V73" i="12"/>
  <c r="S73" i="12"/>
  <c r="P73" i="12"/>
  <c r="M73" i="12"/>
  <c r="J73" i="12"/>
  <c r="G73" i="12"/>
  <c r="D73" i="12"/>
  <c r="A16" i="11"/>
  <c r="A14" i="11"/>
  <c r="A16" i="10"/>
  <c r="A13" i="10"/>
  <c r="A6" i="10"/>
  <c r="A6" i="11" s="1"/>
  <c r="A14" i="9"/>
  <c r="A12" i="9"/>
  <c r="A7" i="9"/>
  <c r="T73" i="12"/>
  <c r="Q73" i="12"/>
  <c r="N73" i="12"/>
  <c r="K73" i="12"/>
  <c r="E73" i="12"/>
  <c r="A13" i="6"/>
  <c r="A11" i="6"/>
  <c r="A6" i="6"/>
  <c r="A13" i="5"/>
  <c r="A11" i="5"/>
  <c r="A6" i="5"/>
  <c r="A13" i="4"/>
  <c r="A11" i="4"/>
  <c r="A6" i="4"/>
  <c r="A15" i="3"/>
  <c r="A13" i="3"/>
  <c r="A6" i="3"/>
  <c r="A13" i="2"/>
  <c r="A11" i="2"/>
  <c r="A7" i="2"/>
  <c r="A15" i="1"/>
  <c r="A13" i="1"/>
  <c r="A8" i="1"/>
  <c r="K28" i="3" l="1"/>
  <c r="J28" i="1" l="1"/>
  <c r="F103" i="11" l="1"/>
  <c r="F102" i="11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G58" i="11"/>
  <c r="F57" i="11"/>
  <c r="F56" i="11"/>
  <c r="F55" i="11"/>
  <c r="F54" i="11"/>
  <c r="F53" i="11"/>
  <c r="F50" i="11"/>
  <c r="F49" i="11"/>
  <c r="F48" i="11"/>
  <c r="F47" i="11"/>
  <c r="F46" i="11"/>
  <c r="F45" i="11"/>
  <c r="F44" i="11"/>
  <c r="F43" i="11"/>
  <c r="F42" i="11"/>
  <c r="F41" i="11"/>
  <c r="F40" i="11"/>
  <c r="G39" i="11"/>
  <c r="F39" i="11"/>
  <c r="F38" i="11"/>
  <c r="F37" i="11"/>
  <c r="G36" i="11"/>
  <c r="F36" i="11"/>
  <c r="F35" i="11"/>
  <c r="F33" i="11"/>
  <c r="F32" i="11"/>
  <c r="F31" i="11"/>
  <c r="F30" i="11"/>
  <c r="F29" i="11"/>
  <c r="L28" i="10"/>
  <c r="D28" i="10"/>
  <c r="M68" i="10"/>
  <c r="L68" i="10"/>
  <c r="L25" i="10" s="1"/>
  <c r="K68" i="10"/>
  <c r="K25" i="10" s="1"/>
  <c r="J68" i="10"/>
  <c r="J25" i="10" s="1"/>
  <c r="I68" i="10"/>
  <c r="I25" i="10" s="1"/>
  <c r="H68" i="10"/>
  <c r="H25" i="10" s="1"/>
  <c r="G68" i="10"/>
  <c r="F68" i="10"/>
  <c r="E68" i="10"/>
  <c r="D68" i="10"/>
  <c r="D25" i="10" s="1"/>
  <c r="H65" i="10"/>
  <c r="D65" i="10"/>
  <c r="M65" i="10"/>
  <c r="L65" i="10"/>
  <c r="K65" i="10"/>
  <c r="J65" i="10"/>
  <c r="I65" i="10"/>
  <c r="G65" i="10"/>
  <c r="F65" i="10"/>
  <c r="E65" i="10"/>
  <c r="M56" i="10"/>
  <c r="L56" i="10"/>
  <c r="J56" i="10"/>
  <c r="I56" i="10"/>
  <c r="H56" i="10"/>
  <c r="G56" i="10"/>
  <c r="F56" i="10"/>
  <c r="E56" i="10"/>
  <c r="D56" i="10"/>
  <c r="K56" i="10"/>
  <c r="M49" i="10"/>
  <c r="M47" i="10" s="1"/>
  <c r="L49" i="10"/>
  <c r="L47" i="10" s="1"/>
  <c r="K49" i="10"/>
  <c r="K47" i="10" s="1"/>
  <c r="J49" i="10"/>
  <c r="J47" i="10" s="1"/>
  <c r="I49" i="10"/>
  <c r="I47" i="10" s="1"/>
  <c r="H49" i="10"/>
  <c r="H47" i="10" s="1"/>
  <c r="G49" i="10"/>
  <c r="G47" i="10" s="1"/>
  <c r="F49" i="10"/>
  <c r="F47" i="10" s="1"/>
  <c r="E49" i="10"/>
  <c r="E47" i="10" s="1"/>
  <c r="D49" i="10"/>
  <c r="D47" i="10" s="1"/>
  <c r="M43" i="10"/>
  <c r="L43" i="10"/>
  <c r="K43" i="10"/>
  <c r="J43" i="10"/>
  <c r="I43" i="10"/>
  <c r="H43" i="10"/>
  <c r="G43" i="10"/>
  <c r="F43" i="10"/>
  <c r="E43" i="10"/>
  <c r="D43" i="10"/>
  <c r="M37" i="10"/>
  <c r="M36" i="10" s="1"/>
  <c r="M35" i="10" s="1"/>
  <c r="L37" i="10"/>
  <c r="L36" i="10" s="1"/>
  <c r="L35" i="10" s="1"/>
  <c r="K37" i="10"/>
  <c r="K36" i="10" s="1"/>
  <c r="K35" i="10" s="1"/>
  <c r="J37" i="10"/>
  <c r="J36" i="10" s="1"/>
  <c r="J35" i="10" s="1"/>
  <c r="I37" i="10"/>
  <c r="I36" i="10" s="1"/>
  <c r="I35" i="10" s="1"/>
  <c r="H37" i="10"/>
  <c r="H36" i="10" s="1"/>
  <c r="H35" i="10" s="1"/>
  <c r="G37" i="10"/>
  <c r="G36" i="10" s="1"/>
  <c r="G35" i="10" s="1"/>
  <c r="F37" i="10"/>
  <c r="F36" i="10" s="1"/>
  <c r="F35" i="10" s="1"/>
  <c r="E37" i="10"/>
  <c r="E36" i="10" s="1"/>
  <c r="E35" i="10" s="1"/>
  <c r="D37" i="10"/>
  <c r="D36" i="10" s="1"/>
  <c r="D35" i="10" s="1"/>
  <c r="M31" i="10"/>
  <c r="M30" i="10" s="1"/>
  <c r="L31" i="10"/>
  <c r="L30" i="10" s="1"/>
  <c r="K31" i="10"/>
  <c r="K30" i="10" s="1"/>
  <c r="J31" i="10"/>
  <c r="J30" i="10" s="1"/>
  <c r="I31" i="10"/>
  <c r="I30" i="10" s="1"/>
  <c r="H31" i="10"/>
  <c r="H30" i="10" s="1"/>
  <c r="G31" i="10"/>
  <c r="G30" i="10" s="1"/>
  <c r="F31" i="10"/>
  <c r="F30" i="10" s="1"/>
  <c r="E31" i="10"/>
  <c r="E30" i="10" s="1"/>
  <c r="D31" i="10"/>
  <c r="D30" i="10" s="1"/>
  <c r="M28" i="10"/>
  <c r="K28" i="10"/>
  <c r="J28" i="10"/>
  <c r="I28" i="10"/>
  <c r="H28" i="10"/>
  <c r="G28" i="10"/>
  <c r="F28" i="10"/>
  <c r="E28" i="10"/>
  <c r="M27" i="10"/>
  <c r="L27" i="10"/>
  <c r="K27" i="10"/>
  <c r="J27" i="10"/>
  <c r="I27" i="10"/>
  <c r="H27" i="10"/>
  <c r="G27" i="10"/>
  <c r="F27" i="10"/>
  <c r="E27" i="10"/>
  <c r="D27" i="10"/>
  <c r="M26" i="10"/>
  <c r="L26" i="10"/>
  <c r="K26" i="10"/>
  <c r="J26" i="10"/>
  <c r="I26" i="10"/>
  <c r="H26" i="10"/>
  <c r="G26" i="10"/>
  <c r="F26" i="10"/>
  <c r="E26" i="10"/>
  <c r="D26" i="10"/>
  <c r="M25" i="10"/>
  <c r="G25" i="10"/>
  <c r="F25" i="10"/>
  <c r="E25" i="10"/>
  <c r="H23" i="10" l="1"/>
  <c r="J23" i="10"/>
  <c r="E23" i="10"/>
  <c r="F23" i="10"/>
  <c r="G23" i="10"/>
  <c r="F52" i="10" l="1"/>
  <c r="F51" i="10" s="1"/>
  <c r="F46" i="10" s="1"/>
  <c r="F24" i="10" s="1"/>
  <c r="F22" i="10" s="1"/>
  <c r="D52" i="10"/>
  <c r="D51" i="10" s="1"/>
  <c r="D46" i="10" s="1"/>
  <c r="D24" i="10" s="1"/>
  <c r="H52" i="10"/>
  <c r="H51" i="10" s="1"/>
  <c r="H46" i="10" s="1"/>
  <c r="H24" i="10" s="1"/>
  <c r="H22" i="10" s="1"/>
  <c r="G52" i="10"/>
  <c r="G51" i="10" s="1"/>
  <c r="G46" i="10" s="1"/>
  <c r="G24" i="10" s="1"/>
  <c r="G22" i="10" s="1"/>
  <c r="L52" i="10"/>
  <c r="L51" i="10" s="1"/>
  <c r="L46" i="10" s="1"/>
  <c r="L24" i="10" s="1"/>
  <c r="I52" i="10"/>
  <c r="I51" i="10" s="1"/>
  <c r="I46" i="10" s="1"/>
  <c r="I24" i="10" s="1"/>
  <c r="E52" i="10"/>
  <c r="J52" i="10"/>
  <c r="J51" i="10" s="1"/>
  <c r="J46" i="10" s="1"/>
  <c r="J24" i="10" s="1"/>
  <c r="J22" i="10" s="1"/>
  <c r="M52" i="10"/>
  <c r="M51" i="10" s="1"/>
  <c r="M46" i="10" s="1"/>
  <c r="M24" i="10" s="1"/>
  <c r="K52" i="10"/>
  <c r="K51" i="10" s="1"/>
  <c r="K46" i="10" s="1"/>
  <c r="I23" i="10"/>
  <c r="M23" i="10"/>
  <c r="D23" i="10"/>
  <c r="K23" i="10"/>
  <c r="L23" i="10"/>
  <c r="AT28" i="9"/>
  <c r="AL28" i="9"/>
  <c r="AD28" i="9"/>
  <c r="V28" i="9"/>
  <c r="N28" i="9"/>
  <c r="F28" i="9"/>
  <c r="AY68" i="9"/>
  <c r="AY25" i="9" s="1"/>
  <c r="AX68" i="9"/>
  <c r="AX25" i="9" s="1"/>
  <c r="AW68" i="9"/>
  <c r="AW25" i="9" s="1"/>
  <c r="AV68" i="9"/>
  <c r="AV25" i="9" s="1"/>
  <c r="AU68" i="9"/>
  <c r="AU25" i="9" s="1"/>
  <c r="AT68" i="9"/>
  <c r="AT25" i="9" s="1"/>
  <c r="AS68" i="9"/>
  <c r="AS25" i="9" s="1"/>
  <c r="AR68" i="9"/>
  <c r="AR25" i="9" s="1"/>
  <c r="AQ68" i="9"/>
  <c r="AP68" i="9"/>
  <c r="AP25" i="9" s="1"/>
  <c r="AO68" i="9"/>
  <c r="AO25" i="9" s="1"/>
  <c r="AN68" i="9"/>
  <c r="AN25" i="9" s="1"/>
  <c r="AM68" i="9"/>
  <c r="AM25" i="9" s="1"/>
  <c r="AL68" i="9"/>
  <c r="AL25" i="9" s="1"/>
  <c r="AK68" i="9"/>
  <c r="AK25" i="9" s="1"/>
  <c r="AJ68" i="9"/>
  <c r="AJ25" i="9" s="1"/>
  <c r="AI68" i="9"/>
  <c r="AH68" i="9"/>
  <c r="AH25" i="9" s="1"/>
  <c r="AG68" i="9"/>
  <c r="AG25" i="9" s="1"/>
  <c r="AF68" i="9"/>
  <c r="AF25" i="9" s="1"/>
  <c r="AE68" i="9"/>
  <c r="AE25" i="9" s="1"/>
  <c r="AD68" i="9"/>
  <c r="AD25" i="9" s="1"/>
  <c r="AC68" i="9"/>
  <c r="AC25" i="9" s="1"/>
  <c r="AB68" i="9"/>
  <c r="AB25" i="9" s="1"/>
  <c r="AA68" i="9"/>
  <c r="AA25" i="9" s="1"/>
  <c r="Z68" i="9"/>
  <c r="Z25" i="9" s="1"/>
  <c r="Y68" i="9"/>
  <c r="Y25" i="9" s="1"/>
  <c r="X68" i="9"/>
  <c r="X25" i="9" s="1"/>
  <c r="W68" i="9"/>
  <c r="W25" i="9" s="1"/>
  <c r="V68" i="9"/>
  <c r="V25" i="9" s="1"/>
  <c r="U68" i="9"/>
  <c r="U25" i="9" s="1"/>
  <c r="T68" i="9"/>
  <c r="T25" i="9" s="1"/>
  <c r="S68" i="9"/>
  <c r="S25" i="9" s="1"/>
  <c r="R68" i="9"/>
  <c r="R25" i="9" s="1"/>
  <c r="Q68" i="9"/>
  <c r="Q25" i="9" s="1"/>
  <c r="P68" i="9"/>
  <c r="P25" i="9" s="1"/>
  <c r="O68" i="9"/>
  <c r="O25" i="9" s="1"/>
  <c r="N68" i="9"/>
  <c r="N25" i="9" s="1"/>
  <c r="M68" i="9"/>
  <c r="M25" i="9" s="1"/>
  <c r="L68" i="9"/>
  <c r="L25" i="9" s="1"/>
  <c r="K68" i="9"/>
  <c r="K25" i="9" s="1"/>
  <c r="J68" i="9"/>
  <c r="J25" i="9" s="1"/>
  <c r="I68" i="9"/>
  <c r="I25" i="9" s="1"/>
  <c r="H68" i="9"/>
  <c r="H25" i="9" s="1"/>
  <c r="G68" i="9"/>
  <c r="G25" i="9" s="1"/>
  <c r="F68" i="9"/>
  <c r="F25" i="9" s="1"/>
  <c r="E68" i="9"/>
  <c r="E25" i="9" s="1"/>
  <c r="D68" i="9"/>
  <c r="D25" i="9" s="1"/>
  <c r="AT65" i="9"/>
  <c r="AL65" i="9"/>
  <c r="AD65" i="9"/>
  <c r="V65" i="9"/>
  <c r="N65" i="9"/>
  <c r="F65" i="9"/>
  <c r="AY65" i="9"/>
  <c r="AX65" i="9"/>
  <c r="AW65" i="9"/>
  <c r="AV65" i="9"/>
  <c r="AU65" i="9"/>
  <c r="AS65" i="9"/>
  <c r="AR65" i="9"/>
  <c r="AQ65" i="9"/>
  <c r="AP65" i="9"/>
  <c r="AO65" i="9"/>
  <c r="AN65" i="9"/>
  <c r="AM65" i="9"/>
  <c r="AK65" i="9"/>
  <c r="AJ65" i="9"/>
  <c r="AI65" i="9"/>
  <c r="AH65" i="9"/>
  <c r="AG65" i="9"/>
  <c r="AF65" i="9"/>
  <c r="AE65" i="9"/>
  <c r="AC65" i="9"/>
  <c r="AB65" i="9"/>
  <c r="AA65" i="9"/>
  <c r="Z65" i="9"/>
  <c r="Y65" i="9"/>
  <c r="X65" i="9"/>
  <c r="W65" i="9"/>
  <c r="U65" i="9"/>
  <c r="T65" i="9"/>
  <c r="S65" i="9"/>
  <c r="R65" i="9"/>
  <c r="Q65" i="9"/>
  <c r="P65" i="9"/>
  <c r="O65" i="9"/>
  <c r="M65" i="9"/>
  <c r="L65" i="9"/>
  <c r="K65" i="9"/>
  <c r="J65" i="9"/>
  <c r="I65" i="9"/>
  <c r="H65" i="9"/>
  <c r="G65" i="9"/>
  <c r="E65" i="9"/>
  <c r="D65" i="9"/>
  <c r="AV56" i="9"/>
  <c r="AU56" i="9"/>
  <c r="AT56" i="9"/>
  <c r="AS56" i="9"/>
  <c r="AR56" i="9"/>
  <c r="AQ56" i="9"/>
  <c r="AP56" i="9"/>
  <c r="AL56" i="9"/>
  <c r="AK56" i="9"/>
  <c r="AJ56" i="9"/>
  <c r="AI56" i="9"/>
  <c r="AH56" i="9"/>
  <c r="AH51" i="9" s="1"/>
  <c r="AD56" i="9"/>
  <c r="AC56" i="9"/>
  <c r="AB56" i="9"/>
  <c r="AA56" i="9"/>
  <c r="Z56" i="9"/>
  <c r="Y56" i="9"/>
  <c r="X56" i="9"/>
  <c r="V56" i="9"/>
  <c r="U56" i="9"/>
  <c r="T56" i="9"/>
  <c r="S56" i="9"/>
  <c r="R56" i="9"/>
  <c r="R51" i="9" s="1"/>
  <c r="Q56" i="9"/>
  <c r="P56" i="9"/>
  <c r="N56" i="9"/>
  <c r="M56" i="9"/>
  <c r="L56" i="9"/>
  <c r="K56" i="9"/>
  <c r="J56" i="9"/>
  <c r="I56" i="9"/>
  <c r="H56" i="9"/>
  <c r="F56" i="9"/>
  <c r="E56" i="9"/>
  <c r="D56" i="9"/>
  <c r="AY56" i="9"/>
  <c r="AY51" i="9" s="1"/>
  <c r="AX56" i="9"/>
  <c r="AW56" i="9"/>
  <c r="AM56" i="9"/>
  <c r="AG56" i="9"/>
  <c r="AF56" i="9"/>
  <c r="AF51" i="9" s="1"/>
  <c r="AE56" i="9"/>
  <c r="W56" i="9"/>
  <c r="O56" i="9"/>
  <c r="G56" i="9"/>
  <c r="AU51" i="9"/>
  <c r="AQ51" i="9"/>
  <c r="Z51" i="9"/>
  <c r="J51" i="9"/>
  <c r="AY47" i="9"/>
  <c r="AX47" i="9"/>
  <c r="AV47" i="9"/>
  <c r="AU47" i="9"/>
  <c r="AT47" i="9"/>
  <c r="AS47" i="9"/>
  <c r="AR47" i="9"/>
  <c r="AQ47" i="9"/>
  <c r="AP47" i="9"/>
  <c r="AO47" i="9"/>
  <c r="AN47" i="9"/>
  <c r="AM47" i="9"/>
  <c r="AL47" i="9"/>
  <c r="AK47" i="9"/>
  <c r="AJ47" i="9"/>
  <c r="AI47" i="9"/>
  <c r="AH47" i="9"/>
  <c r="AG47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AY37" i="9"/>
  <c r="AY36" i="9" s="1"/>
  <c r="AX37" i="9"/>
  <c r="AX36" i="9" s="1"/>
  <c r="AW37" i="9"/>
  <c r="AW36" i="9" s="1"/>
  <c r="AV37" i="9"/>
  <c r="AV36" i="9" s="1"/>
  <c r="AU37" i="9"/>
  <c r="AU36" i="9" s="1"/>
  <c r="AT37" i="9"/>
  <c r="AT36" i="9" s="1"/>
  <c r="AS37" i="9"/>
  <c r="AS36" i="9" s="1"/>
  <c r="AR37" i="9"/>
  <c r="AR36" i="9" s="1"/>
  <c r="AQ37" i="9"/>
  <c r="AQ36" i="9" s="1"/>
  <c r="AP37" i="9"/>
  <c r="AP36" i="9" s="1"/>
  <c r="AO37" i="9"/>
  <c r="AO36" i="9" s="1"/>
  <c r="AO35" i="9" s="1"/>
  <c r="AO30" i="9" s="1"/>
  <c r="AN37" i="9"/>
  <c r="AN36" i="9" s="1"/>
  <c r="AN35" i="9" s="1"/>
  <c r="AN30" i="9" s="1"/>
  <c r="AM37" i="9"/>
  <c r="AM36" i="9" s="1"/>
  <c r="AL37" i="9"/>
  <c r="AL36" i="9" s="1"/>
  <c r="AK37" i="9"/>
  <c r="AK36" i="9" s="1"/>
  <c r="AJ37" i="9"/>
  <c r="AJ36" i="9" s="1"/>
  <c r="AI37" i="9"/>
  <c r="AI36" i="9" s="1"/>
  <c r="AH37" i="9"/>
  <c r="AH36" i="9" s="1"/>
  <c r="AG37" i="9"/>
  <c r="AG36" i="9" s="1"/>
  <c r="AF37" i="9"/>
  <c r="AF36" i="9" s="1"/>
  <c r="AE37" i="9"/>
  <c r="AE36" i="9" s="1"/>
  <c r="AD37" i="9"/>
  <c r="AD36" i="9" s="1"/>
  <c r="AC37" i="9"/>
  <c r="AC36" i="9" s="1"/>
  <c r="AB37" i="9"/>
  <c r="AB36" i="9" s="1"/>
  <c r="AA37" i="9"/>
  <c r="AA36" i="9" s="1"/>
  <c r="Z37" i="9"/>
  <c r="Z36" i="9" s="1"/>
  <c r="Y37" i="9"/>
  <c r="Y36" i="9" s="1"/>
  <c r="X37" i="9"/>
  <c r="X36" i="9" s="1"/>
  <c r="W37" i="9"/>
  <c r="W36" i="9" s="1"/>
  <c r="V37" i="9"/>
  <c r="V36" i="9" s="1"/>
  <c r="U37" i="9"/>
  <c r="U36" i="9" s="1"/>
  <c r="T37" i="9"/>
  <c r="T36" i="9" s="1"/>
  <c r="S37" i="9"/>
  <c r="S36" i="9" s="1"/>
  <c r="R37" i="9"/>
  <c r="R36" i="9" s="1"/>
  <c r="Q37" i="9"/>
  <c r="Q36" i="9" s="1"/>
  <c r="P37" i="9"/>
  <c r="P36" i="9" s="1"/>
  <c r="O37" i="9"/>
  <c r="O36" i="9" s="1"/>
  <c r="N37" i="9"/>
  <c r="N36" i="9" s="1"/>
  <c r="M37" i="9"/>
  <c r="M36" i="9" s="1"/>
  <c r="L37" i="9"/>
  <c r="L36" i="9" s="1"/>
  <c r="K37" i="9"/>
  <c r="K36" i="9" s="1"/>
  <c r="J37" i="9"/>
  <c r="J36" i="9" s="1"/>
  <c r="I37" i="9"/>
  <c r="I36" i="9" s="1"/>
  <c r="H37" i="9"/>
  <c r="H36" i="9" s="1"/>
  <c r="G37" i="9"/>
  <c r="G36" i="9" s="1"/>
  <c r="F37" i="9"/>
  <c r="F36" i="9" s="1"/>
  <c r="E37" i="9"/>
  <c r="E36" i="9" s="1"/>
  <c r="D37" i="9"/>
  <c r="D36" i="9" s="1"/>
  <c r="AY31" i="9"/>
  <c r="AX31" i="9"/>
  <c r="AV31" i="9"/>
  <c r="AR31" i="9"/>
  <c r="AQ31" i="9"/>
  <c r="AP31" i="9"/>
  <c r="AL31" i="9"/>
  <c r="AK31" i="9"/>
  <c r="AF31" i="9"/>
  <c r="AE31" i="9"/>
  <c r="AC31" i="9"/>
  <c r="AA31" i="9"/>
  <c r="Y31" i="9"/>
  <c r="X31" i="9"/>
  <c r="W31" i="9"/>
  <c r="V31" i="9"/>
  <c r="U31" i="9"/>
  <c r="S31" i="9"/>
  <c r="R31" i="9"/>
  <c r="Q31" i="9"/>
  <c r="P31" i="9"/>
  <c r="O31" i="9"/>
  <c r="N31" i="9"/>
  <c r="M31" i="9"/>
  <c r="J31" i="9"/>
  <c r="H31" i="9"/>
  <c r="G31" i="9"/>
  <c r="F31" i="9"/>
  <c r="D31" i="9"/>
  <c r="AT31" i="9"/>
  <c r="AJ31" i="9"/>
  <c r="AD31" i="9"/>
  <c r="AB31" i="9"/>
  <c r="Z31" i="9"/>
  <c r="T31" i="9"/>
  <c r="L31" i="9"/>
  <c r="AU31" i="9"/>
  <c r="AS31" i="9"/>
  <c r="AM31" i="9"/>
  <c r="AI31" i="9"/>
  <c r="AH31" i="9"/>
  <c r="AG31" i="9"/>
  <c r="AY28" i="9"/>
  <c r="AX28" i="9"/>
  <c r="AV28" i="9"/>
  <c r="AU28" i="9"/>
  <c r="AS28" i="9"/>
  <c r="AR28" i="9"/>
  <c r="AQ28" i="9"/>
  <c r="AP28" i="9"/>
  <c r="AO28" i="9"/>
  <c r="AN28" i="9"/>
  <c r="AM28" i="9"/>
  <c r="AK28" i="9"/>
  <c r="AJ28" i="9"/>
  <c r="AI28" i="9"/>
  <c r="AH28" i="9"/>
  <c r="AG28" i="9"/>
  <c r="AF28" i="9"/>
  <c r="AE28" i="9"/>
  <c r="AC28" i="9"/>
  <c r="AB28" i="9"/>
  <c r="AA28" i="9"/>
  <c r="Z28" i="9"/>
  <c r="Y28" i="9"/>
  <c r="X28" i="9"/>
  <c r="W28" i="9"/>
  <c r="U28" i="9"/>
  <c r="T28" i="9"/>
  <c r="S28" i="9"/>
  <c r="R28" i="9"/>
  <c r="Q28" i="9"/>
  <c r="P28" i="9"/>
  <c r="O28" i="9"/>
  <c r="M28" i="9"/>
  <c r="L28" i="9"/>
  <c r="K28" i="9"/>
  <c r="J28" i="9"/>
  <c r="I28" i="9"/>
  <c r="H28" i="9"/>
  <c r="G28" i="9"/>
  <c r="E28" i="9"/>
  <c r="D28" i="9"/>
  <c r="AY27" i="9"/>
  <c r="AX27" i="9"/>
  <c r="AW27" i="9"/>
  <c r="AV27" i="9"/>
  <c r="AU27" i="9"/>
  <c r="AT27" i="9"/>
  <c r="AS27" i="9"/>
  <c r="AR27" i="9"/>
  <c r="AQ27" i="9"/>
  <c r="AP27" i="9"/>
  <c r="AO27" i="9"/>
  <c r="AN27" i="9"/>
  <c r="AM27" i="9"/>
  <c r="AL27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AY26" i="9"/>
  <c r="AX26" i="9"/>
  <c r="AW26" i="9"/>
  <c r="AV26" i="9"/>
  <c r="AU26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AQ25" i="9"/>
  <c r="AI25" i="9"/>
  <c r="K24" i="10" l="1"/>
  <c r="K29" i="10"/>
  <c r="D22" i="10"/>
  <c r="M22" i="10"/>
  <c r="K22" i="10"/>
  <c r="L22" i="10"/>
  <c r="I22" i="10"/>
  <c r="G29" i="10"/>
  <c r="D29" i="10"/>
  <c r="L29" i="10"/>
  <c r="M29" i="10"/>
  <c r="H29" i="10"/>
  <c r="F29" i="10"/>
  <c r="J29" i="10"/>
  <c r="I29" i="10"/>
  <c r="AV35" i="9"/>
  <c r="AV30" i="9" s="1"/>
  <c r="AV23" i="9" s="1"/>
  <c r="F35" i="9"/>
  <c r="N35" i="9"/>
  <c r="N30" i="9" s="1"/>
  <c r="V35" i="9"/>
  <c r="V30" i="9" s="1"/>
  <c r="AD35" i="9"/>
  <c r="AL35" i="9"/>
  <c r="AL30" i="9" s="1"/>
  <c r="AT35" i="9"/>
  <c r="G35" i="9"/>
  <c r="G30" i="9" s="1"/>
  <c r="O35" i="9"/>
  <c r="O30" i="9" s="1"/>
  <c r="O23" i="9" s="1"/>
  <c r="W35" i="9"/>
  <c r="W30" i="9" s="1"/>
  <c r="W23" i="9" s="1"/>
  <c r="AE35" i="9"/>
  <c r="AE30" i="9" s="1"/>
  <c r="AM35" i="9"/>
  <c r="AU35" i="9"/>
  <c r="AU30" i="9" s="1"/>
  <c r="H35" i="9"/>
  <c r="H30" i="9" s="1"/>
  <c r="H23" i="9" s="1"/>
  <c r="P35" i="9"/>
  <c r="P30" i="9" s="1"/>
  <c r="X35" i="9"/>
  <c r="I35" i="9"/>
  <c r="I31" i="9" s="1"/>
  <c r="I30" i="9" s="1"/>
  <c r="Q35" i="9"/>
  <c r="Q30" i="9" s="1"/>
  <c r="Y35" i="9"/>
  <c r="Y30" i="9" s="1"/>
  <c r="AG35" i="9"/>
  <c r="AG30" i="9" s="1"/>
  <c r="AW35" i="9"/>
  <c r="AF35" i="9"/>
  <c r="AF30" i="9" s="1"/>
  <c r="AF23" i="9" s="1"/>
  <c r="J35" i="9"/>
  <c r="J30" i="9" s="1"/>
  <c r="R35" i="9"/>
  <c r="Z35" i="9"/>
  <c r="Z30" i="9" s="1"/>
  <c r="Z23" i="9" s="1"/>
  <c r="AH35" i="9"/>
  <c r="AH30" i="9" s="1"/>
  <c r="AP35" i="9"/>
  <c r="AP30" i="9" s="1"/>
  <c r="AX35" i="9"/>
  <c r="K35" i="9"/>
  <c r="S35" i="9"/>
  <c r="S30" i="9" s="1"/>
  <c r="AA35" i="9"/>
  <c r="AA30" i="9" s="1"/>
  <c r="AA23" i="9" s="1"/>
  <c r="AI35" i="9"/>
  <c r="AI30" i="9" s="1"/>
  <c r="AQ35" i="9"/>
  <c r="AQ30" i="9" s="1"/>
  <c r="AY35" i="9"/>
  <c r="AY30" i="9" s="1"/>
  <c r="D35" i="9"/>
  <c r="L35" i="9"/>
  <c r="L30" i="9" s="1"/>
  <c r="T35" i="9"/>
  <c r="T30" i="9" s="1"/>
  <c r="AB35" i="9"/>
  <c r="AB30" i="9" s="1"/>
  <c r="AB23" i="9" s="1"/>
  <c r="AJ35" i="9"/>
  <c r="AJ30" i="9" s="1"/>
  <c r="AR35" i="9"/>
  <c r="AR30" i="9" s="1"/>
  <c r="E35" i="9"/>
  <c r="E31" i="9" s="1"/>
  <c r="E30" i="9" s="1"/>
  <c r="M35" i="9"/>
  <c r="U35" i="9"/>
  <c r="U30" i="9" s="1"/>
  <c r="U23" i="9" s="1"/>
  <c r="AC35" i="9"/>
  <c r="AC30" i="9" s="1"/>
  <c r="AK35" i="9"/>
  <c r="AS35" i="9"/>
  <c r="AS30" i="9" s="1"/>
  <c r="AW51" i="9"/>
  <c r="AN23" i="9"/>
  <c r="T51" i="9"/>
  <c r="T46" i="9" s="1"/>
  <c r="T24" i="9" s="1"/>
  <c r="D51" i="9"/>
  <c r="D46" i="9" s="1"/>
  <c r="D24" i="9" s="1"/>
  <c r="H51" i="9"/>
  <c r="H46" i="9" s="1"/>
  <c r="H24" i="9" s="1"/>
  <c r="L51" i="9"/>
  <c r="L46" i="9" s="1"/>
  <c r="L24" i="9" s="1"/>
  <c r="P51" i="9"/>
  <c r="P46" i="9" s="1"/>
  <c r="P24" i="9" s="1"/>
  <c r="X51" i="9"/>
  <c r="X46" i="9" s="1"/>
  <c r="X24" i="9" s="1"/>
  <c r="AB51" i="9"/>
  <c r="AB46" i="9" s="1"/>
  <c r="AB24" i="9" s="1"/>
  <c r="AJ51" i="9"/>
  <c r="AJ46" i="9" s="1"/>
  <c r="AJ24" i="9" s="1"/>
  <c r="AS51" i="9"/>
  <c r="AS46" i="9" s="1"/>
  <c r="AS24" i="9" s="1"/>
  <c r="G51" i="9"/>
  <c r="G46" i="9" s="1"/>
  <c r="G24" i="9" s="1"/>
  <c r="K51" i="9"/>
  <c r="K46" i="9" s="1"/>
  <c r="K24" i="9" s="1"/>
  <c r="O51" i="9"/>
  <c r="O46" i="9" s="1"/>
  <c r="O24" i="9" s="1"/>
  <c r="S51" i="9"/>
  <c r="S46" i="9" s="1"/>
  <c r="S24" i="9" s="1"/>
  <c r="W51" i="9"/>
  <c r="W46" i="9" s="1"/>
  <c r="W24" i="9" s="1"/>
  <c r="AA51" i="9"/>
  <c r="AA46" i="9" s="1"/>
  <c r="AA24" i="9" s="1"/>
  <c r="AE51" i="9"/>
  <c r="AE46" i="9" s="1"/>
  <c r="AE24" i="9" s="1"/>
  <c r="AI51" i="9"/>
  <c r="AI46" i="9" s="1"/>
  <c r="AI24" i="9" s="1"/>
  <c r="AM51" i="9"/>
  <c r="AM46" i="9" s="1"/>
  <c r="AM24" i="9" s="1"/>
  <c r="Z46" i="9"/>
  <c r="Z24" i="9" s="1"/>
  <c r="AH46" i="9"/>
  <c r="AH24" i="9" s="1"/>
  <c r="E51" i="9"/>
  <c r="E46" i="9" s="1"/>
  <c r="E24" i="9" s="1"/>
  <c r="I51" i="9"/>
  <c r="I46" i="9" s="1"/>
  <c r="I24" i="9" s="1"/>
  <c r="M51" i="9"/>
  <c r="M46" i="9" s="1"/>
  <c r="M24" i="9" s="1"/>
  <c r="Q51" i="9"/>
  <c r="Q46" i="9" s="1"/>
  <c r="Q24" i="9" s="1"/>
  <c r="U51" i="9"/>
  <c r="U46" i="9" s="1"/>
  <c r="U24" i="9" s="1"/>
  <c r="Y51" i="9"/>
  <c r="Y46" i="9" s="1"/>
  <c r="Y24" i="9" s="1"/>
  <c r="J46" i="9"/>
  <c r="J24" i="9" s="1"/>
  <c r="AC51" i="9"/>
  <c r="AC46" i="9" s="1"/>
  <c r="AC24" i="9" s="1"/>
  <c r="AG51" i="9"/>
  <c r="AG46" i="9" s="1"/>
  <c r="AG24" i="9" s="1"/>
  <c r="AP51" i="9"/>
  <c r="AP46" i="9" s="1"/>
  <c r="AP24" i="9" s="1"/>
  <c r="AX51" i="9"/>
  <c r="AX46" i="9" s="1"/>
  <c r="AX24" i="9" s="1"/>
  <c r="R46" i="9"/>
  <c r="R24" i="9" s="1"/>
  <c r="AR51" i="9"/>
  <c r="AR46" i="9" s="1"/>
  <c r="AR24" i="9" s="1"/>
  <c r="AV51" i="9"/>
  <c r="AV46" i="9" s="1"/>
  <c r="AV24" i="9" s="1"/>
  <c r="AK51" i="9"/>
  <c r="AK46" i="9" s="1"/>
  <c r="AK24" i="9" s="1"/>
  <c r="AU46" i="9"/>
  <c r="AU24" i="9" s="1"/>
  <c r="AQ46" i="9"/>
  <c r="AQ24" i="9" s="1"/>
  <c r="AY46" i="9"/>
  <c r="AY24" i="9" s="1"/>
  <c r="F51" i="9"/>
  <c r="F46" i="9" s="1"/>
  <c r="F24" i="9" s="1"/>
  <c r="N51" i="9"/>
  <c r="N46" i="9" s="1"/>
  <c r="N24" i="9" s="1"/>
  <c r="V51" i="9"/>
  <c r="V46" i="9" s="1"/>
  <c r="V24" i="9" s="1"/>
  <c r="AD51" i="9"/>
  <c r="AD46" i="9" s="1"/>
  <c r="AD24" i="9" s="1"/>
  <c r="AL51" i="9"/>
  <c r="AL46" i="9" s="1"/>
  <c r="AL24" i="9" s="1"/>
  <c r="AT51" i="9"/>
  <c r="AT46" i="9" s="1"/>
  <c r="AF46" i="9"/>
  <c r="AF24" i="9" s="1"/>
  <c r="J23" i="9" l="1"/>
  <c r="P23" i="9"/>
  <c r="R30" i="9"/>
  <c r="R23" i="9" s="1"/>
  <c r="R22" i="9" s="1"/>
  <c r="M30" i="9"/>
  <c r="M23" i="9" s="1"/>
  <c r="M22" i="9" s="1"/>
  <c r="AT30" i="9"/>
  <c r="AT23" i="9" s="1"/>
  <c r="AR23" i="9"/>
  <c r="AR22" i="9" s="1"/>
  <c r="AU23" i="9"/>
  <c r="AU22" i="9" s="1"/>
  <c r="F30" i="9"/>
  <c r="F23" i="9" s="1"/>
  <c r="F22" i="9" s="1"/>
  <c r="AK30" i="9"/>
  <c r="AK23" i="9" s="1"/>
  <c r="AK22" i="9" s="1"/>
  <c r="G23" i="9"/>
  <c r="L23" i="9"/>
  <c r="L22" i="9" s="1"/>
  <c r="V23" i="9"/>
  <c r="AX30" i="9"/>
  <c r="AX23" i="9" s="1"/>
  <c r="AX22" i="9" s="1"/>
  <c r="AM30" i="9"/>
  <c r="AM23" i="9" s="1"/>
  <c r="AM22" i="9" s="1"/>
  <c r="AD30" i="9"/>
  <c r="AD29" i="9" s="1"/>
  <c r="AE23" i="9"/>
  <c r="AE22" i="9" s="1"/>
  <c r="N23" i="9"/>
  <c r="N22" i="9" s="1"/>
  <c r="X30" i="9"/>
  <c r="X23" i="9" s="1"/>
  <c r="X22" i="9" s="1"/>
  <c r="D30" i="9"/>
  <c r="D23" i="9" s="1"/>
  <c r="D22" i="9" s="1"/>
  <c r="E23" i="9"/>
  <c r="E22" i="9" s="1"/>
  <c r="AA22" i="9"/>
  <c r="W29" i="9"/>
  <c r="T29" i="9"/>
  <c r="H29" i="9"/>
  <c r="P29" i="9"/>
  <c r="AS29" i="9"/>
  <c r="AH29" i="9"/>
  <c r="J22" i="9"/>
  <c r="AB22" i="9"/>
  <c r="U22" i="9"/>
  <c r="G29" i="9"/>
  <c r="E29" i="9"/>
  <c r="S29" i="9"/>
  <c r="O29" i="9"/>
  <c r="T23" i="9"/>
  <c r="T22" i="9" s="1"/>
  <c r="AJ29" i="9"/>
  <c r="AP29" i="9"/>
  <c r="O22" i="9"/>
  <c r="J29" i="9"/>
  <c r="G22" i="9"/>
  <c r="AC29" i="9"/>
  <c r="U29" i="9"/>
  <c r="S23" i="9"/>
  <c r="S22" i="9" s="1"/>
  <c r="AB29" i="9"/>
  <c r="W22" i="9"/>
  <c r="AP23" i="9"/>
  <c r="AP22" i="9" s="1"/>
  <c r="AQ29" i="9"/>
  <c r="AS23" i="9"/>
  <c r="AS22" i="9" s="1"/>
  <c r="AQ23" i="9"/>
  <c r="AQ22" i="9" s="1"/>
  <c r="AC23" i="9"/>
  <c r="AC22" i="9" s="1"/>
  <c r="P22" i="9"/>
  <c r="AR29" i="9"/>
  <c r="AA29" i="9"/>
  <c r="L29" i="9"/>
  <c r="AU29" i="9"/>
  <c r="Z22" i="9"/>
  <c r="AE29" i="9"/>
  <c r="Z29" i="9"/>
  <c r="AT24" i="9"/>
  <c r="AT29" i="9"/>
  <c r="AF29" i="9"/>
  <c r="AV29" i="9"/>
  <c r="AJ23" i="9"/>
  <c r="AJ22" i="9" s="1"/>
  <c r="AH23" i="9"/>
  <c r="AH22" i="9" s="1"/>
  <c r="AF22" i="9"/>
  <c r="X29" i="9"/>
  <c r="AV22" i="9"/>
  <c r="H22" i="9"/>
  <c r="I23" i="9"/>
  <c r="I22" i="9" s="1"/>
  <c r="I29" i="9"/>
  <c r="AI23" i="9"/>
  <c r="AI22" i="9" s="1"/>
  <c r="AI29" i="9"/>
  <c r="AG23" i="9"/>
  <c r="AG22" i="9" s="1"/>
  <c r="AG29" i="9"/>
  <c r="V22" i="9"/>
  <c r="AY23" i="9"/>
  <c r="AY22" i="9" s="1"/>
  <c r="AY29" i="9"/>
  <c r="V29" i="9"/>
  <c r="Q23" i="9"/>
  <c r="Q22" i="9" s="1"/>
  <c r="Q29" i="9"/>
  <c r="N29" i="9"/>
  <c r="Y23" i="9"/>
  <c r="Y22" i="9" s="1"/>
  <c r="Y29" i="9"/>
  <c r="AL29" i="9"/>
  <c r="AL23" i="9"/>
  <c r="AL22" i="9" s="1"/>
  <c r="M28" i="3"/>
  <c r="BC28" i="8"/>
  <c r="BB28" i="8"/>
  <c r="BA28" i="8"/>
  <c r="AX28" i="8"/>
  <c r="AR28" i="8"/>
  <c r="AP28" i="8"/>
  <c r="AN28" i="8"/>
  <c r="AK28" i="8"/>
  <c r="AC28" i="8"/>
  <c r="AB28" i="8"/>
  <c r="AA28" i="8"/>
  <c r="Z28" i="8"/>
  <c r="U28" i="8"/>
  <c r="S28" i="8"/>
  <c r="M28" i="8"/>
  <c r="L28" i="8"/>
  <c r="AY72" i="8"/>
  <c r="AT72" i="8"/>
  <c r="AO72" i="8"/>
  <c r="AJ72" i="8"/>
  <c r="AI72" i="8"/>
  <c r="AH72" i="8"/>
  <c r="AG72" i="8"/>
  <c r="AF72" i="8"/>
  <c r="Y72" i="8"/>
  <c r="T72" i="8"/>
  <c r="O72" i="8"/>
  <c r="J72" i="8"/>
  <c r="I72" i="8"/>
  <c r="H72" i="8"/>
  <c r="G72" i="8"/>
  <c r="F72" i="8"/>
  <c r="AT71" i="8"/>
  <c r="AO71" i="8"/>
  <c r="AJ71" i="8"/>
  <c r="AI71" i="8"/>
  <c r="AH71" i="8"/>
  <c r="AG71" i="8"/>
  <c r="AF71" i="8"/>
  <c r="Y71" i="8"/>
  <c r="T71" i="8"/>
  <c r="O71" i="8"/>
  <c r="J71" i="8"/>
  <c r="I71" i="8"/>
  <c r="H71" i="8"/>
  <c r="G71" i="8"/>
  <c r="F71" i="8"/>
  <c r="AD71" i="8"/>
  <c r="AY70" i="8"/>
  <c r="AT70" i="8"/>
  <c r="AO70" i="8"/>
  <c r="AJ70" i="8"/>
  <c r="AI70" i="8"/>
  <c r="AH70" i="8"/>
  <c r="AG70" i="8"/>
  <c r="AF70" i="8"/>
  <c r="Y70" i="8"/>
  <c r="T70" i="8"/>
  <c r="O70" i="8"/>
  <c r="J70" i="8"/>
  <c r="I70" i="8"/>
  <c r="H70" i="8"/>
  <c r="G70" i="8"/>
  <c r="F70" i="8"/>
  <c r="AD70" i="8"/>
  <c r="AY69" i="8"/>
  <c r="AT69" i="8"/>
  <c r="AO69" i="8"/>
  <c r="AJ69" i="8"/>
  <c r="AI69" i="8"/>
  <c r="AH69" i="8"/>
  <c r="AG69" i="8"/>
  <c r="AF69" i="8"/>
  <c r="Y69" i="8"/>
  <c r="T69" i="8"/>
  <c r="O69" i="8"/>
  <c r="J69" i="8"/>
  <c r="I69" i="8"/>
  <c r="H69" i="8"/>
  <c r="G69" i="8"/>
  <c r="F69" i="8"/>
  <c r="AD69" i="8"/>
  <c r="BC68" i="8"/>
  <c r="BC25" i="8" s="1"/>
  <c r="BB68" i="8"/>
  <c r="BB25" i="8" s="1"/>
  <c r="BA68" i="8"/>
  <c r="AZ68" i="8"/>
  <c r="AZ25" i="8" s="1"/>
  <c r="AX68" i="8"/>
  <c r="AX25" i="8" s="1"/>
  <c r="AW68" i="8"/>
  <c r="AW25" i="8" s="1"/>
  <c r="AV68" i="8"/>
  <c r="AV25" i="8" s="1"/>
  <c r="AU68" i="8"/>
  <c r="AU25" i="8" s="1"/>
  <c r="AS68" i="8"/>
  <c r="AS25" i="8" s="1"/>
  <c r="AR68" i="8"/>
  <c r="AR25" i="8" s="1"/>
  <c r="AQ68" i="8"/>
  <c r="AP68" i="8"/>
  <c r="AP25" i="8" s="1"/>
  <c r="AN68" i="8"/>
  <c r="AN25" i="8" s="1"/>
  <c r="AM68" i="8"/>
  <c r="AM25" i="8" s="1"/>
  <c r="AL68" i="8"/>
  <c r="AK68" i="8"/>
  <c r="AK25" i="8" s="1"/>
  <c r="AC68" i="8"/>
  <c r="AC25" i="8" s="1"/>
  <c r="AB68" i="8"/>
  <c r="AB25" i="8" s="1"/>
  <c r="AA68" i="8"/>
  <c r="Z68" i="8"/>
  <c r="X68" i="8"/>
  <c r="X25" i="8" s="1"/>
  <c r="W68" i="8"/>
  <c r="W25" i="8" s="1"/>
  <c r="V68" i="8"/>
  <c r="V25" i="8" s="1"/>
  <c r="U68" i="8"/>
  <c r="U25" i="8" s="1"/>
  <c r="S68" i="8"/>
  <c r="S25" i="8" s="1"/>
  <c r="R68" i="8"/>
  <c r="R25" i="8" s="1"/>
  <c r="Q68" i="8"/>
  <c r="Q25" i="8" s="1"/>
  <c r="P68" i="8"/>
  <c r="P25" i="8" s="1"/>
  <c r="N68" i="8"/>
  <c r="N25" i="8" s="1"/>
  <c r="M68" i="8"/>
  <c r="M25" i="8" s="1"/>
  <c r="L25" i="8"/>
  <c r="K68" i="8"/>
  <c r="K25" i="8" s="1"/>
  <c r="AD68" i="8"/>
  <c r="AY67" i="8"/>
  <c r="AT67" i="8"/>
  <c r="AO67" i="8"/>
  <c r="AJ67" i="8"/>
  <c r="AI67" i="8"/>
  <c r="AH67" i="8"/>
  <c r="AG67" i="8"/>
  <c r="AF67" i="8"/>
  <c r="Y67" i="8"/>
  <c r="T67" i="8"/>
  <c r="O67" i="8"/>
  <c r="J67" i="8"/>
  <c r="I67" i="8"/>
  <c r="H67" i="8"/>
  <c r="G67" i="8"/>
  <c r="F67" i="8"/>
  <c r="AD67" i="8"/>
  <c r="BA65" i="8"/>
  <c r="AX65" i="8"/>
  <c r="AV65" i="8"/>
  <c r="AS65" i="8"/>
  <c r="AQ65" i="8"/>
  <c r="AN65" i="8"/>
  <c r="AL65" i="8"/>
  <c r="AC65" i="8"/>
  <c r="AB65" i="8"/>
  <c r="X65" i="8"/>
  <c r="W65" i="8"/>
  <c r="S65" i="8"/>
  <c r="K65" i="8"/>
  <c r="AD66" i="8"/>
  <c r="BC65" i="8"/>
  <c r="BB65" i="8"/>
  <c r="AW65" i="8"/>
  <c r="AU65" i="8"/>
  <c r="AR65" i="8"/>
  <c r="AM65" i="8"/>
  <c r="V65" i="8"/>
  <c r="Q65" i="8"/>
  <c r="P65" i="8"/>
  <c r="N65" i="8"/>
  <c r="AD65" i="8"/>
  <c r="AY64" i="8"/>
  <c r="AT64" i="8"/>
  <c r="AO64" i="8"/>
  <c r="AJ64" i="8"/>
  <c r="AI64" i="8"/>
  <c r="AH64" i="8"/>
  <c r="AG64" i="8"/>
  <c r="AF64" i="8"/>
  <c r="Y64" i="8"/>
  <c r="T64" i="8"/>
  <c r="O64" i="8"/>
  <c r="J64" i="8"/>
  <c r="I64" i="8"/>
  <c r="H64" i="8"/>
  <c r="G64" i="8"/>
  <c r="F64" i="8"/>
  <c r="AD64" i="8"/>
  <c r="AY63" i="8"/>
  <c r="AT63" i="8"/>
  <c r="AO63" i="8"/>
  <c r="AJ63" i="8"/>
  <c r="AI63" i="8"/>
  <c r="AH63" i="8"/>
  <c r="AG63" i="8"/>
  <c r="AF63" i="8"/>
  <c r="Y63" i="8"/>
  <c r="T63" i="8"/>
  <c r="O63" i="8"/>
  <c r="J63" i="8"/>
  <c r="I63" i="8"/>
  <c r="H63" i="8"/>
  <c r="G63" i="8"/>
  <c r="F63" i="8"/>
  <c r="AD63" i="8"/>
  <c r="AY62" i="8"/>
  <c r="AT62" i="8"/>
  <c r="AO62" i="8"/>
  <c r="AJ62" i="8"/>
  <c r="AI62" i="8"/>
  <c r="AH62" i="8"/>
  <c r="AG62" i="8"/>
  <c r="AF62" i="8"/>
  <c r="Y62" i="8"/>
  <c r="T62" i="8"/>
  <c r="O62" i="8"/>
  <c r="J62" i="8"/>
  <c r="I62" i="8"/>
  <c r="H62" i="8"/>
  <c r="G62" i="8"/>
  <c r="F62" i="8"/>
  <c r="AD62" i="8"/>
  <c r="AD61" i="8"/>
  <c r="AY60" i="8"/>
  <c r="AT60" i="8"/>
  <c r="AO60" i="8"/>
  <c r="AJ60" i="8"/>
  <c r="AI60" i="8"/>
  <c r="AH60" i="8"/>
  <c r="AG60" i="8"/>
  <c r="AF60" i="8"/>
  <c r="Y60" i="8"/>
  <c r="T60" i="8"/>
  <c r="O60" i="8"/>
  <c r="J60" i="8"/>
  <c r="I60" i="8"/>
  <c r="H60" i="8"/>
  <c r="G60" i="8"/>
  <c r="F60" i="8"/>
  <c r="AD60" i="8"/>
  <c r="AY59" i="8"/>
  <c r="AT59" i="8"/>
  <c r="AO59" i="8"/>
  <c r="AJ59" i="8"/>
  <c r="AI59" i="8"/>
  <c r="AH59" i="8"/>
  <c r="AG59" i="8"/>
  <c r="AF59" i="8"/>
  <c r="Y59" i="8"/>
  <c r="T59" i="8"/>
  <c r="O59" i="8"/>
  <c r="J59" i="8"/>
  <c r="I59" i="8"/>
  <c r="H59" i="8"/>
  <c r="G59" i="8"/>
  <c r="F59" i="8"/>
  <c r="AD59" i="8"/>
  <c r="AY58" i="8"/>
  <c r="AT58" i="8"/>
  <c r="AO58" i="8"/>
  <c r="AJ58" i="8"/>
  <c r="AI58" i="8"/>
  <c r="AH58" i="8"/>
  <c r="AG58" i="8"/>
  <c r="AF58" i="8"/>
  <c r="Y58" i="8"/>
  <c r="O58" i="8"/>
  <c r="I58" i="8"/>
  <c r="H58" i="8"/>
  <c r="G58" i="8"/>
  <c r="F58" i="8"/>
  <c r="AD58" i="8"/>
  <c r="BA56" i="8"/>
  <c r="AZ56" i="8"/>
  <c r="AX56" i="8"/>
  <c r="AW56" i="8"/>
  <c r="AV56" i="8"/>
  <c r="AU56" i="8"/>
  <c r="AQ56" i="8"/>
  <c r="AP56" i="8"/>
  <c r="AC56" i="8"/>
  <c r="AB56" i="8"/>
  <c r="AA56" i="8"/>
  <c r="X56" i="8"/>
  <c r="W56" i="8"/>
  <c r="U56" i="8"/>
  <c r="S56" i="8"/>
  <c r="R56" i="8"/>
  <c r="Q56" i="8"/>
  <c r="P56" i="8"/>
  <c r="N56" i="8"/>
  <c r="AX51" i="8"/>
  <c r="AU51" i="8"/>
  <c r="R51" i="8"/>
  <c r="K51" i="8"/>
  <c r="O52" i="3"/>
  <c r="K52" i="3"/>
  <c r="K51" i="3" s="1"/>
  <c r="P57" i="1"/>
  <c r="N57" i="1"/>
  <c r="P49" i="3"/>
  <c r="AY50" i="8"/>
  <c r="AT50" i="8"/>
  <c r="AO50" i="8"/>
  <c r="AJ50" i="8"/>
  <c r="AI50" i="8"/>
  <c r="AH50" i="8"/>
  <c r="AG50" i="8"/>
  <c r="AF50" i="8"/>
  <c r="Y50" i="8"/>
  <c r="T50" i="8"/>
  <c r="O50" i="8"/>
  <c r="I50" i="8"/>
  <c r="H50" i="8"/>
  <c r="G50" i="8"/>
  <c r="F50" i="8"/>
  <c r="BC47" i="8"/>
  <c r="BB47" i="8"/>
  <c r="BA47" i="8"/>
  <c r="AW47" i="8"/>
  <c r="AV47" i="8"/>
  <c r="AU47" i="8"/>
  <c r="AS47" i="8"/>
  <c r="AR47" i="8"/>
  <c r="AQ47" i="8"/>
  <c r="AP47" i="8"/>
  <c r="AN47" i="8"/>
  <c r="AM47" i="8"/>
  <c r="AK47" i="8"/>
  <c r="AC47" i="8"/>
  <c r="AB47" i="8"/>
  <c r="AA47" i="8"/>
  <c r="AY48" i="8"/>
  <c r="AT48" i="8"/>
  <c r="AO48" i="8"/>
  <c r="AJ48" i="8"/>
  <c r="AI48" i="8"/>
  <c r="AH48" i="8"/>
  <c r="X48" i="8" s="1"/>
  <c r="AG48" i="8"/>
  <c r="W48" i="8" s="1"/>
  <c r="AF48" i="8"/>
  <c r="V48" i="8" s="1"/>
  <c r="Y48" i="8"/>
  <c r="D47" i="8"/>
  <c r="AY45" i="8"/>
  <c r="AT45" i="8"/>
  <c r="AO45" i="8"/>
  <c r="AJ45" i="8"/>
  <c r="AI45" i="8"/>
  <c r="AH45" i="8"/>
  <c r="X45" i="8" s="1"/>
  <c r="S45" i="8" s="1"/>
  <c r="N45" i="8" s="1"/>
  <c r="AG45" i="8"/>
  <c r="W45" i="8" s="1"/>
  <c r="AF45" i="8"/>
  <c r="Y45" i="8"/>
  <c r="AD45" i="8"/>
  <c r="AY44" i="8"/>
  <c r="AT44" i="8"/>
  <c r="AO44" i="8"/>
  <c r="AJ44" i="8"/>
  <c r="AI44" i="8"/>
  <c r="AH44" i="8"/>
  <c r="AG44" i="8"/>
  <c r="AF44" i="8"/>
  <c r="Y44" i="8"/>
  <c r="T44" i="8"/>
  <c r="O44" i="8"/>
  <c r="J44" i="8"/>
  <c r="I44" i="8"/>
  <c r="H44" i="8"/>
  <c r="G44" i="8"/>
  <c r="F44" i="8"/>
  <c r="AD44" i="8"/>
  <c r="AY43" i="8"/>
  <c r="AT43" i="8"/>
  <c r="AO43" i="8"/>
  <c r="AJ43" i="8"/>
  <c r="AI43" i="8"/>
  <c r="AH43" i="8"/>
  <c r="AG43" i="8"/>
  <c r="AF43" i="8"/>
  <c r="Y43" i="8"/>
  <c r="T43" i="8"/>
  <c r="O43" i="8"/>
  <c r="J43" i="8"/>
  <c r="I43" i="8"/>
  <c r="H43" i="8"/>
  <c r="G43" i="8"/>
  <c r="F43" i="8"/>
  <c r="AD43" i="8"/>
  <c r="AY42" i="8"/>
  <c r="AI42" i="8"/>
  <c r="AH42" i="8"/>
  <c r="AG42" i="8"/>
  <c r="AF42" i="8"/>
  <c r="I42" i="8"/>
  <c r="H42" i="8"/>
  <c r="G42" i="8"/>
  <c r="F42" i="8"/>
  <c r="AD42" i="8"/>
  <c r="AD41" i="8"/>
  <c r="AD40" i="8"/>
  <c r="AD39" i="8"/>
  <c r="AD38" i="8"/>
  <c r="AY37" i="8"/>
  <c r="AT37" i="8"/>
  <c r="AO37" i="8"/>
  <c r="AJ37" i="8"/>
  <c r="AI37" i="8"/>
  <c r="AH37" i="8"/>
  <c r="AG37" i="8"/>
  <c r="AF37" i="8"/>
  <c r="Y37" i="8"/>
  <c r="T37" i="8"/>
  <c r="O37" i="8"/>
  <c r="J37" i="8"/>
  <c r="I37" i="8"/>
  <c r="H37" i="8"/>
  <c r="G37" i="8"/>
  <c r="F37" i="8"/>
  <c r="AD37" i="8"/>
  <c r="AY36" i="8"/>
  <c r="AT36" i="8"/>
  <c r="AO36" i="8"/>
  <c r="AJ36" i="8"/>
  <c r="AI36" i="8"/>
  <c r="AH36" i="8"/>
  <c r="AG36" i="8"/>
  <c r="AF36" i="8"/>
  <c r="Y36" i="8"/>
  <c r="T36" i="8"/>
  <c r="O36" i="8"/>
  <c r="J36" i="8"/>
  <c r="I36" i="8"/>
  <c r="H36" i="8"/>
  <c r="G36" i="8"/>
  <c r="F36" i="8"/>
  <c r="AD36" i="8"/>
  <c r="BC35" i="8"/>
  <c r="BB35" i="8"/>
  <c r="BA35" i="8"/>
  <c r="AZ35" i="8"/>
  <c r="AX35" i="8"/>
  <c r="AW35" i="8"/>
  <c r="AV35" i="8"/>
  <c r="AU35" i="8"/>
  <c r="AS35" i="8"/>
  <c r="AR35" i="8"/>
  <c r="AQ35" i="8"/>
  <c r="AP35" i="8"/>
  <c r="AN35" i="8"/>
  <c r="AM35" i="8"/>
  <c r="AL35" i="8"/>
  <c r="AK35" i="8"/>
  <c r="AC35" i="8"/>
  <c r="AB35" i="8"/>
  <c r="AA35" i="8"/>
  <c r="Z35" i="8"/>
  <c r="X35" i="8"/>
  <c r="W35" i="8"/>
  <c r="V35" i="8"/>
  <c r="U35" i="8"/>
  <c r="S35" i="8"/>
  <c r="R35" i="8"/>
  <c r="Q35" i="8"/>
  <c r="P35" i="8"/>
  <c r="N35" i="8"/>
  <c r="M35" i="8"/>
  <c r="K35" i="8"/>
  <c r="AD35" i="8"/>
  <c r="BB31" i="8"/>
  <c r="BA31" i="8"/>
  <c r="AZ31" i="8"/>
  <c r="AX31" i="8"/>
  <c r="AW31" i="8"/>
  <c r="AV31" i="8"/>
  <c r="AV30" i="8" s="1"/>
  <c r="AU31" i="8"/>
  <c r="AS31" i="8"/>
  <c r="AR31" i="8"/>
  <c r="AQ31" i="8"/>
  <c r="AM31" i="8"/>
  <c r="AK31" i="8"/>
  <c r="AC31" i="8"/>
  <c r="AB31" i="8"/>
  <c r="AA31" i="8"/>
  <c r="X31" i="8"/>
  <c r="W31" i="8"/>
  <c r="V31" i="8"/>
  <c r="U31" i="8"/>
  <c r="S31" i="8"/>
  <c r="R31" i="8"/>
  <c r="N31" i="8"/>
  <c r="K31" i="8"/>
  <c r="AY33" i="8"/>
  <c r="AT33" i="8"/>
  <c r="AO33" i="8"/>
  <c r="AJ33" i="8"/>
  <c r="AI33" i="8"/>
  <c r="AH33" i="8"/>
  <c r="AG33" i="8"/>
  <c r="AF33" i="8"/>
  <c r="Y33" i="8"/>
  <c r="T33" i="8"/>
  <c r="O33" i="8"/>
  <c r="J33" i="8"/>
  <c r="I33" i="8"/>
  <c r="H33" i="8"/>
  <c r="G33" i="8"/>
  <c r="F33" i="8"/>
  <c r="AD33" i="8"/>
  <c r="P33" i="3" s="1"/>
  <c r="AH33" i="4" s="1"/>
  <c r="AY32" i="8"/>
  <c r="AT32" i="8"/>
  <c r="AO32" i="8"/>
  <c r="AJ32" i="8"/>
  <c r="AI32" i="8"/>
  <c r="AH32" i="8"/>
  <c r="AG32" i="8"/>
  <c r="Y32" i="8"/>
  <c r="T32" i="8"/>
  <c r="J32" i="8"/>
  <c r="I32" i="8"/>
  <c r="H32" i="8"/>
  <c r="G32" i="8"/>
  <c r="F32" i="8"/>
  <c r="AP31" i="8"/>
  <c r="AN31" i="8"/>
  <c r="Z31" i="8"/>
  <c r="P31" i="8"/>
  <c r="C31" i="4"/>
  <c r="L12" i="12" s="1"/>
  <c r="C30" i="4"/>
  <c r="L11" i="12" s="1"/>
  <c r="C29" i="4"/>
  <c r="L10" i="12" s="1"/>
  <c r="AZ28" i="8"/>
  <c r="AW28" i="8"/>
  <c r="AV28" i="8"/>
  <c r="AU28" i="8"/>
  <c r="AS28" i="8"/>
  <c r="AQ28" i="8"/>
  <c r="AM28" i="8"/>
  <c r="AL28" i="8"/>
  <c r="X28" i="8"/>
  <c r="W28" i="8"/>
  <c r="V28" i="8"/>
  <c r="Q28" i="8"/>
  <c r="P28" i="8"/>
  <c r="K28" i="8"/>
  <c r="C28" i="4"/>
  <c r="L9" i="12" s="1"/>
  <c r="BC27" i="8"/>
  <c r="BB27" i="8"/>
  <c r="BA27" i="8"/>
  <c r="AZ27" i="8"/>
  <c r="AX27" i="8"/>
  <c r="AW27" i="8"/>
  <c r="AV27" i="8"/>
  <c r="AU27" i="8"/>
  <c r="AS27" i="8"/>
  <c r="AR27" i="8"/>
  <c r="AQ27" i="8"/>
  <c r="AP27" i="8"/>
  <c r="AN27" i="8"/>
  <c r="AM27" i="8"/>
  <c r="AL27" i="8"/>
  <c r="AK27" i="8"/>
  <c r="AC27" i="8"/>
  <c r="AB27" i="8"/>
  <c r="AA27" i="8"/>
  <c r="Z27" i="8"/>
  <c r="X27" i="8"/>
  <c r="W27" i="8"/>
  <c r="V27" i="8"/>
  <c r="U27" i="8"/>
  <c r="S27" i="8"/>
  <c r="R27" i="8"/>
  <c r="Q27" i="8"/>
  <c r="P27" i="8"/>
  <c r="N27" i="8"/>
  <c r="M27" i="8"/>
  <c r="L27" i="8"/>
  <c r="K27" i="8"/>
  <c r="BC26" i="8"/>
  <c r="BB26" i="8"/>
  <c r="BA26" i="8"/>
  <c r="AZ26" i="8"/>
  <c r="AX26" i="8"/>
  <c r="AW26" i="8"/>
  <c r="AV26" i="8"/>
  <c r="AU26" i="8"/>
  <c r="AS26" i="8"/>
  <c r="AR26" i="8"/>
  <c r="AQ26" i="8"/>
  <c r="AP26" i="8"/>
  <c r="AN26" i="8"/>
  <c r="AM26" i="8"/>
  <c r="AL26" i="8"/>
  <c r="AK26" i="8"/>
  <c r="AC26" i="8"/>
  <c r="AB26" i="8"/>
  <c r="AA26" i="8"/>
  <c r="Z26" i="8"/>
  <c r="X26" i="8"/>
  <c r="W26" i="8"/>
  <c r="V26" i="8"/>
  <c r="U26" i="8"/>
  <c r="S26" i="8"/>
  <c r="R26" i="8"/>
  <c r="Q26" i="8"/>
  <c r="P26" i="8"/>
  <c r="C26" i="4"/>
  <c r="L7" i="12" s="1"/>
  <c r="BA25" i="8"/>
  <c r="AQ25" i="8"/>
  <c r="AA25" i="8"/>
  <c r="C25" i="4"/>
  <c r="L6" i="12" s="1"/>
  <c r="C24" i="4"/>
  <c r="L5" i="12" s="1"/>
  <c r="C23" i="4"/>
  <c r="L4" i="12" s="1"/>
  <c r="C22" i="4"/>
  <c r="L3" i="12" s="1"/>
  <c r="AK29" i="9" l="1"/>
  <c r="D29" i="9"/>
  <c r="F29" i="9"/>
  <c r="AT22" i="9"/>
  <c r="AX29" i="9"/>
  <c r="AM29" i="9"/>
  <c r="AX30" i="8"/>
  <c r="BC46" i="8"/>
  <c r="M29" i="9"/>
  <c r="AD23" i="9"/>
  <c r="AD22" i="9" s="1"/>
  <c r="R29" i="9"/>
  <c r="E50" i="8"/>
  <c r="F31" i="8"/>
  <c r="V30" i="8"/>
  <c r="L57" i="1"/>
  <c r="L56" i="1" s="1"/>
  <c r="M52" i="3"/>
  <c r="K56" i="8"/>
  <c r="AK56" i="8"/>
  <c r="AS56" i="8"/>
  <c r="AI56" i="8" s="1"/>
  <c r="AY55" i="8"/>
  <c r="BB39" i="8"/>
  <c r="Q30" i="8"/>
  <c r="N56" i="1"/>
  <c r="Q52" i="3"/>
  <c r="H33" i="3"/>
  <c r="F33" i="4"/>
  <c r="AR30" i="8"/>
  <c r="AR23" i="8" s="1"/>
  <c r="AB30" i="8"/>
  <c r="R30" i="8"/>
  <c r="C32" i="9"/>
  <c r="X13" i="12" s="1"/>
  <c r="C32" i="5"/>
  <c r="O13" i="12" s="1"/>
  <c r="C32" i="10"/>
  <c r="AA13" i="12" s="1"/>
  <c r="U13" i="12"/>
  <c r="C32" i="6"/>
  <c r="R13" i="12" s="1"/>
  <c r="C32" i="4"/>
  <c r="L13" i="12" s="1"/>
  <c r="U15" i="12"/>
  <c r="C33" i="6"/>
  <c r="R15" i="12" s="1"/>
  <c r="C33" i="9"/>
  <c r="X15" i="12" s="1"/>
  <c r="C33" i="5"/>
  <c r="O15" i="12" s="1"/>
  <c r="C33" i="4"/>
  <c r="L15" i="12" s="1"/>
  <c r="C33" i="10"/>
  <c r="AA15" i="12" s="1"/>
  <c r="C29" i="10"/>
  <c r="AA10" i="12" s="1"/>
  <c r="C29" i="9"/>
  <c r="X10" i="12" s="1"/>
  <c r="U10" i="12"/>
  <c r="C29" i="6"/>
  <c r="R10" i="12" s="1"/>
  <c r="C29" i="5"/>
  <c r="O10" i="12" s="1"/>
  <c r="C29" i="3"/>
  <c r="I10" i="12" s="1"/>
  <c r="C29" i="1"/>
  <c r="C10" i="12" s="1"/>
  <c r="D31" i="8"/>
  <c r="D30" i="8" s="1"/>
  <c r="C30" i="10"/>
  <c r="AA11" i="12" s="1"/>
  <c r="C30" i="9"/>
  <c r="X11" i="12" s="1"/>
  <c r="C30" i="5"/>
  <c r="O11" i="12" s="1"/>
  <c r="U11" i="12"/>
  <c r="C30" i="6"/>
  <c r="R11" i="12" s="1"/>
  <c r="C34" i="10"/>
  <c r="AA17" i="12" s="1"/>
  <c r="C23" i="3"/>
  <c r="I4" i="12" s="1"/>
  <c r="C23" i="1"/>
  <c r="C4" i="12" s="1"/>
  <c r="C23" i="10"/>
  <c r="AA4" i="12" s="1"/>
  <c r="C23" i="9"/>
  <c r="X4" i="12" s="1"/>
  <c r="U4" i="12"/>
  <c r="C23" i="6"/>
  <c r="R4" i="12" s="1"/>
  <c r="C23" i="5"/>
  <c r="O4" i="12" s="1"/>
  <c r="C31" i="10"/>
  <c r="AA12" i="12" s="1"/>
  <c r="U12" i="12"/>
  <c r="C31" i="6"/>
  <c r="R12" i="12" s="1"/>
  <c r="C31" i="9"/>
  <c r="X12" i="12" s="1"/>
  <c r="C31" i="5"/>
  <c r="O12" i="12" s="1"/>
  <c r="C67" i="2"/>
  <c r="F70" i="12" s="1"/>
  <c r="C22" i="1"/>
  <c r="C3" i="12" s="1"/>
  <c r="C22" i="10"/>
  <c r="AA3" i="12" s="1"/>
  <c r="C22" i="9"/>
  <c r="X3" i="12" s="1"/>
  <c r="U3" i="12"/>
  <c r="C22" i="6"/>
  <c r="R3" i="12" s="1"/>
  <c r="C22" i="5"/>
  <c r="O3" i="12" s="1"/>
  <c r="C22" i="3"/>
  <c r="C24" i="1"/>
  <c r="C5" i="12" s="1"/>
  <c r="C24" i="10"/>
  <c r="AA5" i="12" s="1"/>
  <c r="C24" i="9"/>
  <c r="X5" i="12" s="1"/>
  <c r="U5" i="12"/>
  <c r="C24" i="6"/>
  <c r="R5" i="12" s="1"/>
  <c r="C24" i="5"/>
  <c r="O5" i="12" s="1"/>
  <c r="C24" i="3"/>
  <c r="I5" i="12" s="1"/>
  <c r="C26" i="3"/>
  <c r="I7" i="12" s="1"/>
  <c r="C26" i="1"/>
  <c r="C7" i="12" s="1"/>
  <c r="C26" i="10"/>
  <c r="AA7" i="12" s="1"/>
  <c r="C26" i="9"/>
  <c r="X7" i="12" s="1"/>
  <c r="U7" i="12"/>
  <c r="C26" i="6"/>
  <c r="R7" i="12" s="1"/>
  <c r="C26" i="5"/>
  <c r="O7" i="12" s="1"/>
  <c r="C25" i="1"/>
  <c r="C6" i="12" s="1"/>
  <c r="C25" i="10"/>
  <c r="AA6" i="12" s="1"/>
  <c r="C25" i="9"/>
  <c r="X6" i="12" s="1"/>
  <c r="U6" i="12"/>
  <c r="C25" i="6"/>
  <c r="R6" i="12" s="1"/>
  <c r="C25" i="5"/>
  <c r="O6" i="12" s="1"/>
  <c r="C25" i="3"/>
  <c r="I6" i="12" s="1"/>
  <c r="C28" i="1"/>
  <c r="C9" i="12" s="1"/>
  <c r="C28" i="10"/>
  <c r="AA9" i="12" s="1"/>
  <c r="C28" i="9"/>
  <c r="X9" i="12" s="1"/>
  <c r="U9" i="12"/>
  <c r="C28" i="6"/>
  <c r="R9" i="12" s="1"/>
  <c r="C28" i="5"/>
  <c r="O9" i="12" s="1"/>
  <c r="C28" i="3"/>
  <c r="I9" i="12" s="1"/>
  <c r="C32" i="1"/>
  <c r="C13" i="12" s="1"/>
  <c r="C32" i="3"/>
  <c r="I13" i="12" s="1"/>
  <c r="C33" i="3"/>
  <c r="I15" i="12" s="1"/>
  <c r="C45" i="10"/>
  <c r="AA31" i="12" s="1"/>
  <c r="C45" i="5"/>
  <c r="O31" i="12" s="1"/>
  <c r="C45" i="3"/>
  <c r="I31" i="12" s="1"/>
  <c r="U31" i="12"/>
  <c r="C45" i="9"/>
  <c r="X31" i="12" s="1"/>
  <c r="C45" i="6"/>
  <c r="R31" i="12" s="1"/>
  <c r="C45" i="4"/>
  <c r="L31" i="12" s="1"/>
  <c r="C49" i="10"/>
  <c r="AA35" i="12" s="1"/>
  <c r="C49" i="3"/>
  <c r="I35" i="12" s="1"/>
  <c r="U35" i="12"/>
  <c r="C49" i="6"/>
  <c r="R35" i="12" s="1"/>
  <c r="C49" i="5"/>
  <c r="O35" i="12" s="1"/>
  <c r="C49" i="9"/>
  <c r="X35" i="12" s="1"/>
  <c r="C49" i="4"/>
  <c r="L35" i="12" s="1"/>
  <c r="C38" i="10"/>
  <c r="AA24" i="12" s="1"/>
  <c r="C38" i="9"/>
  <c r="X24" i="12" s="1"/>
  <c r="C38" i="6"/>
  <c r="R24" i="12" s="1"/>
  <c r="C38" i="5"/>
  <c r="O24" i="12" s="1"/>
  <c r="C38" i="4"/>
  <c r="L24" i="12" s="1"/>
  <c r="C38" i="3"/>
  <c r="I24" i="12" s="1"/>
  <c r="U24" i="12"/>
  <c r="C42" i="6"/>
  <c r="R28" i="12" s="1"/>
  <c r="C42" i="5"/>
  <c r="O28" i="12" s="1"/>
  <c r="C42" i="3"/>
  <c r="I28" i="12" s="1"/>
  <c r="U28" i="12"/>
  <c r="C42" i="10"/>
  <c r="AA28" i="12" s="1"/>
  <c r="C42" i="9"/>
  <c r="X28" i="12" s="1"/>
  <c r="C42" i="4"/>
  <c r="L28" i="12" s="1"/>
  <c r="C30" i="1"/>
  <c r="C11" i="12" s="1"/>
  <c r="C30" i="3"/>
  <c r="I11" i="12" s="1"/>
  <c r="C34" i="9"/>
  <c r="X17" i="12" s="1"/>
  <c r="C34" i="5"/>
  <c r="O17" i="12" s="1"/>
  <c r="C34" i="6"/>
  <c r="R17" i="12" s="1"/>
  <c r="C34" i="4"/>
  <c r="L17" i="12" s="1"/>
  <c r="C36" i="1"/>
  <c r="C17" i="12" s="1"/>
  <c r="C34" i="3"/>
  <c r="I17" i="12" s="1"/>
  <c r="U17" i="12"/>
  <c r="C31" i="1"/>
  <c r="C12" i="12" s="1"/>
  <c r="C31" i="3"/>
  <c r="I12" i="12" s="1"/>
  <c r="C35" i="10"/>
  <c r="AA21" i="12" s="1"/>
  <c r="C35" i="9"/>
  <c r="X21" i="12" s="1"/>
  <c r="C35" i="6"/>
  <c r="R21" i="12" s="1"/>
  <c r="C35" i="5"/>
  <c r="O21" i="12" s="1"/>
  <c r="C35" i="4"/>
  <c r="L21" i="12" s="1"/>
  <c r="C35" i="3"/>
  <c r="I21" i="12" s="1"/>
  <c r="U21" i="12"/>
  <c r="U25" i="12"/>
  <c r="C39" i="5"/>
  <c r="O25" i="12" s="1"/>
  <c r="C39" i="6"/>
  <c r="R25" i="12" s="1"/>
  <c r="C39" i="4"/>
  <c r="L25" i="12" s="1"/>
  <c r="C39" i="10"/>
  <c r="AA25" i="12" s="1"/>
  <c r="C39" i="9"/>
  <c r="X25" i="12" s="1"/>
  <c r="C39" i="3"/>
  <c r="I25" i="12" s="1"/>
  <c r="C43" i="10"/>
  <c r="AA29" i="12" s="1"/>
  <c r="U29" i="12"/>
  <c r="C43" i="5"/>
  <c r="O29" i="12" s="1"/>
  <c r="C43" i="3"/>
  <c r="I29" i="12" s="1"/>
  <c r="C43" i="9"/>
  <c r="X29" i="12" s="1"/>
  <c r="C43" i="6"/>
  <c r="R29" i="12" s="1"/>
  <c r="C43" i="4"/>
  <c r="L29" i="12" s="1"/>
  <c r="U32" i="12"/>
  <c r="C46" i="3"/>
  <c r="I32" i="12" s="1"/>
  <c r="C46" i="6"/>
  <c r="R32" i="12" s="1"/>
  <c r="C46" i="10"/>
  <c r="AA32" i="12" s="1"/>
  <c r="C46" i="5"/>
  <c r="O32" i="12" s="1"/>
  <c r="C46" i="9"/>
  <c r="X32" i="12" s="1"/>
  <c r="C46" i="4"/>
  <c r="L32" i="12" s="1"/>
  <c r="C47" i="4"/>
  <c r="L33" i="12" s="1"/>
  <c r="C47" i="9"/>
  <c r="X33" i="12" s="1"/>
  <c r="C47" i="10"/>
  <c r="AA33" i="12" s="1"/>
  <c r="C47" i="5"/>
  <c r="O33" i="12" s="1"/>
  <c r="U33" i="12"/>
  <c r="C47" i="3"/>
  <c r="I33" i="12" s="1"/>
  <c r="C47" i="6"/>
  <c r="R33" i="12" s="1"/>
  <c r="U22" i="12"/>
  <c r="C36" i="10"/>
  <c r="AA22" i="12" s="1"/>
  <c r="C36" i="9"/>
  <c r="X22" i="12" s="1"/>
  <c r="C36" i="6"/>
  <c r="R22" i="12" s="1"/>
  <c r="C36" i="5"/>
  <c r="O22" i="12" s="1"/>
  <c r="C36" i="4"/>
  <c r="L22" i="12" s="1"/>
  <c r="C36" i="3"/>
  <c r="I22" i="12" s="1"/>
  <c r="C40" i="10"/>
  <c r="AA26" i="12" s="1"/>
  <c r="C40" i="9"/>
  <c r="X26" i="12" s="1"/>
  <c r="U26" i="12"/>
  <c r="C40" i="6"/>
  <c r="R26" i="12" s="1"/>
  <c r="C40" i="5"/>
  <c r="O26" i="12" s="1"/>
  <c r="C40" i="4"/>
  <c r="L26" i="12" s="1"/>
  <c r="C40" i="3"/>
  <c r="I26" i="12" s="1"/>
  <c r="C44" i="9"/>
  <c r="X30" i="12" s="1"/>
  <c r="C44" i="6"/>
  <c r="R30" i="12" s="1"/>
  <c r="C44" i="4"/>
  <c r="L30" i="12" s="1"/>
  <c r="C44" i="10"/>
  <c r="AA30" i="12" s="1"/>
  <c r="U30" i="12"/>
  <c r="C44" i="5"/>
  <c r="O30" i="12" s="1"/>
  <c r="C44" i="3"/>
  <c r="I30" i="12" s="1"/>
  <c r="C48" i="6"/>
  <c r="R34" i="12" s="1"/>
  <c r="C48" i="5"/>
  <c r="O34" i="12" s="1"/>
  <c r="C48" i="9"/>
  <c r="X34" i="12" s="1"/>
  <c r="C48" i="4"/>
  <c r="L34" i="12" s="1"/>
  <c r="C48" i="10"/>
  <c r="AA34" i="12" s="1"/>
  <c r="U34" i="12"/>
  <c r="C48" i="3"/>
  <c r="I34" i="12" s="1"/>
  <c r="C37" i="6"/>
  <c r="R23" i="12" s="1"/>
  <c r="C37" i="5"/>
  <c r="O23" i="12" s="1"/>
  <c r="C37" i="4"/>
  <c r="L23" i="12" s="1"/>
  <c r="C37" i="3"/>
  <c r="I23" i="12" s="1"/>
  <c r="U23" i="12"/>
  <c r="C37" i="9"/>
  <c r="X23" i="12" s="1"/>
  <c r="C37" i="10"/>
  <c r="AA23" i="12" s="1"/>
  <c r="U27" i="12"/>
  <c r="C41" i="10"/>
  <c r="AA27" i="12" s="1"/>
  <c r="C41" i="9"/>
  <c r="X27" i="12" s="1"/>
  <c r="C41" i="6"/>
  <c r="R27" i="12" s="1"/>
  <c r="C41" i="5"/>
  <c r="O27" i="12" s="1"/>
  <c r="C41" i="4"/>
  <c r="L27" i="12" s="1"/>
  <c r="C41" i="3"/>
  <c r="I27" i="12" s="1"/>
  <c r="C29" i="2"/>
  <c r="F10" i="12" s="1"/>
  <c r="C38" i="2"/>
  <c r="F24" i="12" s="1"/>
  <c r="C58" i="5"/>
  <c r="O57" i="12" s="1"/>
  <c r="C58" i="4"/>
  <c r="L57" i="12" s="1"/>
  <c r="C58" i="10"/>
  <c r="AA57" i="12" s="1"/>
  <c r="C58" i="9"/>
  <c r="X57" i="12" s="1"/>
  <c r="U57" i="12"/>
  <c r="C54" i="2"/>
  <c r="F57" i="12" s="1"/>
  <c r="C58" i="3"/>
  <c r="I57" i="12" s="1"/>
  <c r="C58" i="6"/>
  <c r="R57" i="12" s="1"/>
  <c r="C62" i="3"/>
  <c r="I61" i="12" s="1"/>
  <c r="C62" i="6"/>
  <c r="R61" i="12" s="1"/>
  <c r="C58" i="2"/>
  <c r="F61" i="12" s="1"/>
  <c r="C62" i="5"/>
  <c r="O61" i="12" s="1"/>
  <c r="C62" i="4"/>
  <c r="L61" i="12" s="1"/>
  <c r="C62" i="10"/>
  <c r="AA61" i="12" s="1"/>
  <c r="C62" i="9"/>
  <c r="X61" i="12" s="1"/>
  <c r="U61" i="12"/>
  <c r="C75" i="1"/>
  <c r="C69" i="12" s="1"/>
  <c r="C70" i="3"/>
  <c r="I69" i="12" s="1"/>
  <c r="C70" i="6"/>
  <c r="R69" i="12" s="1"/>
  <c r="C66" i="2"/>
  <c r="F69" i="12" s="1"/>
  <c r="C70" i="10"/>
  <c r="AA69" i="12" s="1"/>
  <c r="C70" i="9"/>
  <c r="X69" i="12" s="1"/>
  <c r="U69" i="12"/>
  <c r="C70" i="4"/>
  <c r="L69" i="12" s="1"/>
  <c r="C70" i="5"/>
  <c r="O69" i="12" s="1"/>
  <c r="C32" i="2"/>
  <c r="F13" i="12" s="1"/>
  <c r="C28" i="2"/>
  <c r="F9" i="12" s="1"/>
  <c r="C30" i="2"/>
  <c r="F11" i="12" s="1"/>
  <c r="C34" i="2"/>
  <c r="F17" i="12" s="1"/>
  <c r="C33" i="2"/>
  <c r="F15" i="12" s="1"/>
  <c r="C23" i="2"/>
  <c r="F4" i="12" s="1"/>
  <c r="C31" i="2"/>
  <c r="F12" i="12" s="1"/>
  <c r="C35" i="2"/>
  <c r="F21" i="12" s="1"/>
  <c r="C39" i="2"/>
  <c r="F29" i="12" s="1"/>
  <c r="C42" i="2"/>
  <c r="F32" i="12" s="1"/>
  <c r="C51" i="10"/>
  <c r="AA46" i="12" s="1"/>
  <c r="C51" i="3"/>
  <c r="I46" i="12" s="1"/>
  <c r="C51" i="5"/>
  <c r="O46" i="12" s="1"/>
  <c r="C51" i="6"/>
  <c r="R46" i="12" s="1"/>
  <c r="C51" i="4"/>
  <c r="L46" i="12" s="1"/>
  <c r="C47" i="2"/>
  <c r="F46" i="12" s="1"/>
  <c r="C51" i="9"/>
  <c r="X46" i="12" s="1"/>
  <c r="U46" i="12"/>
  <c r="C59" i="6"/>
  <c r="R58" i="12" s="1"/>
  <c r="C55" i="2"/>
  <c r="F58" i="12" s="1"/>
  <c r="C59" i="5"/>
  <c r="O58" i="12" s="1"/>
  <c r="C59" i="4"/>
  <c r="L58" i="12" s="1"/>
  <c r="C59" i="3"/>
  <c r="I58" i="12" s="1"/>
  <c r="C59" i="10"/>
  <c r="AA58" i="12" s="1"/>
  <c r="C59" i="9"/>
  <c r="X58" i="12" s="1"/>
  <c r="U58" i="12"/>
  <c r="C63" i="10"/>
  <c r="AA62" i="12" s="1"/>
  <c r="C63" i="9"/>
  <c r="X62" i="12" s="1"/>
  <c r="U62" i="12"/>
  <c r="C63" i="3"/>
  <c r="I62" i="12" s="1"/>
  <c r="C63" i="6"/>
  <c r="R62" i="12" s="1"/>
  <c r="C63" i="5"/>
  <c r="O62" i="12" s="1"/>
  <c r="C63" i="4"/>
  <c r="L62" i="12" s="1"/>
  <c r="C59" i="2"/>
  <c r="F62" i="12" s="1"/>
  <c r="C67" i="6"/>
  <c r="R66" i="12" s="1"/>
  <c r="C63" i="2"/>
  <c r="F66" i="12" s="1"/>
  <c r="C67" i="3"/>
  <c r="I66" i="12" s="1"/>
  <c r="C67" i="4"/>
  <c r="L66" i="12" s="1"/>
  <c r="C67" i="5"/>
  <c r="O66" i="12" s="1"/>
  <c r="C67" i="10"/>
  <c r="AA66" i="12" s="1"/>
  <c r="C67" i="9"/>
  <c r="X66" i="12" s="1"/>
  <c r="U66" i="12"/>
  <c r="C45" i="2"/>
  <c r="F35" i="12" s="1"/>
  <c r="C22" i="2"/>
  <c r="C24" i="2"/>
  <c r="F5" i="12" s="1"/>
  <c r="C43" i="2"/>
  <c r="F33" i="12" s="1"/>
  <c r="C48" i="2"/>
  <c r="F47" i="12" s="1"/>
  <c r="C52" i="4"/>
  <c r="L47" i="12" s="1"/>
  <c r="C52" i="9"/>
  <c r="X47" i="12" s="1"/>
  <c r="U47" i="12"/>
  <c r="C52" i="10"/>
  <c r="AA47" i="12" s="1"/>
  <c r="C52" i="3"/>
  <c r="I47" i="12" s="1"/>
  <c r="C52" i="5"/>
  <c r="O47" i="12" s="1"/>
  <c r="C52" i="6"/>
  <c r="R47" i="12" s="1"/>
  <c r="C66" i="5"/>
  <c r="O65" i="12" s="1"/>
  <c r="C66" i="4"/>
  <c r="L65" i="12" s="1"/>
  <c r="C66" i="10"/>
  <c r="AA65" i="12" s="1"/>
  <c r="C66" i="9"/>
  <c r="X65" i="12" s="1"/>
  <c r="U65" i="12"/>
  <c r="C66" i="3"/>
  <c r="I65" i="12" s="1"/>
  <c r="C66" i="6"/>
  <c r="R65" i="12" s="1"/>
  <c r="C62" i="2"/>
  <c r="F65" i="12" s="1"/>
  <c r="C41" i="2"/>
  <c r="F31" i="12" s="1"/>
  <c r="C57" i="10"/>
  <c r="AA56" i="12" s="1"/>
  <c r="C57" i="9"/>
  <c r="X56" i="12" s="1"/>
  <c r="U56" i="12"/>
  <c r="C57" i="5"/>
  <c r="O56" i="12" s="1"/>
  <c r="C57" i="3"/>
  <c r="I56" i="12" s="1"/>
  <c r="C57" i="6"/>
  <c r="R56" i="12" s="1"/>
  <c r="C57" i="4"/>
  <c r="L56" i="12" s="1"/>
  <c r="C53" i="2"/>
  <c r="F56" i="12" s="1"/>
  <c r="C25" i="2"/>
  <c r="F6" i="12" s="1"/>
  <c r="C26" i="2"/>
  <c r="F7" i="12" s="1"/>
  <c r="C36" i="2"/>
  <c r="F22" i="12" s="1"/>
  <c r="C40" i="2"/>
  <c r="F30" i="12" s="1"/>
  <c r="C44" i="2"/>
  <c r="F34" i="12" s="1"/>
  <c r="C60" i="10"/>
  <c r="AA59" i="12" s="1"/>
  <c r="C60" i="9"/>
  <c r="X59" i="12" s="1"/>
  <c r="U59" i="12"/>
  <c r="C60" i="3"/>
  <c r="I59" i="12" s="1"/>
  <c r="C60" i="6"/>
  <c r="R59" i="12" s="1"/>
  <c r="C56" i="2"/>
  <c r="F59" i="12" s="1"/>
  <c r="C60" i="5"/>
  <c r="O59" i="12" s="1"/>
  <c r="C60" i="4"/>
  <c r="L59" i="12" s="1"/>
  <c r="C60" i="2"/>
  <c r="F63" i="12" s="1"/>
  <c r="C64" i="5"/>
  <c r="O63" i="12" s="1"/>
  <c r="C64" i="4"/>
  <c r="L63" i="12" s="1"/>
  <c r="C64" i="10"/>
  <c r="AA63" i="12" s="1"/>
  <c r="C64" i="9"/>
  <c r="X63" i="12" s="1"/>
  <c r="U63" i="12"/>
  <c r="C64" i="6"/>
  <c r="R63" i="12" s="1"/>
  <c r="C64" i="3"/>
  <c r="I63" i="12" s="1"/>
  <c r="C73" i="1"/>
  <c r="C67" i="12" s="1"/>
  <c r="C68" i="10"/>
  <c r="AA67" i="12" s="1"/>
  <c r="C68" i="9"/>
  <c r="X67" i="12" s="1"/>
  <c r="U67" i="12"/>
  <c r="C68" i="5"/>
  <c r="O67" i="12" s="1"/>
  <c r="C68" i="3"/>
  <c r="I67" i="12" s="1"/>
  <c r="C68" i="6"/>
  <c r="R67" i="12" s="1"/>
  <c r="C64" i="2"/>
  <c r="F67" i="12" s="1"/>
  <c r="C68" i="4"/>
  <c r="L67" i="12" s="1"/>
  <c r="C55" i="5"/>
  <c r="O54" i="12" s="1"/>
  <c r="C55" i="10"/>
  <c r="AA54" i="12" s="1"/>
  <c r="C55" i="4"/>
  <c r="L54" i="12" s="1"/>
  <c r="C51" i="2"/>
  <c r="F54" i="12" s="1"/>
  <c r="C55" i="9"/>
  <c r="X54" i="12" s="1"/>
  <c r="U54" i="12"/>
  <c r="C55" i="3"/>
  <c r="I54" i="12" s="1"/>
  <c r="C55" i="6"/>
  <c r="R54" i="12" s="1"/>
  <c r="C37" i="2"/>
  <c r="F23" i="12" s="1"/>
  <c r="C56" i="3"/>
  <c r="I55" i="12" s="1"/>
  <c r="U55" i="12"/>
  <c r="C56" i="6"/>
  <c r="R55" i="12" s="1"/>
  <c r="C52" i="2"/>
  <c r="F55" i="12" s="1"/>
  <c r="C56" i="5"/>
  <c r="O55" i="12" s="1"/>
  <c r="C56" i="4"/>
  <c r="L55" i="12" s="1"/>
  <c r="C56" i="10"/>
  <c r="AA55" i="12" s="1"/>
  <c r="C56" i="9"/>
  <c r="X55" i="12" s="1"/>
  <c r="C57" i="2"/>
  <c r="F60" i="12" s="1"/>
  <c r="C61" i="5"/>
  <c r="O60" i="12" s="1"/>
  <c r="C61" i="4"/>
  <c r="L60" i="12" s="1"/>
  <c r="C61" i="10"/>
  <c r="AA60" i="12" s="1"/>
  <c r="C61" i="9"/>
  <c r="X60" i="12" s="1"/>
  <c r="U60" i="12"/>
  <c r="C61" i="3"/>
  <c r="I60" i="12" s="1"/>
  <c r="C61" i="6"/>
  <c r="R60" i="12" s="1"/>
  <c r="U64" i="12"/>
  <c r="C65" i="3"/>
  <c r="I64" i="12" s="1"/>
  <c r="C65" i="6"/>
  <c r="R64" i="12" s="1"/>
  <c r="C61" i="2"/>
  <c r="F64" i="12" s="1"/>
  <c r="C65" i="9"/>
  <c r="X64" i="12" s="1"/>
  <c r="C65" i="5"/>
  <c r="O64" i="12" s="1"/>
  <c r="C65" i="4"/>
  <c r="L64" i="12" s="1"/>
  <c r="C65" i="10"/>
  <c r="AA64" i="12" s="1"/>
  <c r="C74" i="1"/>
  <c r="C68" i="12" s="1"/>
  <c r="C65" i="2"/>
  <c r="F68" i="12" s="1"/>
  <c r="C69" i="4"/>
  <c r="L68" i="12" s="1"/>
  <c r="C69" i="5"/>
  <c r="O68" i="12" s="1"/>
  <c r="C69" i="10"/>
  <c r="AA68" i="12" s="1"/>
  <c r="C69" i="9"/>
  <c r="X68" i="12" s="1"/>
  <c r="U68" i="12"/>
  <c r="C69" i="3"/>
  <c r="I68" i="12" s="1"/>
  <c r="C69" i="6"/>
  <c r="R68" i="12" s="1"/>
  <c r="A73" i="9"/>
  <c r="V72" i="12" s="1"/>
  <c r="A73" i="10"/>
  <c r="Y72" i="12" s="1"/>
  <c r="A73" i="6"/>
  <c r="P72" i="12" s="1"/>
  <c r="A73" i="5"/>
  <c r="M72" i="12" s="1"/>
  <c r="A73" i="4"/>
  <c r="J72" i="12" s="1"/>
  <c r="A73" i="3"/>
  <c r="G72" i="12" s="1"/>
  <c r="S72" i="12"/>
  <c r="C71" i="3"/>
  <c r="I70" i="12" s="1"/>
  <c r="C71" i="9"/>
  <c r="X70" i="12" s="1"/>
  <c r="C71" i="5"/>
  <c r="O70" i="12" s="1"/>
  <c r="C71" i="6"/>
  <c r="R70" i="12" s="1"/>
  <c r="C71" i="10"/>
  <c r="AA70" i="12" s="1"/>
  <c r="C71" i="4"/>
  <c r="L70" i="12" s="1"/>
  <c r="U70" i="12"/>
  <c r="S71" i="12"/>
  <c r="A72" i="3"/>
  <c r="G71" i="12" s="1"/>
  <c r="A72" i="6"/>
  <c r="P71" i="12" s="1"/>
  <c r="A72" i="5"/>
  <c r="M71" i="12" s="1"/>
  <c r="A72" i="9"/>
  <c r="V71" i="12" s="1"/>
  <c r="A68" i="2"/>
  <c r="D71" i="12" s="1"/>
  <c r="A72" i="10"/>
  <c r="Y71" i="12" s="1"/>
  <c r="A72" i="4"/>
  <c r="J71" i="12" s="1"/>
  <c r="C72" i="10"/>
  <c r="AA71" i="12" s="1"/>
  <c r="C72" i="4"/>
  <c r="L71" i="12" s="1"/>
  <c r="U71" i="12"/>
  <c r="C72" i="3"/>
  <c r="I71" i="12" s="1"/>
  <c r="C72" i="6"/>
  <c r="R71" i="12" s="1"/>
  <c r="C72" i="5"/>
  <c r="O71" i="12" s="1"/>
  <c r="C68" i="2"/>
  <c r="F71" i="12" s="1"/>
  <c r="C72" i="9"/>
  <c r="X71" i="12" s="1"/>
  <c r="C73" i="9"/>
  <c r="X72" i="12" s="1"/>
  <c r="C73" i="4"/>
  <c r="L72" i="12" s="1"/>
  <c r="U72" i="12"/>
  <c r="C73" i="3"/>
  <c r="I72" i="12" s="1"/>
  <c r="C73" i="10"/>
  <c r="AA72" i="12" s="1"/>
  <c r="C73" i="6"/>
  <c r="R72" i="12" s="1"/>
  <c r="C73" i="5"/>
  <c r="O72" i="12" s="1"/>
  <c r="E32" i="8"/>
  <c r="AW32" i="9" s="1"/>
  <c r="AS30" i="8"/>
  <c r="AS23" i="8" s="1"/>
  <c r="O25" i="8"/>
  <c r="BC30" i="8"/>
  <c r="BC23" i="8" s="1"/>
  <c r="AD72" i="8"/>
  <c r="D27" i="8"/>
  <c r="AD27" i="8" s="1"/>
  <c r="P30" i="8"/>
  <c r="N65" i="1"/>
  <c r="O57" i="1"/>
  <c r="D51" i="8"/>
  <c r="C53" i="1"/>
  <c r="C34" i="12" s="1"/>
  <c r="C36" i="12"/>
  <c r="C56" i="1"/>
  <c r="C46" i="12" s="1"/>
  <c r="C50" i="12"/>
  <c r="C62" i="1"/>
  <c r="C56" i="12" s="1"/>
  <c r="C63" i="1"/>
  <c r="C57" i="12" s="1"/>
  <c r="C65" i="1"/>
  <c r="C59" i="12" s="1"/>
  <c r="C67" i="1"/>
  <c r="C61" i="12" s="1"/>
  <c r="C69" i="1"/>
  <c r="C63" i="12" s="1"/>
  <c r="A77" i="1"/>
  <c r="A71" i="12" s="1"/>
  <c r="C78" i="1"/>
  <c r="C72" i="12" s="1"/>
  <c r="C22" i="12"/>
  <c r="C43" i="1"/>
  <c r="C24" i="12" s="1"/>
  <c r="C45" i="1"/>
  <c r="C26" i="12" s="1"/>
  <c r="C47" i="1"/>
  <c r="C28" i="12" s="1"/>
  <c r="C49" i="1"/>
  <c r="C30" i="12" s="1"/>
  <c r="C50" i="1"/>
  <c r="C31" i="12" s="1"/>
  <c r="C52" i="1"/>
  <c r="C33" i="12" s="1"/>
  <c r="C54" i="1"/>
  <c r="C35" i="12" s="1"/>
  <c r="C61" i="1"/>
  <c r="C55" i="12" s="1"/>
  <c r="C71" i="1"/>
  <c r="C65" i="12" s="1"/>
  <c r="A78" i="1"/>
  <c r="A72" i="12" s="1"/>
  <c r="C51" i="1"/>
  <c r="C32" i="12" s="1"/>
  <c r="C60" i="1"/>
  <c r="C54" i="12" s="1"/>
  <c r="C64" i="1"/>
  <c r="C58" i="12" s="1"/>
  <c r="C66" i="1"/>
  <c r="C60" i="12" s="1"/>
  <c r="C68" i="1"/>
  <c r="C62" i="12" s="1"/>
  <c r="C70" i="1"/>
  <c r="C64" i="12" s="1"/>
  <c r="C72" i="1"/>
  <c r="C66" i="12" s="1"/>
  <c r="C76" i="1"/>
  <c r="C70" i="12" s="1"/>
  <c r="C34" i="1"/>
  <c r="C15" i="12" s="1"/>
  <c r="C40" i="1"/>
  <c r="C21" i="12" s="1"/>
  <c r="C23" i="12"/>
  <c r="C44" i="1"/>
  <c r="C25" i="12" s="1"/>
  <c r="C46" i="1"/>
  <c r="C27" i="12" s="1"/>
  <c r="C48" i="1"/>
  <c r="C29" i="12" s="1"/>
  <c r="C57" i="1"/>
  <c r="C47" i="12" s="1"/>
  <c r="C77" i="1"/>
  <c r="C71" i="12" s="1"/>
  <c r="C73" i="12"/>
  <c r="AG68" i="8"/>
  <c r="H35" i="8"/>
  <c r="AH35" i="8"/>
  <c r="H68" i="8"/>
  <c r="I68" i="8"/>
  <c r="M56" i="3"/>
  <c r="I55" i="8"/>
  <c r="AG55" i="8"/>
  <c r="AP51" i="8"/>
  <c r="AZ51" i="8"/>
  <c r="I27" i="8"/>
  <c r="AG26" i="8"/>
  <c r="P32" i="3"/>
  <c r="AH32" i="4" s="1"/>
  <c r="AG49" i="8"/>
  <c r="I41" i="8"/>
  <c r="AI41" i="8"/>
  <c r="AH49" i="8"/>
  <c r="AH55" i="8"/>
  <c r="AZ39" i="8"/>
  <c r="F41" i="8"/>
  <c r="AA51" i="8"/>
  <c r="AQ51" i="8"/>
  <c r="AQ46" i="8" s="1"/>
  <c r="AQ24" i="8" s="1"/>
  <c r="AL47" i="8"/>
  <c r="AG47" i="8" s="1"/>
  <c r="AD48" i="8"/>
  <c r="T48" i="8" s="1"/>
  <c r="O48" i="8" s="1"/>
  <c r="J48" i="8" s="1"/>
  <c r="F27" i="8"/>
  <c r="BB51" i="8"/>
  <c r="AB51" i="8"/>
  <c r="AB46" i="8" s="1"/>
  <c r="AB24" i="8" s="1"/>
  <c r="AR51" i="8"/>
  <c r="E62" i="8"/>
  <c r="AO27" i="8"/>
  <c r="E60" i="8"/>
  <c r="AA73" i="12"/>
  <c r="X73" i="12"/>
  <c r="J35" i="8"/>
  <c r="E36" i="8"/>
  <c r="AH47" i="8"/>
  <c r="AW51" i="8"/>
  <c r="AW46" i="8" s="1"/>
  <c r="AH66" i="8"/>
  <c r="E33" i="8"/>
  <c r="J49" i="8"/>
  <c r="E70" i="8"/>
  <c r="AE70" i="8"/>
  <c r="AI27" i="8"/>
  <c r="K30" i="8"/>
  <c r="T49" i="8"/>
  <c r="AE50" i="8"/>
  <c r="S51" i="8"/>
  <c r="AC51" i="8"/>
  <c r="AC46" i="8" s="1"/>
  <c r="AC24" i="8" s="1"/>
  <c r="Y55" i="8"/>
  <c r="Z56" i="8"/>
  <c r="Y56" i="8" s="1"/>
  <c r="AE60" i="8"/>
  <c r="AE63" i="8"/>
  <c r="AY66" i="8"/>
  <c r="J25" i="8"/>
  <c r="F35" i="8"/>
  <c r="AF35" i="8"/>
  <c r="E43" i="8"/>
  <c r="AY49" i="8"/>
  <c r="F55" i="8"/>
  <c r="AI55" i="8"/>
  <c r="O56" i="8"/>
  <c r="Q51" i="8"/>
  <c r="AL25" i="8"/>
  <c r="AG25" i="8" s="1"/>
  <c r="AH25" i="8"/>
  <c r="G27" i="8"/>
  <c r="AE33" i="8"/>
  <c r="AG41" i="8"/>
  <c r="AT52" i="8"/>
  <c r="Y68" i="8"/>
  <c r="E69" i="8"/>
  <c r="I31" i="8"/>
  <c r="AQ30" i="8"/>
  <c r="X51" i="8"/>
  <c r="AZ65" i="8"/>
  <c r="AY65" i="8" s="1"/>
  <c r="AY68" i="8"/>
  <c r="Y26" i="8"/>
  <c r="AO35" i="8"/>
  <c r="AY35" i="8"/>
  <c r="AJ49" i="8"/>
  <c r="AT56" i="8"/>
  <c r="E63" i="8"/>
  <c r="AO68" i="8"/>
  <c r="AY25" i="8"/>
  <c r="O26" i="8"/>
  <c r="J27" i="8"/>
  <c r="AE42" i="8"/>
  <c r="I49" i="8"/>
  <c r="E59" i="8"/>
  <c r="AT27" i="8"/>
  <c r="R73" i="12"/>
  <c r="F73" i="12"/>
  <c r="O73" i="12"/>
  <c r="L73" i="12"/>
  <c r="I73" i="12"/>
  <c r="AI31" i="8"/>
  <c r="R45" i="8"/>
  <c r="G41" i="8"/>
  <c r="H52" i="8"/>
  <c r="AI25" i="8"/>
  <c r="G26" i="8"/>
  <c r="N30" i="8"/>
  <c r="AY41" i="8"/>
  <c r="G49" i="8"/>
  <c r="AF52" i="8"/>
  <c r="AS51" i="8"/>
  <c r="G55" i="8"/>
  <c r="AR56" i="8"/>
  <c r="AE64" i="8"/>
  <c r="I65" i="8"/>
  <c r="AG65" i="8"/>
  <c r="AH68" i="8"/>
  <c r="E72" i="8"/>
  <c r="O31" i="8"/>
  <c r="AN30" i="8"/>
  <c r="T45" i="8"/>
  <c r="O45" i="8" s="1"/>
  <c r="J45" i="8" s="1"/>
  <c r="Z25" i="8"/>
  <c r="Y25" i="8" s="1"/>
  <c r="F26" i="8"/>
  <c r="I26" i="8"/>
  <c r="T27" i="8"/>
  <c r="AY28" i="8"/>
  <c r="AY31" i="8"/>
  <c r="E37" i="8"/>
  <c r="AE37" i="8"/>
  <c r="AZ47" i="8"/>
  <c r="AY47" i="8" s="1"/>
  <c r="AJ52" i="8"/>
  <c r="AE62" i="8"/>
  <c r="AH65" i="8"/>
  <c r="T68" i="8"/>
  <c r="D25" i="8"/>
  <c r="AD25" i="8" s="1"/>
  <c r="AO26" i="8"/>
  <c r="H27" i="8"/>
  <c r="Y28" i="8"/>
  <c r="G35" i="8"/>
  <c r="J52" i="8"/>
  <c r="W51" i="8"/>
  <c r="AI66" i="8"/>
  <c r="AF68" i="8"/>
  <c r="AI49" i="8"/>
  <c r="G25" i="8"/>
  <c r="H26" i="8"/>
  <c r="AF26" i="8"/>
  <c r="AT26" i="8"/>
  <c r="AJ27" i="8"/>
  <c r="AY27" i="8"/>
  <c r="H41" i="8"/>
  <c r="AH52" i="8"/>
  <c r="AV51" i="8"/>
  <c r="AV46" i="8" s="1"/>
  <c r="AV24" i="8" s="1"/>
  <c r="AT66" i="8"/>
  <c r="N28" i="8"/>
  <c r="I28" i="8" s="1"/>
  <c r="AH27" i="8"/>
  <c r="G40" i="8"/>
  <c r="AE44" i="8"/>
  <c r="O49" i="8"/>
  <c r="Z51" i="8"/>
  <c r="H55" i="8"/>
  <c r="H56" i="8"/>
  <c r="AI68" i="8"/>
  <c r="AE71" i="8"/>
  <c r="Y27" i="8"/>
  <c r="AF27" i="8"/>
  <c r="T25" i="8"/>
  <c r="O27" i="8"/>
  <c r="M31" i="8"/>
  <c r="M30" i="8" s="1"/>
  <c r="Y35" i="8"/>
  <c r="V51" i="8"/>
  <c r="AE59" i="8"/>
  <c r="AE67" i="8"/>
  <c r="AJ68" i="8"/>
  <c r="AI28" i="8"/>
  <c r="AO28" i="8"/>
  <c r="T28" i="8"/>
  <c r="AG28" i="8"/>
  <c r="G28" i="8"/>
  <c r="AT28" i="8"/>
  <c r="AH28" i="8"/>
  <c r="D26" i="8"/>
  <c r="AD26" i="8" s="1"/>
  <c r="AD28" i="8"/>
  <c r="AH31" i="8"/>
  <c r="T31" i="8"/>
  <c r="G31" i="8"/>
  <c r="O35" i="8"/>
  <c r="AC30" i="8"/>
  <c r="AY26" i="8"/>
  <c r="F28" i="8"/>
  <c r="AJ35" i="8"/>
  <c r="AI35" i="8"/>
  <c r="AE36" i="8"/>
  <c r="V45" i="8"/>
  <c r="AE45" i="8"/>
  <c r="U45" i="8" s="1"/>
  <c r="AT31" i="8"/>
  <c r="S48" i="8"/>
  <c r="X47" i="8"/>
  <c r="Y49" i="8"/>
  <c r="F49" i="8"/>
  <c r="Z47" i="8"/>
  <c r="G66" i="8"/>
  <c r="AA65" i="8"/>
  <c r="AO25" i="8"/>
  <c r="AJ26" i="8"/>
  <c r="AF28" i="8"/>
  <c r="AJ28" i="8"/>
  <c r="AF31" i="8"/>
  <c r="I45" i="8"/>
  <c r="AX47" i="8"/>
  <c r="AT47" i="8" s="1"/>
  <c r="H25" i="8"/>
  <c r="AE32" i="8"/>
  <c r="U30" i="8"/>
  <c r="BA39" i="8"/>
  <c r="BA38" i="8" s="1"/>
  <c r="I25" i="8"/>
  <c r="AH26" i="8"/>
  <c r="AT35" i="8"/>
  <c r="AM30" i="8"/>
  <c r="AM23" i="8" s="1"/>
  <c r="AI65" i="8"/>
  <c r="AF25" i="8"/>
  <c r="AT25" i="8"/>
  <c r="J26" i="8"/>
  <c r="T26" i="8"/>
  <c r="AI26" i="8"/>
  <c r="AG27" i="8"/>
  <c r="Y31" i="8"/>
  <c r="AO31" i="8"/>
  <c r="T35" i="8"/>
  <c r="I35" i="8"/>
  <c r="AG35" i="8"/>
  <c r="AP30" i="8"/>
  <c r="P51" i="8"/>
  <c r="O52" i="8"/>
  <c r="F52" i="8"/>
  <c r="AL31" i="8"/>
  <c r="AL30" i="8" s="1"/>
  <c r="E42" i="8"/>
  <c r="AO47" i="8"/>
  <c r="H49" i="8"/>
  <c r="AT49" i="8"/>
  <c r="AG52" i="8"/>
  <c r="AU46" i="8"/>
  <c r="AT65" i="8"/>
  <c r="O66" i="8"/>
  <c r="O68" i="8"/>
  <c r="AE69" i="8"/>
  <c r="AO49" i="8"/>
  <c r="AF49" i="8"/>
  <c r="N51" i="8"/>
  <c r="AL51" i="8"/>
  <c r="AN51" i="8"/>
  <c r="J66" i="8"/>
  <c r="F66" i="8"/>
  <c r="U65" i="8"/>
  <c r="T65" i="8" s="1"/>
  <c r="T66" i="8"/>
  <c r="AT68" i="8"/>
  <c r="AE72" i="8"/>
  <c r="AF40" i="8"/>
  <c r="Q48" i="8"/>
  <c r="L48" i="8" s="1"/>
  <c r="L47" i="8" s="1"/>
  <c r="L46" i="8" s="1"/>
  <c r="V47" i="8"/>
  <c r="H66" i="8"/>
  <c r="M65" i="8"/>
  <c r="AF66" i="8"/>
  <c r="AK65" i="8"/>
  <c r="AJ66" i="8"/>
  <c r="F68" i="8"/>
  <c r="J68" i="8"/>
  <c r="AF41" i="8"/>
  <c r="AE43" i="8"/>
  <c r="E44" i="8"/>
  <c r="AE48" i="8"/>
  <c r="U48" i="8" s="1"/>
  <c r="T52" i="8"/>
  <c r="AE58" i="8"/>
  <c r="E64" i="8"/>
  <c r="I66" i="8"/>
  <c r="AG66" i="8"/>
  <c r="E67" i="8"/>
  <c r="G68" i="8"/>
  <c r="AY40" i="8"/>
  <c r="AH41" i="8"/>
  <c r="R48" i="8"/>
  <c r="W47" i="8"/>
  <c r="AF55" i="8"/>
  <c r="I56" i="8"/>
  <c r="E58" i="8"/>
  <c r="Y66" i="8"/>
  <c r="E71" i="8"/>
  <c r="M51" i="8"/>
  <c r="U51" i="8"/>
  <c r="AK51" i="8"/>
  <c r="BA51" i="8"/>
  <c r="BA46" i="8" s="1"/>
  <c r="BA24" i="8" s="1"/>
  <c r="V56" i="8"/>
  <c r="T56" i="8" s="1"/>
  <c r="BB56" i="8"/>
  <c r="AY56" i="8" s="1"/>
  <c r="R65" i="8"/>
  <c r="O65" i="8" s="1"/>
  <c r="Z65" i="8"/>
  <c r="AP65" i="8"/>
  <c r="AM51" i="8"/>
  <c r="R28" i="8"/>
  <c r="H28" i="8" s="1"/>
  <c r="H51" i="8" l="1"/>
  <c r="AW49" i="9"/>
  <c r="AW47" i="9" s="1"/>
  <c r="AW46" i="9" s="1"/>
  <c r="AW24" i="9" s="1"/>
  <c r="J31" i="8"/>
  <c r="J28" i="8"/>
  <c r="AW31" i="9"/>
  <c r="H32" i="3"/>
  <c r="D32" i="4" s="1"/>
  <c r="F32" i="4"/>
  <c r="F31" i="4" s="1"/>
  <c r="O56" i="1"/>
  <c r="AS46" i="8"/>
  <c r="AS24" i="8" s="1"/>
  <c r="AE55" i="8"/>
  <c r="AE52" i="8"/>
  <c r="AP46" i="8"/>
  <c r="AP29" i="8" s="1"/>
  <c r="AF56" i="8"/>
  <c r="AI30" i="8"/>
  <c r="E35" i="8"/>
  <c r="AY39" i="8"/>
  <c r="AZ38" i="8"/>
  <c r="U33" i="3"/>
  <c r="D33" i="4"/>
  <c r="BB38" i="8"/>
  <c r="BB30" i="8" s="1"/>
  <c r="BB23" i="8" s="1"/>
  <c r="E52" i="8"/>
  <c r="I52" i="3"/>
  <c r="U52" i="3" s="1"/>
  <c r="P56" i="1"/>
  <c r="S30" i="8"/>
  <c r="O30" i="8" s="1"/>
  <c r="AH50" i="4"/>
  <c r="M51" i="3"/>
  <c r="AA46" i="8"/>
  <c r="AA24" i="8" s="1"/>
  <c r="AO30" i="8"/>
  <c r="AJ47" i="8"/>
  <c r="AW24" i="8"/>
  <c r="BC24" i="8"/>
  <c r="BC22" i="8" s="1"/>
  <c r="BC29" i="8"/>
  <c r="X30" i="8"/>
  <c r="X23" i="8" s="1"/>
  <c r="AA30" i="8"/>
  <c r="AS22" i="8"/>
  <c r="AX23" i="8"/>
  <c r="AH39" i="8"/>
  <c r="AX46" i="8"/>
  <c r="AX24" i="8" s="1"/>
  <c r="G39" i="8"/>
  <c r="AO23" i="9"/>
  <c r="H31" i="8"/>
  <c r="E31" i="8" s="1"/>
  <c r="F39" i="8"/>
  <c r="Y51" i="8"/>
  <c r="M45" i="8"/>
  <c r="H45" i="8" s="1"/>
  <c r="AD51" i="8"/>
  <c r="AD47" i="8"/>
  <c r="E27" i="8"/>
  <c r="AR46" i="8"/>
  <c r="AG56" i="8"/>
  <c r="W46" i="8"/>
  <c r="W24" i="8" s="1"/>
  <c r="BB46" i="8"/>
  <c r="G51" i="8"/>
  <c r="F25" i="8"/>
  <c r="E25" i="8" s="1"/>
  <c r="AE35" i="8"/>
  <c r="D56" i="8"/>
  <c r="AD56" i="8" s="1"/>
  <c r="F56" i="8"/>
  <c r="AE49" i="8"/>
  <c r="AE68" i="8"/>
  <c r="AB29" i="8"/>
  <c r="AF47" i="8"/>
  <c r="I40" i="8"/>
  <c r="AM46" i="8"/>
  <c r="G65" i="8"/>
  <c r="AB23" i="8"/>
  <c r="AB22" i="8" s="1"/>
  <c r="E41" i="8"/>
  <c r="Y65" i="8"/>
  <c r="T51" i="8"/>
  <c r="I51" i="8"/>
  <c r="E55" i="8"/>
  <c r="X46" i="8"/>
  <c r="X24" i="8" s="1"/>
  <c r="AO56" i="8"/>
  <c r="I39" i="8"/>
  <c r="AJ25" i="8"/>
  <c r="AE26" i="8"/>
  <c r="AZ46" i="8"/>
  <c r="AE25" i="8"/>
  <c r="F40" i="8"/>
  <c r="AG39" i="8"/>
  <c r="AG40" i="8"/>
  <c r="AT51" i="8"/>
  <c r="AO51" i="8"/>
  <c r="AQ29" i="8"/>
  <c r="AQ23" i="8"/>
  <c r="AQ22" i="8" s="1"/>
  <c r="AI40" i="8"/>
  <c r="AE27" i="8"/>
  <c r="AI39" i="8"/>
  <c r="E26" i="8"/>
  <c r="AE28" i="8"/>
  <c r="R23" i="8"/>
  <c r="AV29" i="8"/>
  <c r="AV23" i="8"/>
  <c r="AV22" i="8" s="1"/>
  <c r="H65" i="8"/>
  <c r="AD31" i="8"/>
  <c r="AH51" i="8"/>
  <c r="AK46" i="8"/>
  <c r="AF51" i="8"/>
  <c r="AJ51" i="8"/>
  <c r="P48" i="8"/>
  <c r="U47" i="8"/>
  <c r="J51" i="8"/>
  <c r="AG31" i="8"/>
  <c r="AE31" i="8" s="1"/>
  <c r="Y47" i="8"/>
  <c r="Z46" i="8"/>
  <c r="AO65" i="8"/>
  <c r="V46" i="8"/>
  <c r="V24" i="8" s="1"/>
  <c r="O28" i="8"/>
  <c r="AI47" i="8"/>
  <c r="E49" i="8"/>
  <c r="E28" i="8"/>
  <c r="AC23" i="8"/>
  <c r="AC22" i="8" s="1"/>
  <c r="AC29" i="8"/>
  <c r="AY51" i="8"/>
  <c r="AU30" i="8"/>
  <c r="J65" i="8"/>
  <c r="Q47" i="8"/>
  <c r="BA30" i="8"/>
  <c r="AK30" i="8"/>
  <c r="AJ30" i="8" s="1"/>
  <c r="AF39" i="8"/>
  <c r="E68" i="8"/>
  <c r="F65" i="8"/>
  <c r="AI51" i="8"/>
  <c r="AN46" i="8"/>
  <c r="AN24" i="8" s="1"/>
  <c r="M48" i="8"/>
  <c r="R47" i="8"/>
  <c r="R46" i="8" s="1"/>
  <c r="S47" i="8"/>
  <c r="N48" i="8"/>
  <c r="P45" i="8"/>
  <c r="AF65" i="8"/>
  <c r="AE65" i="8" s="1"/>
  <c r="AJ65" i="8"/>
  <c r="H40" i="8"/>
  <c r="E66" i="8"/>
  <c r="AG51" i="8"/>
  <c r="O51" i="8"/>
  <c r="F51" i="8"/>
  <c r="Q45" i="8"/>
  <c r="L45" i="8" s="1"/>
  <c r="AE41" i="8"/>
  <c r="AE66" i="8"/>
  <c r="AU24" i="8"/>
  <c r="AJ31" i="8"/>
  <c r="AW30" i="9" l="1"/>
  <c r="AW23" i="9" s="1"/>
  <c r="F50" i="4"/>
  <c r="BY50" i="4" s="1"/>
  <c r="AH49" i="4"/>
  <c r="R24" i="8"/>
  <c r="R22" i="8" s="1"/>
  <c r="L28" i="1"/>
  <c r="D31" i="4"/>
  <c r="AS29" i="8"/>
  <c r="AY38" i="8"/>
  <c r="AZ30" i="8"/>
  <c r="AZ23" i="8" s="1"/>
  <c r="AE51" i="8"/>
  <c r="BB29" i="8"/>
  <c r="AJ56" i="8"/>
  <c r="AI24" i="8"/>
  <c r="AR24" i="8"/>
  <c r="AR22" i="8" s="1"/>
  <c r="AO46" i="8"/>
  <c r="S46" i="8"/>
  <c r="S24" i="8" s="1"/>
  <c r="Q46" i="8"/>
  <c r="E51" i="8"/>
  <c r="D46" i="8"/>
  <c r="D29" i="8" s="1"/>
  <c r="AI38" i="8"/>
  <c r="AA29" i="8"/>
  <c r="I38" i="8"/>
  <c r="S23" i="8"/>
  <c r="G38" i="8"/>
  <c r="AH38" i="8"/>
  <c r="AW30" i="8"/>
  <c r="AH30" i="8" s="1"/>
  <c r="Q62" i="1"/>
  <c r="AA23" i="8"/>
  <c r="AA22" i="8" s="1"/>
  <c r="L30" i="8"/>
  <c r="AT46" i="8"/>
  <c r="Z30" i="8"/>
  <c r="Z29" i="8" s="1"/>
  <c r="H39" i="8"/>
  <c r="E39" i="8" s="1"/>
  <c r="AR29" i="8"/>
  <c r="AD46" i="8"/>
  <c r="AD24" i="8" s="1"/>
  <c r="BB24" i="8"/>
  <c r="BB22" i="8" s="1"/>
  <c r="AL46" i="8"/>
  <c r="AG46" i="8" s="1"/>
  <c r="AE47" i="8"/>
  <c r="AE40" i="8"/>
  <c r="X22" i="8"/>
  <c r="AE39" i="8"/>
  <c r="AH56" i="8"/>
  <c r="AE56" i="8" s="1"/>
  <c r="E65" i="8"/>
  <c r="E40" i="8"/>
  <c r="X29" i="8"/>
  <c r="AZ24" i="8"/>
  <c r="AY46" i="8"/>
  <c r="U23" i="8"/>
  <c r="K45" i="8"/>
  <c r="H48" i="8"/>
  <c r="M47" i="8"/>
  <c r="M46" i="8" s="1"/>
  <c r="H46" i="8" s="1"/>
  <c r="Y46" i="8"/>
  <c r="Z24" i="8"/>
  <c r="Y24" i="8" s="1"/>
  <c r="I48" i="8"/>
  <c r="N47" i="8"/>
  <c r="AI46" i="8"/>
  <c r="G48" i="8"/>
  <c r="I30" i="8"/>
  <c r="N23" i="8"/>
  <c r="G56" i="8"/>
  <c r="E56" i="8" s="1"/>
  <c r="J56" i="8"/>
  <c r="AF46" i="8"/>
  <c r="AK24" i="8"/>
  <c r="AN29" i="8"/>
  <c r="AN23" i="8"/>
  <c r="AL23" i="8"/>
  <c r="AM29" i="8"/>
  <c r="AP24" i="8"/>
  <c r="AM24" i="8"/>
  <c r="AH46" i="8"/>
  <c r="D23" i="8"/>
  <c r="AD30" i="8"/>
  <c r="V29" i="8"/>
  <c r="V23" i="8"/>
  <c r="V22" i="8" s="1"/>
  <c r="AX22" i="8"/>
  <c r="AX29" i="8"/>
  <c r="U46" i="8"/>
  <c r="T47" i="8"/>
  <c r="AF38" i="8"/>
  <c r="AG38" i="8"/>
  <c r="AP23" i="8"/>
  <c r="K48" i="8"/>
  <c r="P47" i="8"/>
  <c r="R29" i="8"/>
  <c r="AW29" i="9" l="1"/>
  <c r="J30" i="8"/>
  <c r="L23" i="8"/>
  <c r="AD23" i="8"/>
  <c r="AD22" i="8" s="1"/>
  <c r="AD29" i="8"/>
  <c r="AO29" i="8"/>
  <c r="S29" i="8"/>
  <c r="AZ29" i="8"/>
  <c r="AO24" i="8"/>
  <c r="Q24" i="8"/>
  <c r="Q29" i="8"/>
  <c r="S22" i="8"/>
  <c r="AW28" i="9"/>
  <c r="AW22" i="9" s="1"/>
  <c r="Y29" i="8"/>
  <c r="Z23" i="8"/>
  <c r="Y23" i="8" s="1"/>
  <c r="H38" i="8"/>
  <c r="E38" i="8" s="1"/>
  <c r="W30" i="8"/>
  <c r="H30" i="8" s="1"/>
  <c r="AW23" i="8"/>
  <c r="AW22" i="8" s="1"/>
  <c r="AW29" i="8"/>
  <c r="AH29" i="8" s="1"/>
  <c r="AT30" i="8"/>
  <c r="Y30" i="8"/>
  <c r="AJ46" i="8"/>
  <c r="D24" i="8"/>
  <c r="D22" i="8" s="1"/>
  <c r="AL29" i="8"/>
  <c r="AL24" i="8"/>
  <c r="AG24" i="8" s="1"/>
  <c r="AH24" i="8"/>
  <c r="AY24" i="8"/>
  <c r="AZ22" i="8"/>
  <c r="AI29" i="8"/>
  <c r="G47" i="8"/>
  <c r="G46" i="8"/>
  <c r="AT24" i="8"/>
  <c r="H47" i="8"/>
  <c r="M29" i="8"/>
  <c r="BA23" i="8"/>
  <c r="BA29" i="8"/>
  <c r="AY30" i="8"/>
  <c r="AG30" i="8"/>
  <c r="AF24" i="8"/>
  <c r="T46" i="8"/>
  <c r="U24" i="8"/>
  <c r="T24" i="8" s="1"/>
  <c r="AE46" i="8"/>
  <c r="M23" i="8"/>
  <c r="F45" i="8"/>
  <c r="AK23" i="8"/>
  <c r="AF30" i="8"/>
  <c r="AK29" i="8"/>
  <c r="AU29" i="8"/>
  <c r="AU23" i="8"/>
  <c r="I47" i="8"/>
  <c r="N46" i="8"/>
  <c r="AE38" i="8"/>
  <c r="Q23" i="8"/>
  <c r="U29" i="8"/>
  <c r="G45" i="8"/>
  <c r="O47" i="8"/>
  <c r="P46" i="8"/>
  <c r="O46" i="8" s="1"/>
  <c r="K47" i="8"/>
  <c r="F48" i="8"/>
  <c r="E48" i="8" s="1"/>
  <c r="AP22" i="8"/>
  <c r="AO22" i="8" s="1"/>
  <c r="AO23" i="8"/>
  <c r="AM22" i="8"/>
  <c r="AN22" i="8"/>
  <c r="AI22" i="8" s="1"/>
  <c r="AI23" i="8"/>
  <c r="I23" i="8"/>
  <c r="Q22" i="8" l="1"/>
  <c r="AY29" i="8"/>
  <c r="AH22" i="8"/>
  <c r="Z22" i="8"/>
  <c r="Y22" i="8" s="1"/>
  <c r="AT29" i="8"/>
  <c r="T30" i="8"/>
  <c r="W23" i="8"/>
  <c r="H23" i="8" s="1"/>
  <c r="W29" i="8"/>
  <c r="H29" i="8" s="1"/>
  <c r="AH23" i="8"/>
  <c r="AJ24" i="8"/>
  <c r="AL22" i="8"/>
  <c r="AE30" i="8"/>
  <c r="E45" i="8"/>
  <c r="U22" i="8"/>
  <c r="AG29" i="8"/>
  <c r="AU22" i="8"/>
  <c r="AT22" i="8" s="1"/>
  <c r="AT23" i="8"/>
  <c r="BA22" i="8"/>
  <c r="AY22" i="8" s="1"/>
  <c r="AY23" i="8"/>
  <c r="P24" i="8"/>
  <c r="O24" i="8" s="1"/>
  <c r="M24" i="8"/>
  <c r="H24" i="8" s="1"/>
  <c r="AE24" i="8"/>
  <c r="P29" i="8"/>
  <c r="O29" i="8" s="1"/>
  <c r="P23" i="8"/>
  <c r="AF29" i="8"/>
  <c r="AJ29" i="8"/>
  <c r="L24" i="8"/>
  <c r="G24" i="8" s="1"/>
  <c r="I46" i="8"/>
  <c r="N24" i="8"/>
  <c r="N29" i="8"/>
  <c r="I29" i="8" s="1"/>
  <c r="AJ23" i="8"/>
  <c r="AF23" i="8"/>
  <c r="AK22" i="8"/>
  <c r="AG23" i="8"/>
  <c r="F47" i="8"/>
  <c r="E47" i="8" s="1"/>
  <c r="K46" i="8"/>
  <c r="J47" i="8"/>
  <c r="W22" i="8" l="1"/>
  <c r="T22" i="8" s="1"/>
  <c r="T23" i="8"/>
  <c r="T29" i="8"/>
  <c r="M22" i="8"/>
  <c r="AE29" i="8"/>
  <c r="F46" i="8"/>
  <c r="E46" i="8" s="1"/>
  <c r="J46" i="8"/>
  <c r="K24" i="8"/>
  <c r="P22" i="8"/>
  <c r="O22" i="8" s="1"/>
  <c r="O23" i="8"/>
  <c r="AF22" i="8"/>
  <c r="AJ22" i="8"/>
  <c r="L29" i="8"/>
  <c r="G29" i="8" s="1"/>
  <c r="G30" i="8"/>
  <c r="F30" i="8"/>
  <c r="K29" i="8"/>
  <c r="F29" i="8" s="1"/>
  <c r="K23" i="8"/>
  <c r="AE23" i="8"/>
  <c r="AG22" i="8"/>
  <c r="I24" i="8"/>
  <c r="N22" i="8"/>
  <c r="I22" i="8" s="1"/>
  <c r="H22" i="8" l="1"/>
  <c r="AE22" i="8"/>
  <c r="E30" i="8"/>
  <c r="G23" i="8"/>
  <c r="L22" i="8"/>
  <c r="G22" i="8" s="1"/>
  <c r="F24" i="8"/>
  <c r="E24" i="8" s="1"/>
  <c r="J24" i="8"/>
  <c r="J23" i="8"/>
  <c r="F23" i="8"/>
  <c r="K22" i="8"/>
  <c r="F22" i="8" s="1"/>
  <c r="J29" i="8"/>
  <c r="E29" i="8"/>
  <c r="E23" i="8" l="1"/>
  <c r="E22" i="8"/>
  <c r="J22" i="8"/>
  <c r="F79" i="11" l="1"/>
  <c r="G79" i="11"/>
  <c r="CC73" i="6" l="1"/>
  <c r="AT72" i="6"/>
  <c r="AS72" i="6"/>
  <c r="AR72" i="6"/>
  <c r="AQ72" i="6"/>
  <c r="AP72" i="6"/>
  <c r="AO72" i="6"/>
  <c r="AN72" i="6"/>
  <c r="K72" i="6"/>
  <c r="J72" i="6"/>
  <c r="I72" i="6"/>
  <c r="H72" i="6"/>
  <c r="G72" i="6"/>
  <c r="F72" i="6"/>
  <c r="E72" i="6"/>
  <c r="AT71" i="6"/>
  <c r="AS71" i="6"/>
  <c r="AR71" i="6"/>
  <c r="AQ71" i="6"/>
  <c r="AP71" i="6"/>
  <c r="AO71" i="6"/>
  <c r="AN71" i="6"/>
  <c r="K71" i="6"/>
  <c r="J71" i="6"/>
  <c r="I71" i="6"/>
  <c r="H71" i="6"/>
  <c r="G71" i="6"/>
  <c r="F71" i="6"/>
  <c r="E71" i="6"/>
  <c r="AT70" i="6"/>
  <c r="AS70" i="6"/>
  <c r="AR70" i="6"/>
  <c r="AQ70" i="6"/>
  <c r="AP70" i="6"/>
  <c r="AO70" i="6"/>
  <c r="AN70" i="6"/>
  <c r="K70" i="6"/>
  <c r="J70" i="6"/>
  <c r="I70" i="6"/>
  <c r="H70" i="6"/>
  <c r="G70" i="6"/>
  <c r="F70" i="6"/>
  <c r="E70" i="6"/>
  <c r="AT69" i="6"/>
  <c r="AS69" i="6"/>
  <c r="AR69" i="6"/>
  <c r="AQ69" i="6"/>
  <c r="AP69" i="6"/>
  <c r="AO69" i="6"/>
  <c r="AN69" i="6"/>
  <c r="K69" i="6"/>
  <c r="J69" i="6"/>
  <c r="I69" i="6"/>
  <c r="H69" i="6"/>
  <c r="G69" i="6"/>
  <c r="F69" i="6"/>
  <c r="E69" i="6"/>
  <c r="BV68" i="6"/>
  <c r="BV25" i="6" s="1"/>
  <c r="BU68" i="6"/>
  <c r="BU25" i="6" s="1"/>
  <c r="BT68" i="6"/>
  <c r="BT25" i="6" s="1"/>
  <c r="BS68" i="6"/>
  <c r="BS25" i="6" s="1"/>
  <c r="BQ68" i="6"/>
  <c r="BQ25" i="6" s="1"/>
  <c r="BP68" i="6"/>
  <c r="BP25" i="6" s="1"/>
  <c r="BO68" i="6"/>
  <c r="BO25" i="6" s="1"/>
  <c r="BN68" i="6"/>
  <c r="BN25" i="6" s="1"/>
  <c r="BM68" i="6"/>
  <c r="BM25" i="6" s="1"/>
  <c r="BL68" i="6"/>
  <c r="BL25" i="6" s="1"/>
  <c r="BK68" i="6"/>
  <c r="BK25" i="6" s="1"/>
  <c r="BJ68" i="6"/>
  <c r="BJ25" i="6" s="1"/>
  <c r="BI68" i="6"/>
  <c r="BI25" i="6" s="1"/>
  <c r="BH68" i="6"/>
  <c r="BH25" i="6" s="1"/>
  <c r="BG68" i="6"/>
  <c r="BG25" i="6" s="1"/>
  <c r="BF68" i="6"/>
  <c r="BF25" i="6" s="1"/>
  <c r="BE68" i="6"/>
  <c r="BE25" i="6" s="1"/>
  <c r="BD68" i="6"/>
  <c r="BD25" i="6" s="1"/>
  <c r="BC68" i="6"/>
  <c r="BB68" i="6"/>
  <c r="BB25" i="6" s="1"/>
  <c r="AZ68" i="6"/>
  <c r="AZ25" i="6" s="1"/>
  <c r="AX68" i="6"/>
  <c r="AV68" i="6"/>
  <c r="AL68" i="6"/>
  <c r="AL25" i="6" s="1"/>
  <c r="AJ68" i="6"/>
  <c r="AJ25" i="6" s="1"/>
  <c r="AH68" i="6"/>
  <c r="AH25" i="6" s="1"/>
  <c r="AF68" i="6"/>
  <c r="AF25" i="6" s="1"/>
  <c r="AE68" i="6"/>
  <c r="AE25" i="6" s="1"/>
  <c r="AD68" i="6"/>
  <c r="AD25" i="6" s="1"/>
  <c r="AC68" i="6"/>
  <c r="AB68" i="6"/>
  <c r="AB25" i="6" s="1"/>
  <c r="AA68" i="6"/>
  <c r="AA25" i="6" s="1"/>
  <c r="Z68" i="6"/>
  <c r="Z25" i="6" s="1"/>
  <c r="Y68" i="6"/>
  <c r="Y25" i="6" s="1"/>
  <c r="X68" i="6"/>
  <c r="X25" i="6" s="1"/>
  <c r="W68" i="6"/>
  <c r="W25" i="6" s="1"/>
  <c r="V68" i="6"/>
  <c r="V25" i="6" s="1"/>
  <c r="U68" i="6"/>
  <c r="T68" i="6"/>
  <c r="T25" i="6" s="1"/>
  <c r="S68" i="6"/>
  <c r="S25" i="6" s="1"/>
  <c r="R68" i="6"/>
  <c r="R25" i="6" s="1"/>
  <c r="Q68" i="6"/>
  <c r="Q25" i="6" s="1"/>
  <c r="P68" i="6"/>
  <c r="P25" i="6" s="1"/>
  <c r="O68" i="6"/>
  <c r="M68" i="6"/>
  <c r="M25" i="6" s="1"/>
  <c r="L68" i="6"/>
  <c r="D68" i="6"/>
  <c r="D25" i="6" s="1"/>
  <c r="AT67" i="6"/>
  <c r="AS67" i="6"/>
  <c r="AR67" i="6"/>
  <c r="AQ67" i="6"/>
  <c r="AP67" i="6"/>
  <c r="AO67" i="6"/>
  <c r="AN67" i="6"/>
  <c r="K67" i="6"/>
  <c r="J67" i="6"/>
  <c r="I67" i="6"/>
  <c r="H67" i="6"/>
  <c r="G67" i="6"/>
  <c r="F67" i="6"/>
  <c r="E67" i="6"/>
  <c r="BS65" i="6"/>
  <c r="BQ65" i="6"/>
  <c r="BP65" i="6"/>
  <c r="BL65" i="6"/>
  <c r="BK65" i="6"/>
  <c r="BI65" i="6"/>
  <c r="BC65" i="6"/>
  <c r="AZ65" i="6"/>
  <c r="AV65" i="6"/>
  <c r="AU65" i="6"/>
  <c r="AH65" i="6"/>
  <c r="AF65" i="6"/>
  <c r="AD65" i="6"/>
  <c r="Z65" i="6"/>
  <c r="Y65" i="6"/>
  <c r="X65" i="6"/>
  <c r="P65" i="6"/>
  <c r="F66" i="6"/>
  <c r="BV65" i="6"/>
  <c r="BU65" i="6"/>
  <c r="BT65" i="6"/>
  <c r="BR65" i="6"/>
  <c r="BO65" i="6"/>
  <c r="BN65" i="6"/>
  <c r="BM65" i="6"/>
  <c r="BJ65" i="6"/>
  <c r="BH65" i="6"/>
  <c r="BG65" i="6"/>
  <c r="BF65" i="6"/>
  <c r="BE65" i="6"/>
  <c r="BD65" i="6"/>
  <c r="BB65" i="6"/>
  <c r="AY65" i="6"/>
  <c r="AX65" i="6"/>
  <c r="AW65" i="6"/>
  <c r="AM65" i="6"/>
  <c r="AL65" i="6"/>
  <c r="AK65" i="6"/>
  <c r="AJ65" i="6"/>
  <c r="AI65" i="6"/>
  <c r="AG65" i="6"/>
  <c r="AE65" i="6"/>
  <c r="AC65" i="6"/>
  <c r="AB65" i="6"/>
  <c r="AA65" i="6"/>
  <c r="W65" i="6"/>
  <c r="V65" i="6"/>
  <c r="U65" i="6"/>
  <c r="T65" i="6"/>
  <c r="S65" i="6"/>
  <c r="Q65" i="6"/>
  <c r="O65" i="6"/>
  <c r="M65" i="6"/>
  <c r="L65" i="6"/>
  <c r="AT64" i="6"/>
  <c r="AS64" i="6"/>
  <c r="AR64" i="6"/>
  <c r="AQ64" i="6"/>
  <c r="AP64" i="6"/>
  <c r="AO64" i="6"/>
  <c r="AN64" i="6"/>
  <c r="K64" i="6"/>
  <c r="J64" i="6"/>
  <c r="I64" i="6"/>
  <c r="H64" i="6"/>
  <c r="G64" i="6"/>
  <c r="F64" i="6"/>
  <c r="E64" i="6"/>
  <c r="AT63" i="6"/>
  <c r="AS63" i="6"/>
  <c r="AR63" i="6"/>
  <c r="AQ63" i="6"/>
  <c r="AP63" i="6"/>
  <c r="AO63" i="6"/>
  <c r="AN63" i="6"/>
  <c r="K63" i="6"/>
  <c r="J63" i="6"/>
  <c r="I63" i="6"/>
  <c r="H63" i="6"/>
  <c r="G63" i="6"/>
  <c r="F63" i="6"/>
  <c r="E63" i="6"/>
  <c r="AT62" i="6"/>
  <c r="AS62" i="6"/>
  <c r="AR62" i="6"/>
  <c r="AQ62" i="6"/>
  <c r="AP62" i="6"/>
  <c r="AO62" i="6"/>
  <c r="AN62" i="6"/>
  <c r="K62" i="6"/>
  <c r="J62" i="6"/>
  <c r="I62" i="6"/>
  <c r="H62" i="6"/>
  <c r="G62" i="6"/>
  <c r="F62" i="6"/>
  <c r="E62" i="6"/>
  <c r="AT61" i="6"/>
  <c r="AS61" i="6"/>
  <c r="AR61" i="6"/>
  <c r="AQ61" i="6"/>
  <c r="AP61" i="6"/>
  <c r="AO61" i="6"/>
  <c r="AN61" i="6"/>
  <c r="K61" i="6"/>
  <c r="J61" i="6"/>
  <c r="I61" i="6"/>
  <c r="H61" i="6"/>
  <c r="G61" i="6"/>
  <c r="F61" i="6"/>
  <c r="E61" i="6"/>
  <c r="AT60" i="6"/>
  <c r="AS60" i="6"/>
  <c r="AR60" i="6"/>
  <c r="AQ60" i="6"/>
  <c r="AP60" i="6"/>
  <c r="AO60" i="6"/>
  <c r="AN60" i="6"/>
  <c r="K60" i="6"/>
  <c r="J60" i="6"/>
  <c r="I60" i="6"/>
  <c r="H60" i="6"/>
  <c r="G60" i="6"/>
  <c r="F60" i="6"/>
  <c r="E60" i="6"/>
  <c r="AT59" i="6"/>
  <c r="AS59" i="6"/>
  <c r="AR59" i="6"/>
  <c r="AQ59" i="6"/>
  <c r="AP59" i="6"/>
  <c r="AO59" i="6"/>
  <c r="AN59" i="6"/>
  <c r="K59" i="6"/>
  <c r="J59" i="6"/>
  <c r="I59" i="6"/>
  <c r="H59" i="6"/>
  <c r="G59" i="6"/>
  <c r="F59" i="6"/>
  <c r="E59" i="6"/>
  <c r="AT58" i="6"/>
  <c r="AS58" i="6"/>
  <c r="AR58" i="6"/>
  <c r="AQ58" i="6"/>
  <c r="AP58" i="6"/>
  <c r="AO58" i="6"/>
  <c r="AN58" i="6"/>
  <c r="K58" i="6"/>
  <c r="J58" i="6"/>
  <c r="I58" i="6"/>
  <c r="H58" i="6"/>
  <c r="G58" i="6"/>
  <c r="F58" i="6"/>
  <c r="E58" i="6"/>
  <c r="BV56" i="6"/>
  <c r="BU56" i="6"/>
  <c r="BT56" i="6"/>
  <c r="BS56" i="6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D56" i="6"/>
  <c r="BC56" i="6"/>
  <c r="BB56" i="6"/>
  <c r="BA56" i="6"/>
  <c r="AZ56" i="6"/>
  <c r="AY56" i="6"/>
  <c r="AX56" i="6"/>
  <c r="AW56" i="6"/>
  <c r="AV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AU56" i="6"/>
  <c r="BL51" i="6"/>
  <c r="BK51" i="6"/>
  <c r="BI51" i="6"/>
  <c r="BG51" i="6"/>
  <c r="BA51" i="6"/>
  <c r="AY51" i="6"/>
  <c r="AL51" i="6"/>
  <c r="AJ51" i="6"/>
  <c r="AF51" i="6"/>
  <c r="AD51" i="6"/>
  <c r="AB51" i="6"/>
  <c r="X51" i="6"/>
  <c r="T51" i="6"/>
  <c r="P51" i="6"/>
  <c r="N51" i="6"/>
  <c r="L51" i="6"/>
  <c r="BQ51" i="6"/>
  <c r="AT50" i="6"/>
  <c r="AS50" i="6"/>
  <c r="AR50" i="6"/>
  <c r="AQ50" i="6"/>
  <c r="AP50" i="6"/>
  <c r="AO50" i="6"/>
  <c r="AN50" i="6"/>
  <c r="K50" i="6"/>
  <c r="J50" i="6"/>
  <c r="I50" i="6"/>
  <c r="H50" i="6"/>
  <c r="G50" i="6"/>
  <c r="F50" i="6"/>
  <c r="E50" i="6"/>
  <c r="BV47" i="6"/>
  <c r="BU47" i="6"/>
  <c r="BT47" i="6"/>
  <c r="BS47" i="6"/>
  <c r="BR47" i="6"/>
  <c r="BO47" i="6"/>
  <c r="BN47" i="6"/>
  <c r="BM47" i="6"/>
  <c r="BL47" i="6"/>
  <c r="BK47" i="6"/>
  <c r="BJ47" i="6"/>
  <c r="BH47" i="6"/>
  <c r="BG47" i="6"/>
  <c r="BF47" i="6"/>
  <c r="BD47" i="6"/>
  <c r="BC47" i="6"/>
  <c r="BB47" i="6"/>
  <c r="AZ47" i="6"/>
  <c r="AX47" i="6"/>
  <c r="AV47" i="6"/>
  <c r="AU47" i="6"/>
  <c r="AM47" i="6"/>
  <c r="AL47" i="6"/>
  <c r="AK47" i="6"/>
  <c r="AJ47" i="6"/>
  <c r="AI47" i="6"/>
  <c r="AH47" i="6"/>
  <c r="AG47" i="6"/>
  <c r="AF47" i="6"/>
  <c r="AE47" i="6"/>
  <c r="AD47" i="6"/>
  <c r="AC47" i="6"/>
  <c r="AB47" i="6"/>
  <c r="AA47" i="6"/>
  <c r="Z47" i="6"/>
  <c r="X47" i="6"/>
  <c r="W47" i="6"/>
  <c r="V47" i="6"/>
  <c r="U47" i="6"/>
  <c r="T47" i="6"/>
  <c r="S47" i="6"/>
  <c r="R47" i="6"/>
  <c r="P47" i="6"/>
  <c r="M47" i="6"/>
  <c r="AT48" i="6"/>
  <c r="AS48" i="6"/>
  <c r="AR48" i="6"/>
  <c r="AQ48" i="6"/>
  <c r="AP48" i="6"/>
  <c r="AO48" i="6"/>
  <c r="AN48" i="6"/>
  <c r="BQ47" i="6"/>
  <c r="BP47" i="6"/>
  <c r="AT45" i="6"/>
  <c r="AS45" i="6"/>
  <c r="AR45" i="6"/>
  <c r="AQ45" i="6"/>
  <c r="AP45" i="6"/>
  <c r="AO45" i="6"/>
  <c r="AN45" i="6"/>
  <c r="K45" i="6"/>
  <c r="J45" i="6"/>
  <c r="I45" i="6"/>
  <c r="H45" i="6"/>
  <c r="G45" i="6"/>
  <c r="F45" i="6"/>
  <c r="E45" i="6"/>
  <c r="AT43" i="6"/>
  <c r="AS43" i="6"/>
  <c r="AR43" i="6"/>
  <c r="AQ43" i="6"/>
  <c r="AP43" i="6"/>
  <c r="AO43" i="6"/>
  <c r="AN43" i="6"/>
  <c r="K43" i="6"/>
  <c r="J43" i="6"/>
  <c r="I43" i="6"/>
  <c r="H43" i="6"/>
  <c r="G43" i="6"/>
  <c r="F43" i="6"/>
  <c r="E43" i="6"/>
  <c r="AT42" i="6"/>
  <c r="AS42" i="6"/>
  <c r="AR42" i="6"/>
  <c r="AQ42" i="6"/>
  <c r="AP42" i="6"/>
  <c r="AO42" i="6"/>
  <c r="AN42" i="6"/>
  <c r="K42" i="6"/>
  <c r="J42" i="6"/>
  <c r="I42" i="6"/>
  <c r="H42" i="6"/>
  <c r="G42" i="6"/>
  <c r="F42" i="6"/>
  <c r="E42" i="6"/>
  <c r="BV41" i="6"/>
  <c r="BV40" i="6" s="1"/>
  <c r="BV39" i="6" s="1"/>
  <c r="BV38" i="6" s="1"/>
  <c r="BU41" i="6"/>
  <c r="BU40" i="6" s="1"/>
  <c r="BU39" i="6" s="1"/>
  <c r="BU38" i="6" s="1"/>
  <c r="BT41" i="6"/>
  <c r="BT40" i="6" s="1"/>
  <c r="BT39" i="6" s="1"/>
  <c r="BT38" i="6" s="1"/>
  <c r="BS41" i="6"/>
  <c r="BS40" i="6" s="1"/>
  <c r="BS39" i="6" s="1"/>
  <c r="BS38" i="6" s="1"/>
  <c r="BQ41" i="6"/>
  <c r="BQ40" i="6" s="1"/>
  <c r="BQ39" i="6" s="1"/>
  <c r="BQ38" i="6" s="1"/>
  <c r="BP41" i="6"/>
  <c r="BP40" i="6" s="1"/>
  <c r="BP39" i="6" s="1"/>
  <c r="BP38" i="6" s="1"/>
  <c r="BO41" i="6"/>
  <c r="BO40" i="6" s="1"/>
  <c r="BO39" i="6" s="1"/>
  <c r="BO38" i="6" s="1"/>
  <c r="BN41" i="6"/>
  <c r="BN40" i="6" s="1"/>
  <c r="BN39" i="6" s="1"/>
  <c r="BN38" i="6" s="1"/>
  <c r="BM41" i="6"/>
  <c r="BM40" i="6" s="1"/>
  <c r="BM39" i="6" s="1"/>
  <c r="BM38" i="6" s="1"/>
  <c r="BL41" i="6"/>
  <c r="BL40" i="6" s="1"/>
  <c r="BL39" i="6" s="1"/>
  <c r="BL38" i="6" s="1"/>
  <c r="BK41" i="6"/>
  <c r="BK40" i="6" s="1"/>
  <c r="BK39" i="6" s="1"/>
  <c r="BK38" i="6" s="1"/>
  <c r="BJ41" i="6"/>
  <c r="BJ40" i="6" s="1"/>
  <c r="BJ39" i="6" s="1"/>
  <c r="BJ38" i="6" s="1"/>
  <c r="BI41" i="6"/>
  <c r="BI40" i="6" s="1"/>
  <c r="BI39" i="6" s="1"/>
  <c r="BI38" i="6" s="1"/>
  <c r="BH41" i="6"/>
  <c r="BG41" i="6"/>
  <c r="BG40" i="6" s="1"/>
  <c r="BG39" i="6" s="1"/>
  <c r="BG38" i="6" s="1"/>
  <c r="BF41" i="6"/>
  <c r="BE41" i="6"/>
  <c r="BE40" i="6" s="1"/>
  <c r="BE39" i="6" s="1"/>
  <c r="BE38" i="6" s="1"/>
  <c r="BD41" i="6"/>
  <c r="BD40" i="6" s="1"/>
  <c r="BC41" i="6"/>
  <c r="BC40" i="6" s="1"/>
  <c r="BC39" i="6" s="1"/>
  <c r="BC38" i="6" s="1"/>
  <c r="BB41" i="6"/>
  <c r="BB40" i="6" s="1"/>
  <c r="BB39" i="6" s="1"/>
  <c r="BB38" i="6" s="1"/>
  <c r="AZ41" i="6"/>
  <c r="AZ40" i="6" s="1"/>
  <c r="AZ39" i="6" s="1"/>
  <c r="AZ38" i="6" s="1"/>
  <c r="AX41" i="6"/>
  <c r="AV41" i="6"/>
  <c r="AL41" i="6"/>
  <c r="AL40" i="6" s="1"/>
  <c r="AL39" i="6" s="1"/>
  <c r="AL38" i="6" s="1"/>
  <c r="AJ41" i="6"/>
  <c r="AJ40" i="6" s="1"/>
  <c r="AJ39" i="6" s="1"/>
  <c r="AJ38" i="6" s="1"/>
  <c r="AH41" i="6"/>
  <c r="AH40" i="6" s="1"/>
  <c r="AH39" i="6" s="1"/>
  <c r="AH38" i="6" s="1"/>
  <c r="AF41" i="6"/>
  <c r="AF40" i="6" s="1"/>
  <c r="AF39" i="6" s="1"/>
  <c r="AF38" i="6" s="1"/>
  <c r="AE41" i="6"/>
  <c r="AE40" i="6" s="1"/>
  <c r="AE39" i="6" s="1"/>
  <c r="AE38" i="6" s="1"/>
  <c r="AD41" i="6"/>
  <c r="AD40" i="6" s="1"/>
  <c r="AD39" i="6" s="1"/>
  <c r="AD38" i="6" s="1"/>
  <c r="AC41" i="6"/>
  <c r="AC40" i="6" s="1"/>
  <c r="AC39" i="6" s="1"/>
  <c r="AC38" i="6" s="1"/>
  <c r="AB41" i="6"/>
  <c r="AB40" i="6" s="1"/>
  <c r="AB39" i="6" s="1"/>
  <c r="AB38" i="6" s="1"/>
  <c r="AA41" i="6"/>
  <c r="Z41" i="6"/>
  <c r="Z40" i="6" s="1"/>
  <c r="Z39" i="6" s="1"/>
  <c r="Z38" i="6" s="1"/>
  <c r="Y41" i="6"/>
  <c r="Y40" i="6" s="1"/>
  <c r="Y39" i="6" s="1"/>
  <c r="Y38" i="6" s="1"/>
  <c r="X41" i="6"/>
  <c r="X40" i="6" s="1"/>
  <c r="X39" i="6" s="1"/>
  <c r="X38" i="6" s="1"/>
  <c r="W41" i="6"/>
  <c r="V41" i="6"/>
  <c r="V40" i="6" s="1"/>
  <c r="V39" i="6" s="1"/>
  <c r="V38" i="6" s="1"/>
  <c r="U41" i="6"/>
  <c r="T41" i="6"/>
  <c r="T40" i="6" s="1"/>
  <c r="T39" i="6" s="1"/>
  <c r="T38" i="6" s="1"/>
  <c r="S41" i="6"/>
  <c r="S40" i="6" s="1"/>
  <c r="S39" i="6" s="1"/>
  <c r="S38" i="6" s="1"/>
  <c r="R41" i="6"/>
  <c r="Q41" i="6"/>
  <c r="Q40" i="6" s="1"/>
  <c r="P41" i="6"/>
  <c r="P40" i="6" s="1"/>
  <c r="P39" i="6" s="1"/>
  <c r="P38" i="6" s="1"/>
  <c r="O41" i="6"/>
  <c r="M41" i="6"/>
  <c r="M40" i="6" s="1"/>
  <c r="M39" i="6" s="1"/>
  <c r="M38" i="6" s="1"/>
  <c r="L41" i="6"/>
  <c r="D41" i="6"/>
  <c r="D40" i="6" s="1"/>
  <c r="D39" i="6" s="1"/>
  <c r="D38" i="6" s="1"/>
  <c r="BR39" i="6"/>
  <c r="BR38" i="6" s="1"/>
  <c r="BA39" i="6"/>
  <c r="BA38" i="6" s="1"/>
  <c r="AY39" i="6"/>
  <c r="AY38" i="6" s="1"/>
  <c r="AW39" i="6"/>
  <c r="AW38" i="6" s="1"/>
  <c r="AU39" i="6"/>
  <c r="AU38" i="6" s="1"/>
  <c r="AM39" i="6"/>
  <c r="AM38" i="6" s="1"/>
  <c r="AK39" i="6"/>
  <c r="AK38" i="6" s="1"/>
  <c r="AI39" i="6"/>
  <c r="AI38" i="6" s="1"/>
  <c r="AG39" i="6"/>
  <c r="AG38" i="6" s="1"/>
  <c r="N39" i="6"/>
  <c r="N38" i="6" s="1"/>
  <c r="AT37" i="6"/>
  <c r="AS37" i="6"/>
  <c r="AR37" i="6"/>
  <c r="AQ37" i="6"/>
  <c r="AP37" i="6"/>
  <c r="AO37" i="6"/>
  <c r="AN37" i="6"/>
  <c r="K37" i="6"/>
  <c r="J37" i="6"/>
  <c r="I37" i="6"/>
  <c r="H37" i="6"/>
  <c r="G37" i="6"/>
  <c r="F37" i="6"/>
  <c r="E37" i="6"/>
  <c r="AT36" i="6"/>
  <c r="AS36" i="6"/>
  <c r="AR36" i="6"/>
  <c r="AQ36" i="6"/>
  <c r="AP36" i="6"/>
  <c r="AO36" i="6"/>
  <c r="AN36" i="6"/>
  <c r="K36" i="6"/>
  <c r="J36" i="6"/>
  <c r="I36" i="6"/>
  <c r="H36" i="6"/>
  <c r="G36" i="6"/>
  <c r="F36" i="6"/>
  <c r="E36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BV31" i="6"/>
  <c r="BS31" i="6"/>
  <c r="BR31" i="6"/>
  <c r="BQ31" i="6"/>
  <c r="BO31" i="6"/>
  <c r="BN31" i="6"/>
  <c r="BK31" i="6"/>
  <c r="BJ31" i="6"/>
  <c r="BI31" i="6"/>
  <c r="BH31" i="6"/>
  <c r="BG31" i="6"/>
  <c r="BF31" i="6"/>
  <c r="BE31" i="6"/>
  <c r="BC31" i="6"/>
  <c r="BB31" i="6"/>
  <c r="AZ31" i="6"/>
  <c r="AX31" i="6"/>
  <c r="AV31" i="6"/>
  <c r="AU31" i="6"/>
  <c r="AM31" i="6"/>
  <c r="AK31" i="6"/>
  <c r="AJ31" i="6"/>
  <c r="AI31" i="6"/>
  <c r="AG31" i="6"/>
  <c r="AF31" i="6"/>
  <c r="AE31" i="6"/>
  <c r="AD31" i="6"/>
  <c r="AC31" i="6"/>
  <c r="AB31" i="6"/>
  <c r="AA31" i="6"/>
  <c r="Y31" i="6"/>
  <c r="X31" i="6"/>
  <c r="W31" i="6"/>
  <c r="V31" i="6"/>
  <c r="U31" i="6"/>
  <c r="T31" i="6"/>
  <c r="S31" i="6"/>
  <c r="Q31" i="6"/>
  <c r="P31" i="6"/>
  <c r="O31" i="6"/>
  <c r="L31" i="6"/>
  <c r="D31" i="6"/>
  <c r="AT33" i="6"/>
  <c r="AS33" i="6"/>
  <c r="AR33" i="6"/>
  <c r="AQ33" i="6"/>
  <c r="AO33" i="6"/>
  <c r="AN33" i="6"/>
  <c r="AT32" i="6"/>
  <c r="AS32" i="6"/>
  <c r="AR32" i="6"/>
  <c r="AQ32" i="6"/>
  <c r="AO32" i="6"/>
  <c r="AN32" i="6"/>
  <c r="BW32" i="6" s="1"/>
  <c r="K32" i="6"/>
  <c r="J32" i="6"/>
  <c r="I32" i="6"/>
  <c r="H32" i="6"/>
  <c r="G32" i="6"/>
  <c r="F32" i="6"/>
  <c r="BU31" i="6"/>
  <c r="BT31" i="6"/>
  <c r="BP31" i="6"/>
  <c r="BM31" i="6"/>
  <c r="BL31" i="6"/>
  <c r="BA31" i="6"/>
  <c r="AY31" i="6"/>
  <c r="AL31" i="6"/>
  <c r="AH31" i="6"/>
  <c r="Z31" i="6"/>
  <c r="R31" i="6"/>
  <c r="M31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D28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D27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D26" i="6"/>
  <c r="BR25" i="6"/>
  <c r="BC25" i="6"/>
  <c r="BA25" i="6"/>
  <c r="AY25" i="6"/>
  <c r="AX25" i="6"/>
  <c r="AW25" i="6"/>
  <c r="AV25" i="6"/>
  <c r="AU25" i="6"/>
  <c r="AM25" i="6"/>
  <c r="AK25" i="6"/>
  <c r="AI25" i="6"/>
  <c r="AG25" i="6"/>
  <c r="AC25" i="6"/>
  <c r="U25" i="6"/>
  <c r="N25" i="6"/>
  <c r="L25" i="6"/>
  <c r="R20" i="6"/>
  <c r="Y20" i="6" s="1"/>
  <c r="AF20" i="6" s="1"/>
  <c r="AM20" i="6" s="1"/>
  <c r="AT20" i="6" s="1"/>
  <c r="BA20" i="6" s="1"/>
  <c r="BH20" i="6" s="1"/>
  <c r="BO20" i="6" s="1"/>
  <c r="BV20" i="6" s="1"/>
  <c r="CC20" i="6" s="1"/>
  <c r="Q20" i="6"/>
  <c r="X20" i="6" s="1"/>
  <c r="AE20" i="6" s="1"/>
  <c r="AL20" i="6" s="1"/>
  <c r="AS20" i="6" s="1"/>
  <c r="AZ20" i="6" s="1"/>
  <c r="BG20" i="6" s="1"/>
  <c r="BN20" i="6" s="1"/>
  <c r="BU20" i="6" s="1"/>
  <c r="CB20" i="6" s="1"/>
  <c r="P20" i="6"/>
  <c r="W20" i="6" s="1"/>
  <c r="AD20" i="6" s="1"/>
  <c r="AK20" i="6" s="1"/>
  <c r="AR20" i="6" s="1"/>
  <c r="AY20" i="6" s="1"/>
  <c r="BF20" i="6" s="1"/>
  <c r="BM20" i="6" s="1"/>
  <c r="BT20" i="6" s="1"/>
  <c r="CA20" i="6" s="1"/>
  <c r="O20" i="6"/>
  <c r="V20" i="6" s="1"/>
  <c r="AC20" i="6" s="1"/>
  <c r="AJ20" i="6" s="1"/>
  <c r="AQ20" i="6" s="1"/>
  <c r="AX20" i="6" s="1"/>
  <c r="BE20" i="6" s="1"/>
  <c r="BL20" i="6" s="1"/>
  <c r="BS20" i="6" s="1"/>
  <c r="BZ20" i="6" s="1"/>
  <c r="N20" i="6"/>
  <c r="U20" i="6" s="1"/>
  <c r="AB20" i="6" s="1"/>
  <c r="AI20" i="6" s="1"/>
  <c r="AP20" i="6" s="1"/>
  <c r="AW20" i="6" s="1"/>
  <c r="BD20" i="6" s="1"/>
  <c r="BK20" i="6" s="1"/>
  <c r="BR20" i="6" s="1"/>
  <c r="BY20" i="6" s="1"/>
  <c r="M20" i="6"/>
  <c r="T20" i="6" s="1"/>
  <c r="AA20" i="6" s="1"/>
  <c r="AH20" i="6" s="1"/>
  <c r="AO20" i="6" s="1"/>
  <c r="AV20" i="6" s="1"/>
  <c r="BC20" i="6" s="1"/>
  <c r="BJ20" i="6" s="1"/>
  <c r="BQ20" i="6" s="1"/>
  <c r="BX20" i="6" s="1"/>
  <c r="L20" i="6"/>
  <c r="S20" i="6" s="1"/>
  <c r="Z20" i="6" s="1"/>
  <c r="AG20" i="6" s="1"/>
  <c r="AN20" i="6" s="1"/>
  <c r="AU20" i="6" s="1"/>
  <c r="BB20" i="6" s="1"/>
  <c r="BI20" i="6" s="1"/>
  <c r="BP20" i="6" s="1"/>
  <c r="BW20" i="6" s="1"/>
  <c r="BG30" i="6" l="1"/>
  <c r="BG23" i="6" s="1"/>
  <c r="L47" i="6"/>
  <c r="L46" i="6" s="1"/>
  <c r="E49" i="6"/>
  <c r="CC72" i="6"/>
  <c r="F65" i="6"/>
  <c r="CB61" i="6"/>
  <c r="S30" i="6"/>
  <c r="S23" i="6" s="1"/>
  <c r="Z30" i="6"/>
  <c r="Z23" i="6" s="1"/>
  <c r="AH30" i="6"/>
  <c r="AH23" i="6" s="1"/>
  <c r="BM51" i="6"/>
  <c r="BM46" i="6" s="1"/>
  <c r="BM24" i="6" s="1"/>
  <c r="BU51" i="6"/>
  <c r="BU46" i="6" s="1"/>
  <c r="BU24" i="6" s="1"/>
  <c r="BO51" i="6"/>
  <c r="BO46" i="6" s="1"/>
  <c r="BO24" i="6" s="1"/>
  <c r="AT35" i="6"/>
  <c r="CA58" i="6"/>
  <c r="CA60" i="6"/>
  <c r="O51" i="6"/>
  <c r="BM30" i="6"/>
  <c r="BM23" i="6" s="1"/>
  <c r="F49" i="6"/>
  <c r="S51" i="6"/>
  <c r="S46" i="6" s="1"/>
  <c r="S24" i="6" s="1"/>
  <c r="W51" i="6"/>
  <c r="W46" i="6" s="1"/>
  <c r="W24" i="6" s="1"/>
  <c r="AA51" i="6"/>
  <c r="AA46" i="6" s="1"/>
  <c r="AA24" i="6" s="1"/>
  <c r="AI51" i="6"/>
  <c r="AI46" i="6" s="1"/>
  <c r="AI24" i="6" s="1"/>
  <c r="CB45" i="6"/>
  <c r="U51" i="6"/>
  <c r="U46" i="6" s="1"/>
  <c r="U24" i="6" s="1"/>
  <c r="Y51" i="6"/>
  <c r="AC51" i="6"/>
  <c r="AC46" i="6" s="1"/>
  <c r="AC24" i="6" s="1"/>
  <c r="AG51" i="6"/>
  <c r="AG46" i="6" s="1"/>
  <c r="AG24" i="6" s="1"/>
  <c r="AK51" i="6"/>
  <c r="AK46" i="6" s="1"/>
  <c r="AK24" i="6" s="1"/>
  <c r="AV51" i="6"/>
  <c r="BD51" i="6"/>
  <c r="BD46" i="6" s="1"/>
  <c r="BD24" i="6" s="1"/>
  <c r="BL46" i="6"/>
  <c r="BL24" i="6" s="1"/>
  <c r="BP51" i="6"/>
  <c r="BP46" i="6" s="1"/>
  <c r="BT51" i="6"/>
  <c r="BT46" i="6" s="1"/>
  <c r="BT24" i="6" s="1"/>
  <c r="G55" i="6"/>
  <c r="BZ59" i="6"/>
  <c r="BZ61" i="6"/>
  <c r="CA71" i="6"/>
  <c r="BW72" i="6"/>
  <c r="BV30" i="6"/>
  <c r="BV23" i="6" s="1"/>
  <c r="F52" i="6"/>
  <c r="BX52" i="6" s="1"/>
  <c r="AO68" i="6"/>
  <c r="CB37" i="6"/>
  <c r="AQ26" i="6"/>
  <c r="BX33" i="6"/>
  <c r="BN30" i="6"/>
  <c r="BN23" i="6" s="1"/>
  <c r="AQ41" i="6"/>
  <c r="AT41" i="6"/>
  <c r="BX42" i="6"/>
  <c r="AP68" i="6"/>
  <c r="BX69" i="6"/>
  <c r="BX70" i="6"/>
  <c r="CB72" i="6"/>
  <c r="AQ57" i="6"/>
  <c r="BE56" i="6"/>
  <c r="AQ56" i="6" s="1"/>
  <c r="BZ69" i="6"/>
  <c r="AP26" i="6"/>
  <c r="BX32" i="6"/>
  <c r="Y30" i="6"/>
  <c r="Y23" i="6" s="1"/>
  <c r="AG30" i="6"/>
  <c r="AG23" i="6" s="1"/>
  <c r="BY42" i="6"/>
  <c r="CA45" i="6"/>
  <c r="K52" i="6"/>
  <c r="BY67" i="6"/>
  <c r="CB69" i="6"/>
  <c r="AZ30" i="6"/>
  <c r="AZ23" i="6" s="1"/>
  <c r="BU30" i="6"/>
  <c r="BU23" i="6" s="1"/>
  <c r="AO44" i="6"/>
  <c r="BZ64" i="6"/>
  <c r="BX67" i="6"/>
  <c r="BZ71" i="6"/>
  <c r="BZ72" i="6"/>
  <c r="BW36" i="6"/>
  <c r="BW37" i="6"/>
  <c r="CC48" i="6"/>
  <c r="CC62" i="6"/>
  <c r="CA67" i="6"/>
  <c r="CB71" i="6"/>
  <c r="BZ36" i="6"/>
  <c r="BY43" i="6"/>
  <c r="CC43" i="6"/>
  <c r="AP55" i="6"/>
  <c r="CB58" i="6"/>
  <c r="K68" i="6"/>
  <c r="AS68" i="6"/>
  <c r="BY69" i="6"/>
  <c r="BP30" i="6"/>
  <c r="BP23" i="6" s="1"/>
  <c r="BE30" i="6"/>
  <c r="BE23" i="6" s="1"/>
  <c r="AO27" i="6"/>
  <c r="T30" i="6"/>
  <c r="T23" i="6" s="1"/>
  <c r="AB30" i="6"/>
  <c r="AB23" i="6" s="1"/>
  <c r="AS35" i="6"/>
  <c r="H41" i="6"/>
  <c r="AE30" i="6"/>
  <c r="AE23" i="6" s="1"/>
  <c r="E44" i="6"/>
  <c r="BY50" i="6"/>
  <c r="F57" i="6"/>
  <c r="G57" i="6"/>
  <c r="BW58" i="6"/>
  <c r="AR65" i="6"/>
  <c r="G66" i="6"/>
  <c r="BW67" i="6"/>
  <c r="H68" i="6"/>
  <c r="BW69" i="6"/>
  <c r="I31" i="6"/>
  <c r="AQ31" i="6"/>
  <c r="BS30" i="6"/>
  <c r="BS23" i="6" s="1"/>
  <c r="CC61" i="6"/>
  <c r="BY63" i="6"/>
  <c r="AQ65" i="6"/>
  <c r="CC71" i="6"/>
  <c r="BY72" i="6"/>
  <c r="K25" i="6"/>
  <c r="H26" i="6"/>
  <c r="H27" i="6"/>
  <c r="AQ27" i="6"/>
  <c r="AN28" i="6"/>
  <c r="BK30" i="6"/>
  <c r="BK23" i="6" s="1"/>
  <c r="BW33" i="6"/>
  <c r="CB33" i="6"/>
  <c r="AR35" i="6"/>
  <c r="CC36" i="6"/>
  <c r="CC37" i="6"/>
  <c r="D30" i="6"/>
  <c r="BH40" i="6"/>
  <c r="BH39" i="6" s="1"/>
  <c r="CB43" i="6"/>
  <c r="H44" i="6"/>
  <c r="AN44" i="6"/>
  <c r="BY45" i="6"/>
  <c r="CC45" i="6"/>
  <c r="AO49" i="6"/>
  <c r="BX50" i="6"/>
  <c r="AF46" i="6"/>
  <c r="AF24" i="6" s="1"/>
  <c r="AU51" i="6"/>
  <c r="AU46" i="6" s="1"/>
  <c r="AU24" i="6" s="1"/>
  <c r="BC51" i="6"/>
  <c r="BC46" i="6" s="1"/>
  <c r="BC24" i="6" s="1"/>
  <c r="BK46" i="6"/>
  <c r="BK24" i="6" s="1"/>
  <c r="BS51" i="6"/>
  <c r="BS46" i="6" s="1"/>
  <c r="BS24" i="6" s="1"/>
  <c r="AO57" i="6"/>
  <c r="CC59" i="6"/>
  <c r="BX62" i="6"/>
  <c r="BX64" i="6"/>
  <c r="AR66" i="6"/>
  <c r="E68" i="6"/>
  <c r="G68" i="6"/>
  <c r="CC70" i="6"/>
  <c r="BX71" i="6"/>
  <c r="AQ25" i="6"/>
  <c r="K26" i="6"/>
  <c r="K27" i="6"/>
  <c r="AQ28" i="6"/>
  <c r="CB32" i="6"/>
  <c r="CA33" i="6"/>
  <c r="J31" i="6"/>
  <c r="G35" i="6"/>
  <c r="CA36" i="6"/>
  <c r="BX36" i="6"/>
  <c r="BX37" i="6"/>
  <c r="AX40" i="6"/>
  <c r="CC42" i="6"/>
  <c r="G44" i="6"/>
  <c r="BW45" i="6"/>
  <c r="BX45" i="6"/>
  <c r="CA48" i="6"/>
  <c r="H55" i="6"/>
  <c r="AE51" i="6"/>
  <c r="AE46" i="6" s="1"/>
  <c r="AM51" i="6"/>
  <c r="AM46" i="6" s="1"/>
  <c r="AM24" i="6" s="1"/>
  <c r="AR57" i="6"/>
  <c r="BX59" i="6"/>
  <c r="BX60" i="6"/>
  <c r="BW61" i="6"/>
  <c r="CA62" i="6"/>
  <c r="CA63" i="6"/>
  <c r="N65" i="6"/>
  <c r="G65" i="6" s="1"/>
  <c r="CB67" i="6"/>
  <c r="CA72" i="6"/>
  <c r="K28" i="6"/>
  <c r="AS47" i="6"/>
  <c r="BG46" i="6"/>
  <c r="BG24" i="6" s="1"/>
  <c r="AS25" i="6"/>
  <c r="BQ46" i="6"/>
  <c r="BQ24" i="6" s="1"/>
  <c r="BX73" i="6"/>
  <c r="J25" i="6"/>
  <c r="AN26" i="6"/>
  <c r="G28" i="6"/>
  <c r="J28" i="6"/>
  <c r="AO31" i="6"/>
  <c r="CC32" i="6"/>
  <c r="AM30" i="6"/>
  <c r="AM23" i="6" s="1"/>
  <c r="BC30" i="6"/>
  <c r="BC23" i="6" s="1"/>
  <c r="AW51" i="6"/>
  <c r="BE51" i="6"/>
  <c r="AO56" i="6"/>
  <c r="BY73" i="6"/>
  <c r="BZ73" i="6"/>
  <c r="W40" i="6"/>
  <c r="W39" i="6" s="1"/>
  <c r="W38" i="6" s="1"/>
  <c r="W30" i="6" s="1"/>
  <c r="I41" i="6"/>
  <c r="J56" i="6"/>
  <c r="O25" i="6"/>
  <c r="H25" i="6" s="1"/>
  <c r="AT25" i="6"/>
  <c r="AO26" i="6"/>
  <c r="F27" i="6"/>
  <c r="AR27" i="6"/>
  <c r="AS27" i="6"/>
  <c r="H28" i="6"/>
  <c r="AT28" i="6"/>
  <c r="AN31" i="6"/>
  <c r="AQ35" i="6"/>
  <c r="O47" i="6"/>
  <c r="H49" i="6"/>
  <c r="BA47" i="6"/>
  <c r="AT49" i="6"/>
  <c r="BI47" i="6"/>
  <c r="BI46" i="6" s="1"/>
  <c r="BI24" i="6" s="1"/>
  <c r="AN49" i="6"/>
  <c r="AO65" i="6"/>
  <c r="BX65" i="6" s="1"/>
  <c r="AP40" i="6"/>
  <c r="BD39" i="6"/>
  <c r="K56" i="6"/>
  <c r="I25" i="6"/>
  <c r="AP25" i="6"/>
  <c r="E26" i="6"/>
  <c r="J27" i="6"/>
  <c r="I28" i="6"/>
  <c r="AP28" i="6"/>
  <c r="K31" i="6"/>
  <c r="E35" i="6"/>
  <c r="AV46" i="6"/>
  <c r="AV24" i="6" s="1"/>
  <c r="I49" i="6"/>
  <c r="I55" i="6"/>
  <c r="AO55" i="6"/>
  <c r="BJ51" i="6"/>
  <c r="I57" i="6"/>
  <c r="AT66" i="6"/>
  <c r="BA65" i="6"/>
  <c r="AT65" i="6" s="1"/>
  <c r="BZ70" i="6"/>
  <c r="BY71" i="6"/>
  <c r="BL30" i="6"/>
  <c r="J55" i="6"/>
  <c r="Q51" i="6"/>
  <c r="AR56" i="6"/>
  <c r="J57" i="6"/>
  <c r="K57" i="6"/>
  <c r="AN65" i="6"/>
  <c r="AQ66" i="6"/>
  <c r="I56" i="6"/>
  <c r="I26" i="6"/>
  <c r="F28" i="6"/>
  <c r="AR28" i="6"/>
  <c r="AN25" i="6"/>
  <c r="AO25" i="6"/>
  <c r="AR26" i="6"/>
  <c r="AS26" i="6"/>
  <c r="I27" i="6"/>
  <c r="AP27" i="6"/>
  <c r="AO28" i="6"/>
  <c r="BX28" i="6" s="1"/>
  <c r="AD30" i="6"/>
  <c r="AD23" i="6" s="1"/>
  <c r="BT30" i="6"/>
  <c r="BT23" i="6" s="1"/>
  <c r="E41" i="6"/>
  <c r="L40" i="6"/>
  <c r="G41" i="6"/>
  <c r="U40" i="6"/>
  <c r="AR25" i="6"/>
  <c r="E27" i="6"/>
  <c r="AS28" i="6"/>
  <c r="H31" i="6"/>
  <c r="AR49" i="6"/>
  <c r="AY47" i="6"/>
  <c r="AI30" i="6"/>
  <c r="E25" i="6"/>
  <c r="J26" i="6"/>
  <c r="AN27" i="6"/>
  <c r="BW27" i="6" s="1"/>
  <c r="E28" i="6"/>
  <c r="BZ32" i="6"/>
  <c r="X46" i="6"/>
  <c r="X24" i="6" s="1"/>
  <c r="M51" i="6"/>
  <c r="BW64" i="6"/>
  <c r="K66" i="6"/>
  <c r="R65" i="6"/>
  <c r="K65" i="6" s="1"/>
  <c r="M30" i="6"/>
  <c r="AC30" i="6"/>
  <c r="AK30" i="6"/>
  <c r="CA37" i="6"/>
  <c r="BW42" i="6"/>
  <c r="F44" i="6"/>
  <c r="AT44" i="6"/>
  <c r="BX48" i="6"/>
  <c r="BY48" i="6"/>
  <c r="AS49" i="6"/>
  <c r="BW50" i="6"/>
  <c r="AZ51" i="6"/>
  <c r="AZ46" i="6" s="1"/>
  <c r="AT55" i="6"/>
  <c r="AS57" i="6"/>
  <c r="AT57" i="6"/>
  <c r="AN57" i="6"/>
  <c r="BY58" i="6"/>
  <c r="BY59" i="6"/>
  <c r="BW60" i="6"/>
  <c r="CB62" i="6"/>
  <c r="BZ63" i="6"/>
  <c r="BY64" i="6"/>
  <c r="AN66" i="6"/>
  <c r="AO66" i="6"/>
  <c r="BX66" i="6" s="1"/>
  <c r="CA70" i="6"/>
  <c r="CB70" i="6"/>
  <c r="BA30" i="6"/>
  <c r="BI30" i="6"/>
  <c r="BQ30" i="6"/>
  <c r="AN38" i="6"/>
  <c r="BZ48" i="6"/>
  <c r="G52" i="6"/>
  <c r="AH51" i="6"/>
  <c r="AH46" i="6" s="1"/>
  <c r="AH24" i="6" s="1"/>
  <c r="AN55" i="6"/>
  <c r="BY60" i="6"/>
  <c r="BX61" i="6"/>
  <c r="CB63" i="6"/>
  <c r="CA64" i="6"/>
  <c r="E66" i="6"/>
  <c r="I68" i="6"/>
  <c r="CA32" i="6"/>
  <c r="BZ33" i="6"/>
  <c r="BJ30" i="6"/>
  <c r="BY36" i="6"/>
  <c r="AN41" i="6"/>
  <c r="BZ42" i="6"/>
  <c r="BW43" i="6"/>
  <c r="BX43" i="6"/>
  <c r="CB48" i="6"/>
  <c r="BZ50" i="6"/>
  <c r="CC58" i="6"/>
  <c r="CB59" i="6"/>
  <c r="BZ60" i="6"/>
  <c r="BY61" i="6"/>
  <c r="BW62" i="6"/>
  <c r="CC63" i="6"/>
  <c r="CB64" i="6"/>
  <c r="E65" i="6"/>
  <c r="J68" i="6"/>
  <c r="AN68" i="6"/>
  <c r="BW70" i="6"/>
  <c r="CA73" i="6"/>
  <c r="AJ30" i="6"/>
  <c r="AJ23" i="6" s="1"/>
  <c r="AS44" i="6"/>
  <c r="CB44" i="6" s="1"/>
  <c r="F47" i="6"/>
  <c r="E57" i="6"/>
  <c r="H57" i="6"/>
  <c r="CC64" i="6"/>
  <c r="CA69" i="6"/>
  <c r="CB73" i="6"/>
  <c r="K35" i="6"/>
  <c r="CA42" i="6"/>
  <c r="CB42" i="6"/>
  <c r="CA50" i="6"/>
  <c r="CB50" i="6"/>
  <c r="F55" i="6"/>
  <c r="BF51" i="6"/>
  <c r="BF46" i="6" s="1"/>
  <c r="BF24" i="6" s="1"/>
  <c r="BV51" i="6"/>
  <c r="BV46" i="6" s="1"/>
  <c r="BV24" i="6" s="1"/>
  <c r="AP56" i="6"/>
  <c r="AP57" i="6"/>
  <c r="CA61" i="6"/>
  <c r="BY62" i="6"/>
  <c r="H66" i="6"/>
  <c r="I66" i="6"/>
  <c r="AS66" i="6"/>
  <c r="BY70" i="6"/>
  <c r="CC33" i="6"/>
  <c r="F35" i="6"/>
  <c r="CB36" i="6"/>
  <c r="BY37" i="6"/>
  <c r="CA43" i="6"/>
  <c r="AY30" i="6"/>
  <c r="BZ45" i="6"/>
  <c r="BW48" i="6"/>
  <c r="G49" i="6"/>
  <c r="CC50" i="6"/>
  <c r="BH51" i="6"/>
  <c r="BH46" i="6" s="1"/>
  <c r="BR51" i="6"/>
  <c r="BR46" i="6" s="1"/>
  <c r="BR24" i="6" s="1"/>
  <c r="BX58" i="6"/>
  <c r="BW59" i="6"/>
  <c r="CC60" i="6"/>
  <c r="BZ62" i="6"/>
  <c r="BX63" i="6"/>
  <c r="H65" i="6"/>
  <c r="I65" i="6"/>
  <c r="AS65" i="6"/>
  <c r="CC67" i="6"/>
  <c r="AQ68" i="6"/>
  <c r="AR68" i="6"/>
  <c r="G27" i="6"/>
  <c r="F26" i="6"/>
  <c r="AT27" i="6"/>
  <c r="G26" i="6"/>
  <c r="F25" i="6"/>
  <c r="AT26" i="6"/>
  <c r="G25" i="6"/>
  <c r="X30" i="6"/>
  <c r="V30" i="6"/>
  <c r="H35" i="6"/>
  <c r="J35" i="6"/>
  <c r="AL30" i="6"/>
  <c r="AR41" i="6"/>
  <c r="BF40" i="6"/>
  <c r="AU30" i="6"/>
  <c r="BZ37" i="6"/>
  <c r="AF30" i="6"/>
  <c r="AN39" i="6"/>
  <c r="AO41" i="6"/>
  <c r="AV40" i="6"/>
  <c r="BZ43" i="6"/>
  <c r="I44" i="6"/>
  <c r="I35" i="6"/>
  <c r="E31" i="6"/>
  <c r="F31" i="6"/>
  <c r="BB30" i="6"/>
  <c r="AN35" i="6"/>
  <c r="AP35" i="6"/>
  <c r="BR30" i="6"/>
  <c r="AS41" i="6"/>
  <c r="K44" i="6"/>
  <c r="J49" i="6"/>
  <c r="Q47" i="6"/>
  <c r="AN56" i="6"/>
  <c r="AS31" i="6"/>
  <c r="AT31" i="6"/>
  <c r="AS38" i="6"/>
  <c r="H52" i="6"/>
  <c r="V51" i="6"/>
  <c r="K49" i="6"/>
  <c r="CC49" i="6" s="1"/>
  <c r="Y47" i="6"/>
  <c r="AR31" i="6"/>
  <c r="AW31" i="6"/>
  <c r="AP33" i="6"/>
  <c r="AO35" i="6"/>
  <c r="K41" i="6"/>
  <c r="R40" i="6"/>
  <c r="AP44" i="6"/>
  <c r="AQ44" i="6"/>
  <c r="AS40" i="6"/>
  <c r="AT56" i="6"/>
  <c r="BO30" i="6"/>
  <c r="N31" i="6"/>
  <c r="J40" i="6"/>
  <c r="Q39" i="6"/>
  <c r="F41" i="6"/>
  <c r="AA40" i="6"/>
  <c r="AA39" i="6" s="1"/>
  <c r="AA38" i="6" s="1"/>
  <c r="F38" i="6" s="1"/>
  <c r="AS56" i="6"/>
  <c r="AS39" i="6"/>
  <c r="J41" i="6"/>
  <c r="BY32" i="6"/>
  <c r="R51" i="6"/>
  <c r="K55" i="6"/>
  <c r="Z51" i="6"/>
  <c r="E55" i="6"/>
  <c r="BZ58" i="6"/>
  <c r="CC69" i="6"/>
  <c r="BW71" i="6"/>
  <c r="I47" i="6"/>
  <c r="I52" i="6"/>
  <c r="J65" i="6"/>
  <c r="J66" i="6"/>
  <c r="AN40" i="6"/>
  <c r="AP41" i="6"/>
  <c r="P46" i="6"/>
  <c r="AP49" i="6"/>
  <c r="AW47" i="6"/>
  <c r="AQ49" i="6"/>
  <c r="BE47" i="6"/>
  <c r="J52" i="6"/>
  <c r="CA59" i="6"/>
  <c r="F68" i="6"/>
  <c r="BX68" i="6" s="1"/>
  <c r="AT68" i="6"/>
  <c r="AD46" i="6"/>
  <c r="AD24" i="6" s="1"/>
  <c r="AL46" i="6"/>
  <c r="AL24" i="6" s="1"/>
  <c r="AX51" i="6"/>
  <c r="AQ55" i="6"/>
  <c r="BN51" i="6"/>
  <c r="AS55" i="6"/>
  <c r="E56" i="6"/>
  <c r="T46" i="6"/>
  <c r="F56" i="6"/>
  <c r="AB46" i="6"/>
  <c r="G56" i="6"/>
  <c r="H56" i="6"/>
  <c r="AJ46" i="6"/>
  <c r="BX72" i="6"/>
  <c r="BB51" i="6"/>
  <c r="AR55" i="6"/>
  <c r="AP65" i="6"/>
  <c r="AP66" i="6"/>
  <c r="O40" i="6"/>
  <c r="AO47" i="6"/>
  <c r="CB60" i="6"/>
  <c r="BW63" i="6"/>
  <c r="BZ67" i="6"/>
  <c r="N47" i="6"/>
  <c r="BY44" i="6" l="1"/>
  <c r="E47" i="6"/>
  <c r="CB31" i="6"/>
  <c r="I51" i="6"/>
  <c r="BW35" i="6"/>
  <c r="CC57" i="6"/>
  <c r="BY68" i="6"/>
  <c r="BX57" i="6"/>
  <c r="CB57" i="6"/>
  <c r="BY57" i="6"/>
  <c r="CC41" i="6"/>
  <c r="BW57" i="6"/>
  <c r="BZ57" i="6"/>
  <c r="CA57" i="6"/>
  <c r="BZ68" i="6"/>
  <c r="BY35" i="6"/>
  <c r="J51" i="6"/>
  <c r="BX27" i="6"/>
  <c r="BZ26" i="6"/>
  <c r="AN51" i="6"/>
  <c r="BS22" i="6"/>
  <c r="CC27" i="6"/>
  <c r="BT22" i="6"/>
  <c r="BW44" i="6"/>
  <c r="O46" i="6"/>
  <c r="O24" i="6" s="1"/>
  <c r="G51" i="6"/>
  <c r="AT40" i="6"/>
  <c r="BX35" i="6"/>
  <c r="BY26" i="6"/>
  <c r="BY25" i="6"/>
  <c r="BX47" i="6"/>
  <c r="CC52" i="6"/>
  <c r="CC35" i="6"/>
  <c r="BZ35" i="6"/>
  <c r="CA35" i="6"/>
  <c r="CB35" i="6"/>
  <c r="D23" i="6"/>
  <c r="D29" i="6"/>
  <c r="H51" i="6"/>
  <c r="BY55" i="6"/>
  <c r="BX25" i="6"/>
  <c r="BZ41" i="6"/>
  <c r="H47" i="6"/>
  <c r="BY65" i="6"/>
  <c r="BY56" i="6"/>
  <c r="BZ55" i="6"/>
  <c r="BZ52" i="6"/>
  <c r="AN47" i="6"/>
  <c r="BW31" i="6"/>
  <c r="BY27" i="6"/>
  <c r="CA68" i="6"/>
  <c r="CA66" i="6"/>
  <c r="CB68" i="6"/>
  <c r="BH38" i="6"/>
  <c r="BH30" i="6" s="1"/>
  <c r="BH23" i="6" s="1"/>
  <c r="AT39" i="6"/>
  <c r="AS30" i="6"/>
  <c r="AP51" i="6"/>
  <c r="BG22" i="6"/>
  <c r="CB66" i="6"/>
  <c r="BU29" i="6"/>
  <c r="BX49" i="6"/>
  <c r="BZ27" i="6"/>
  <c r="BG29" i="6"/>
  <c r="CC68" i="6"/>
  <c r="AR44" i="6"/>
  <c r="CA44" i="6" s="1"/>
  <c r="CC56" i="6"/>
  <c r="CC44" i="6"/>
  <c r="BZ31" i="6"/>
  <c r="BZ56" i="6"/>
  <c r="CA49" i="6"/>
  <c r="BZ28" i="6"/>
  <c r="BX44" i="6"/>
  <c r="CA55" i="6"/>
  <c r="BZ44" i="6"/>
  <c r="CC26" i="6"/>
  <c r="BW52" i="6"/>
  <c r="AT51" i="6"/>
  <c r="V46" i="6"/>
  <c r="V24" i="6" s="1"/>
  <c r="CB56" i="6"/>
  <c r="AO51" i="6"/>
  <c r="BC22" i="6"/>
  <c r="BT29" i="6"/>
  <c r="CB41" i="6"/>
  <c r="BU22" i="6"/>
  <c r="CA25" i="6"/>
  <c r="BY52" i="6"/>
  <c r="BX31" i="6"/>
  <c r="CB40" i="6"/>
  <c r="S22" i="6"/>
  <c r="BZ25" i="6"/>
  <c r="BC29" i="6"/>
  <c r="CA65" i="6"/>
  <c r="AE24" i="6"/>
  <c r="AE22" i="6" s="1"/>
  <c r="AE29" i="6"/>
  <c r="CA52" i="6"/>
  <c r="CB49" i="6"/>
  <c r="BX26" i="6"/>
  <c r="BY66" i="6"/>
  <c r="BX56" i="6"/>
  <c r="CB55" i="6"/>
  <c r="CB65" i="6"/>
  <c r="BV22" i="6"/>
  <c r="CA31" i="6"/>
  <c r="CC31" i="6"/>
  <c r="AH29" i="6"/>
  <c r="AM29" i="6"/>
  <c r="BL23" i="6"/>
  <c r="BL22" i="6" s="1"/>
  <c r="BZ65" i="6"/>
  <c r="BW68" i="6"/>
  <c r="CB26" i="6"/>
  <c r="CB52" i="6"/>
  <c r="AQ40" i="6"/>
  <c r="AX39" i="6"/>
  <c r="BW73" i="6"/>
  <c r="BW49" i="6"/>
  <c r="BS29" i="6"/>
  <c r="AH22" i="6"/>
  <c r="AM22" i="6"/>
  <c r="BJ46" i="6"/>
  <c r="BJ24" i="6" s="1"/>
  <c r="AO24" i="6" s="1"/>
  <c r="BW28" i="6"/>
  <c r="CC66" i="6"/>
  <c r="CC25" i="6"/>
  <c r="W29" i="6"/>
  <c r="BV29" i="6"/>
  <c r="BL29" i="6"/>
  <c r="BW55" i="6"/>
  <c r="CB25" i="6"/>
  <c r="S29" i="6"/>
  <c r="BK22" i="6"/>
  <c r="CC28" i="6"/>
  <c r="BY28" i="6"/>
  <c r="CC55" i="6"/>
  <c r="AA30" i="6"/>
  <c r="F30" i="6" s="1"/>
  <c r="I39" i="6"/>
  <c r="CA41" i="6"/>
  <c r="W23" i="6"/>
  <c r="W22" i="6" s="1"/>
  <c r="AY23" i="6"/>
  <c r="BQ29" i="6"/>
  <c r="BQ23" i="6"/>
  <c r="BQ22" i="6" s="1"/>
  <c r="AR51" i="6"/>
  <c r="CA51" i="6" s="1"/>
  <c r="BM29" i="6"/>
  <c r="BZ49" i="6"/>
  <c r="I40" i="6"/>
  <c r="BW56" i="6"/>
  <c r="BJ23" i="6"/>
  <c r="BI23" i="6"/>
  <c r="BI22" i="6" s="1"/>
  <c r="BI29" i="6"/>
  <c r="AI29" i="6"/>
  <c r="AI23" i="6"/>
  <c r="AI22" i="6" s="1"/>
  <c r="CC65" i="6"/>
  <c r="AT47" i="6"/>
  <c r="BA46" i="6"/>
  <c r="BA24" i="6" s="1"/>
  <c r="AK23" i="6"/>
  <c r="AK22" i="6" s="1"/>
  <c r="AK29" i="6"/>
  <c r="AC29" i="6"/>
  <c r="AC23" i="6"/>
  <c r="AC22" i="6" s="1"/>
  <c r="CB27" i="6"/>
  <c r="F40" i="6"/>
  <c r="M23" i="6"/>
  <c r="E40" i="6"/>
  <c r="BW40" i="6" s="1"/>
  <c r="L39" i="6"/>
  <c r="CA26" i="6"/>
  <c r="BW65" i="6"/>
  <c r="CA27" i="6"/>
  <c r="BK29" i="6"/>
  <c r="AR47" i="6"/>
  <c r="CA47" i="6" s="1"/>
  <c r="AY46" i="6"/>
  <c r="AY29" i="6" s="1"/>
  <c r="I38" i="6"/>
  <c r="CB28" i="6"/>
  <c r="BW41" i="6"/>
  <c r="BX55" i="6"/>
  <c r="BW26" i="6"/>
  <c r="U39" i="6"/>
  <c r="G40" i="6"/>
  <c r="BY40" i="6" s="1"/>
  <c r="BY49" i="6"/>
  <c r="F39" i="6"/>
  <c r="BY41" i="6"/>
  <c r="BZ66" i="6"/>
  <c r="BW66" i="6"/>
  <c r="M46" i="6"/>
  <c r="F51" i="6"/>
  <c r="BW25" i="6"/>
  <c r="BA23" i="6"/>
  <c r="AP39" i="6"/>
  <c r="BD38" i="6"/>
  <c r="BB46" i="6"/>
  <c r="BB24" i="6" s="1"/>
  <c r="AS23" i="6"/>
  <c r="CA28" i="6"/>
  <c r="CA56" i="6"/>
  <c r="BM22" i="6"/>
  <c r="T29" i="6"/>
  <c r="T24" i="6"/>
  <c r="BR29" i="6"/>
  <c r="BR23" i="6"/>
  <c r="BR22" i="6" s="1"/>
  <c r="AO40" i="6"/>
  <c r="AV39" i="6"/>
  <c r="AD29" i="6"/>
  <c r="AG22" i="6"/>
  <c r="AW30" i="6"/>
  <c r="AP31" i="6"/>
  <c r="AD22" i="6"/>
  <c r="H40" i="6"/>
  <c r="O39" i="6"/>
  <c r="K40" i="6"/>
  <c r="CC40" i="6" s="1"/>
  <c r="R39" i="6"/>
  <c r="BX41" i="6"/>
  <c r="V23" i="6"/>
  <c r="AQ47" i="6"/>
  <c r="BE46" i="6"/>
  <c r="BH24" i="6"/>
  <c r="BF39" i="6"/>
  <c r="AR40" i="6"/>
  <c r="X29" i="6"/>
  <c r="X23" i="6"/>
  <c r="X22" i="6" s="1"/>
  <c r="AJ29" i="6"/>
  <c r="AJ24" i="6"/>
  <c r="AJ22" i="6" s="1"/>
  <c r="AZ29" i="6"/>
  <c r="AZ24" i="6"/>
  <c r="K47" i="6"/>
  <c r="Y46" i="6"/>
  <c r="BP29" i="6"/>
  <c r="BP24" i="6"/>
  <c r="BP22" i="6" s="1"/>
  <c r="BB23" i="6"/>
  <c r="AG29" i="6"/>
  <c r="AF29" i="6"/>
  <c r="AF23" i="6"/>
  <c r="AF22" i="6" s="1"/>
  <c r="N30" i="6"/>
  <c r="G31" i="6"/>
  <c r="J47" i="6"/>
  <c r="CB47" i="6" s="1"/>
  <c r="Q46" i="6"/>
  <c r="L24" i="6"/>
  <c r="AS51" i="6"/>
  <c r="BN46" i="6"/>
  <c r="AS46" i="6" s="1"/>
  <c r="AP47" i="6"/>
  <c r="AW46" i="6"/>
  <c r="E51" i="6"/>
  <c r="BW51" i="6" s="1"/>
  <c r="Z46" i="6"/>
  <c r="D24" i="6"/>
  <c r="G47" i="6"/>
  <c r="N46" i="6"/>
  <c r="AB29" i="6"/>
  <c r="AB24" i="6"/>
  <c r="AB22" i="6" s="1"/>
  <c r="AQ51" i="6"/>
  <c r="AX46" i="6"/>
  <c r="I46" i="6"/>
  <c r="P24" i="6"/>
  <c r="I24" i="6" s="1"/>
  <c r="K51" i="6"/>
  <c r="R46" i="6"/>
  <c r="J39" i="6"/>
  <c r="CB39" i="6" s="1"/>
  <c r="Q38" i="6"/>
  <c r="BO23" i="6"/>
  <c r="BO29" i="6"/>
  <c r="P30" i="6"/>
  <c r="I30" i="6" s="1"/>
  <c r="AN30" i="6"/>
  <c r="AU29" i="6"/>
  <c r="AU23" i="6"/>
  <c r="AL29" i="6"/>
  <c r="AL23" i="6"/>
  <c r="AL22" i="6" s="1"/>
  <c r="BY33" i="6"/>
  <c r="BW47" i="6" l="1"/>
  <c r="D22" i="6"/>
  <c r="BY51" i="6"/>
  <c r="CB51" i="6"/>
  <c r="BZ47" i="6"/>
  <c r="BZ51" i="6"/>
  <c r="BH29" i="6"/>
  <c r="AT38" i="6"/>
  <c r="BX51" i="6"/>
  <c r="V22" i="6"/>
  <c r="V29" i="6"/>
  <c r="H46" i="6"/>
  <c r="CC51" i="6"/>
  <c r="BZ40" i="6"/>
  <c r="BX40" i="6"/>
  <c r="AA23" i="6"/>
  <c r="AA22" i="6" s="1"/>
  <c r="AA29" i="6"/>
  <c r="CC47" i="6"/>
  <c r="CA40" i="6"/>
  <c r="BA22" i="6"/>
  <c r="BJ29" i="6"/>
  <c r="BJ22" i="6"/>
  <c r="AO46" i="6"/>
  <c r="AT30" i="6"/>
  <c r="AT46" i="6"/>
  <c r="AX38" i="6"/>
  <c r="AQ39" i="6"/>
  <c r="BB22" i="6"/>
  <c r="BB29" i="6"/>
  <c r="U38" i="6"/>
  <c r="G39" i="6"/>
  <c r="BY39" i="6" s="1"/>
  <c r="E39" i="6"/>
  <c r="BW39" i="6" s="1"/>
  <c r="L38" i="6"/>
  <c r="M24" i="6"/>
  <c r="F24" i="6" s="1"/>
  <c r="BX24" i="6" s="1"/>
  <c r="F46" i="6"/>
  <c r="M29" i="6"/>
  <c r="AN46" i="6"/>
  <c r="AY24" i="6"/>
  <c r="AR24" i="6" s="1"/>
  <c r="CA24" i="6" s="1"/>
  <c r="AR46" i="6"/>
  <c r="CA46" i="6" s="1"/>
  <c r="AP38" i="6"/>
  <c r="BD30" i="6"/>
  <c r="AP30" i="6" s="1"/>
  <c r="BY31" i="6"/>
  <c r="BA29" i="6"/>
  <c r="AS29" i="6"/>
  <c r="AP46" i="6"/>
  <c r="AW24" i="6"/>
  <c r="AP24" i="6" s="1"/>
  <c r="R24" i="6"/>
  <c r="K46" i="6"/>
  <c r="G46" i="6"/>
  <c r="N24" i="6"/>
  <c r="G24" i="6" s="1"/>
  <c r="BY47" i="6"/>
  <c r="AZ22" i="6"/>
  <c r="BH22" i="6"/>
  <c r="AT24" i="6"/>
  <c r="BO22" i="6"/>
  <c r="AT23" i="6"/>
  <c r="K39" i="6"/>
  <c r="CC39" i="6" s="1"/>
  <c r="R38" i="6"/>
  <c r="P29" i="6"/>
  <c r="I29" i="6" s="1"/>
  <c r="P23" i="6"/>
  <c r="BN24" i="6"/>
  <c r="BN22" i="6" s="1"/>
  <c r="BN29" i="6"/>
  <c r="BE24" i="6"/>
  <c r="BE22" i="6" s="1"/>
  <c r="BE29" i="6"/>
  <c r="J38" i="6"/>
  <c r="CB38" i="6" s="1"/>
  <c r="Q30" i="6"/>
  <c r="AQ46" i="6"/>
  <c r="AX24" i="6"/>
  <c r="Q24" i="6"/>
  <c r="J24" i="6" s="1"/>
  <c r="J46" i="6"/>
  <c r="CB46" i="6" s="1"/>
  <c r="T22" i="6"/>
  <c r="Z24" i="6"/>
  <c r="Z22" i="6" s="1"/>
  <c r="E22" i="6" s="1"/>
  <c r="Z29" i="6"/>
  <c r="E46" i="6"/>
  <c r="AR39" i="6"/>
  <c r="CA39" i="6" s="1"/>
  <c r="BF38" i="6"/>
  <c r="N29" i="6"/>
  <c r="N23" i="6"/>
  <c r="AW29" i="6"/>
  <c r="AW23" i="6"/>
  <c r="AN23" i="6"/>
  <c r="AU22" i="6"/>
  <c r="Y24" i="6"/>
  <c r="Y22" i="6" s="1"/>
  <c r="Y29" i="6"/>
  <c r="AN24" i="6"/>
  <c r="H39" i="6"/>
  <c r="O38" i="6"/>
  <c r="AO39" i="6"/>
  <c r="BX39" i="6" s="1"/>
  <c r="AV38" i="6"/>
  <c r="H24" i="6"/>
  <c r="F29" i="6" l="1"/>
  <c r="F23" i="6"/>
  <c r="BW46" i="6"/>
  <c r="BY24" i="6"/>
  <c r="AN29" i="6"/>
  <c r="BX46" i="6"/>
  <c r="AX30" i="6"/>
  <c r="AQ38" i="6"/>
  <c r="F22" i="6"/>
  <c r="AT29" i="6"/>
  <c r="BZ39" i="6"/>
  <c r="AN22" i="6"/>
  <c r="BW22" i="6" s="1"/>
  <c r="CC46" i="6"/>
  <c r="BY46" i="6"/>
  <c r="E38" i="6"/>
  <c r="BW38" i="6" s="1"/>
  <c r="L30" i="6"/>
  <c r="AY22" i="6"/>
  <c r="G38" i="6"/>
  <c r="BY38" i="6" s="1"/>
  <c r="U30" i="6"/>
  <c r="BD29" i="6"/>
  <c r="BD23" i="6"/>
  <c r="BD22" i="6" s="1"/>
  <c r="N22" i="6"/>
  <c r="Q29" i="6"/>
  <c r="J29" i="6" s="1"/>
  <c r="CB29" i="6" s="1"/>
  <c r="Q23" i="6"/>
  <c r="J30" i="6"/>
  <c r="CB30" i="6" s="1"/>
  <c r="K24" i="6"/>
  <c r="CC24" i="6" s="1"/>
  <c r="I23" i="6"/>
  <c r="P22" i="6"/>
  <c r="I22" i="6" s="1"/>
  <c r="AS22" i="6"/>
  <c r="O30" i="6"/>
  <c r="H38" i="6"/>
  <c r="AR38" i="6"/>
  <c r="CA38" i="6" s="1"/>
  <c r="BF30" i="6"/>
  <c r="K38" i="6"/>
  <c r="CC38" i="6" s="1"/>
  <c r="R30" i="6"/>
  <c r="AS24" i="6"/>
  <c r="CB24" i="6" s="1"/>
  <c r="AW22" i="6"/>
  <c r="AV30" i="6"/>
  <c r="AO38" i="6"/>
  <c r="BX38" i="6" s="1"/>
  <c r="AT22" i="6"/>
  <c r="E24" i="6"/>
  <c r="BW24" i="6" s="1"/>
  <c r="BZ46" i="6"/>
  <c r="AP29" i="6"/>
  <c r="AQ24" i="6"/>
  <c r="BZ24" i="6" s="1"/>
  <c r="BZ38" i="6" l="1"/>
  <c r="AP22" i="6"/>
  <c r="AX23" i="6"/>
  <c r="AQ30" i="6"/>
  <c r="AQ29" i="6" s="1"/>
  <c r="AX29" i="6"/>
  <c r="AP23" i="6"/>
  <c r="U29" i="6"/>
  <c r="G29" i="6" s="1"/>
  <c r="BY29" i="6" s="1"/>
  <c r="U23" i="6"/>
  <c r="G30" i="6"/>
  <c r="BY30" i="6" s="1"/>
  <c r="L23" i="6"/>
  <c r="E23" i="6" s="1"/>
  <c r="BW23" i="6" s="1"/>
  <c r="E30" i="6"/>
  <c r="BW30" i="6" s="1"/>
  <c r="L29" i="6"/>
  <c r="E29" i="6" s="1"/>
  <c r="BW29" i="6" s="1"/>
  <c r="BF29" i="6"/>
  <c r="BF23" i="6"/>
  <c r="AR30" i="6"/>
  <c r="AO30" i="6"/>
  <c r="AV29" i="6"/>
  <c r="AV23" i="6"/>
  <c r="H30" i="6"/>
  <c r="O29" i="6"/>
  <c r="H29" i="6" s="1"/>
  <c r="O23" i="6"/>
  <c r="J23" i="6"/>
  <c r="CB23" i="6" s="1"/>
  <c r="Q22" i="6"/>
  <c r="J22" i="6" s="1"/>
  <c r="CB22" i="6" s="1"/>
  <c r="R29" i="6"/>
  <c r="K29" i="6" s="1"/>
  <c r="CC29" i="6" s="1"/>
  <c r="R23" i="6"/>
  <c r="K30" i="6"/>
  <c r="CC30" i="6" s="1"/>
  <c r="BZ30" i="6" l="1"/>
  <c r="AQ23" i="6"/>
  <c r="AX22" i="6"/>
  <c r="AQ22" i="6" s="1"/>
  <c r="BZ29" i="6"/>
  <c r="U22" i="6"/>
  <c r="G22" i="6" s="1"/>
  <c r="BY22" i="6" s="1"/>
  <c r="G23" i="6"/>
  <c r="BY23" i="6" s="1"/>
  <c r="AO23" i="6"/>
  <c r="BX23" i="6" s="1"/>
  <c r="AV22" i="6"/>
  <c r="AO22" i="6" s="1"/>
  <c r="BX22" i="6" s="1"/>
  <c r="CA30" i="6"/>
  <c r="AR29" i="6"/>
  <c r="CA29" i="6" s="1"/>
  <c r="H23" i="6"/>
  <c r="O22" i="6"/>
  <c r="H22" i="6" s="1"/>
  <c r="BF22" i="6"/>
  <c r="AR22" i="6" s="1"/>
  <c r="CA22" i="6" s="1"/>
  <c r="AR23" i="6"/>
  <c r="CA23" i="6" s="1"/>
  <c r="BX30" i="6"/>
  <c r="AO29" i="6"/>
  <c r="BX29" i="6" s="1"/>
  <c r="R22" i="6"/>
  <c r="K22" i="6" s="1"/>
  <c r="CC22" i="6" s="1"/>
  <c r="K23" i="6"/>
  <c r="CC23" i="6" s="1"/>
  <c r="AD28" i="5"/>
  <c r="AC28" i="5"/>
  <c r="V28" i="5"/>
  <c r="S28" i="5"/>
  <c r="H28" i="5"/>
  <c r="G28" i="5"/>
  <c r="F28" i="5"/>
  <c r="E28" i="5"/>
  <c r="AH27" i="5"/>
  <c r="AF27" i="5"/>
  <c r="AE27" i="5"/>
  <c r="AD27" i="5"/>
  <c r="AC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AH26" i="5"/>
  <c r="AF26" i="5"/>
  <c r="AE26" i="5"/>
  <c r="AA26" i="5"/>
  <c r="Z26" i="5"/>
  <c r="W26" i="5"/>
  <c r="U26" i="5"/>
  <c r="T26" i="5"/>
  <c r="S26" i="5"/>
  <c r="R26" i="5"/>
  <c r="P26" i="5"/>
  <c r="O26" i="5"/>
  <c r="AG25" i="5"/>
  <c r="AF25" i="5"/>
  <c r="AE25" i="5"/>
  <c r="AD25" i="5"/>
  <c r="AB25" i="5"/>
  <c r="AA25" i="5"/>
  <c r="Y25" i="5"/>
  <c r="X25" i="5"/>
  <c r="V25" i="5"/>
  <c r="U25" i="5"/>
  <c r="T25" i="5"/>
  <c r="S25" i="5"/>
  <c r="Q25" i="5"/>
  <c r="P25" i="5"/>
  <c r="O25" i="5"/>
  <c r="D68" i="5"/>
  <c r="D25" i="5" s="1"/>
  <c r="D65" i="5"/>
  <c r="D64" i="5" s="1"/>
  <c r="G43" i="5"/>
  <c r="G30" i="5" s="1"/>
  <c r="E43" i="5"/>
  <c r="E30" i="5" s="1"/>
  <c r="D38" i="5"/>
  <c r="D37" i="5" s="1"/>
  <c r="D36" i="5" s="1"/>
  <c r="D35" i="5" s="1"/>
  <c r="D31" i="5"/>
  <c r="D30" i="5" s="1"/>
  <c r="L32" i="5"/>
  <c r="AH28" i="5"/>
  <c r="AG28" i="5"/>
  <c r="AF28" i="5"/>
  <c r="AE28" i="5"/>
  <c r="AB28" i="5"/>
  <c r="AA28" i="5"/>
  <c r="Z28" i="5"/>
  <c r="Y28" i="5"/>
  <c r="X28" i="5"/>
  <c r="W28" i="5"/>
  <c r="U28" i="5"/>
  <c r="T28" i="5"/>
  <c r="R28" i="5"/>
  <c r="Q28" i="5"/>
  <c r="P28" i="5"/>
  <c r="O28" i="5"/>
  <c r="D28" i="5"/>
  <c r="AG27" i="5"/>
  <c r="AB27" i="5"/>
  <c r="D27" i="5"/>
  <c r="AG26" i="5"/>
  <c r="AD26" i="5"/>
  <c r="AC26" i="5"/>
  <c r="AB26" i="5"/>
  <c r="Y26" i="5"/>
  <c r="X26" i="5"/>
  <c r="V26" i="5"/>
  <c r="Q26" i="5"/>
  <c r="D26" i="5"/>
  <c r="AH25" i="5"/>
  <c r="AC25" i="5"/>
  <c r="Z25" i="5"/>
  <c r="R25" i="5"/>
  <c r="N20" i="5"/>
  <c r="S20" i="5" s="1"/>
  <c r="X20" i="5" s="1"/>
  <c r="AC20" i="5" s="1"/>
  <c r="AH20" i="5" s="1"/>
  <c r="M20" i="5"/>
  <c r="R20" i="5" s="1"/>
  <c r="W20" i="5" s="1"/>
  <c r="AB20" i="5" s="1"/>
  <c r="AG20" i="5" s="1"/>
  <c r="L20" i="5"/>
  <c r="Q20" i="5" s="1"/>
  <c r="V20" i="5" s="1"/>
  <c r="AA20" i="5" s="1"/>
  <c r="AF20" i="5" s="1"/>
  <c r="K20" i="5"/>
  <c r="P20" i="5" s="1"/>
  <c r="U20" i="5" s="1"/>
  <c r="Z20" i="5" s="1"/>
  <c r="AE20" i="5" s="1"/>
  <c r="J20" i="5"/>
  <c r="O20" i="5" s="1"/>
  <c r="T20" i="5" s="1"/>
  <c r="Y20" i="5" s="1"/>
  <c r="AD20" i="5" s="1"/>
  <c r="F43" i="5" l="1"/>
  <c r="F30" i="5" s="1"/>
  <c r="X56" i="5"/>
  <c r="N57" i="5"/>
  <c r="T56" i="5"/>
  <c r="R51" i="5"/>
  <c r="H43" i="5"/>
  <c r="H30" i="5" s="1"/>
  <c r="I43" i="5"/>
  <c r="I30" i="5" s="1"/>
  <c r="J52" i="5"/>
  <c r="K52" i="5"/>
  <c r="P56" i="5"/>
  <c r="L52" i="5"/>
  <c r="M52" i="5"/>
  <c r="N52" i="5"/>
  <c r="U56" i="5"/>
  <c r="V51" i="5"/>
  <c r="Q56" i="5"/>
  <c r="AD51" i="5"/>
  <c r="V56" i="5"/>
  <c r="P51" i="5"/>
  <c r="T51" i="5"/>
  <c r="X51" i="5"/>
  <c r="O51" i="5"/>
  <c r="O46" i="5" s="1"/>
  <c r="O24" i="5" s="1"/>
  <c r="S51" i="5"/>
  <c r="S46" i="5" s="1"/>
  <c r="S24" i="5" s="1"/>
  <c r="W51" i="5"/>
  <c r="AF51" i="5"/>
  <c r="AA51" i="5"/>
  <c r="AE51" i="5"/>
  <c r="R56" i="5"/>
  <c r="W56" i="5"/>
  <c r="AA56" i="5"/>
  <c r="AF56" i="5"/>
  <c r="Y51" i="5"/>
  <c r="AG51" i="5"/>
  <c r="Q51" i="5"/>
  <c r="Z51" i="5"/>
  <c r="AH51" i="5"/>
  <c r="K32" i="5"/>
  <c r="Y56" i="5"/>
  <c r="U51" i="5"/>
  <c r="AD56" i="5"/>
  <c r="AH56" i="5"/>
  <c r="N56" i="5" s="1"/>
  <c r="AA31" i="5"/>
  <c r="AA30" i="5" s="1"/>
  <c r="AB56" i="5"/>
  <c r="AG56" i="5"/>
  <c r="Z56" i="5"/>
  <c r="AE56" i="5"/>
  <c r="BZ23" i="6"/>
  <c r="D24" i="5"/>
  <c r="BZ22" i="6"/>
  <c r="L42" i="5"/>
  <c r="K50" i="5"/>
  <c r="J63" i="5"/>
  <c r="K37" i="5"/>
  <c r="N41" i="5"/>
  <c r="N28" i="5"/>
  <c r="N35" i="5"/>
  <c r="K41" i="5"/>
  <c r="M43" i="5"/>
  <c r="N44" i="5"/>
  <c r="N45" i="5"/>
  <c r="M40" i="5"/>
  <c r="AH31" i="5"/>
  <c r="AH30" i="5" s="1"/>
  <c r="L28" i="5"/>
  <c r="K61" i="5"/>
  <c r="M63" i="5"/>
  <c r="J64" i="5"/>
  <c r="L70" i="5"/>
  <c r="K40" i="5"/>
  <c r="L47" i="5"/>
  <c r="J60" i="5"/>
  <c r="J36" i="5"/>
  <c r="M28" i="5"/>
  <c r="M35" i="5"/>
  <c r="AG31" i="5"/>
  <c r="AG30" i="5" s="1"/>
  <c r="M61" i="5"/>
  <c r="M67" i="5"/>
  <c r="J35" i="5"/>
  <c r="M36" i="5"/>
  <c r="K45" i="5"/>
  <c r="J59" i="5"/>
  <c r="L62" i="5"/>
  <c r="J69" i="5"/>
  <c r="N70" i="5"/>
  <c r="K26" i="5"/>
  <c r="L26" i="5"/>
  <c r="R31" i="5"/>
  <c r="R30" i="5" s="1"/>
  <c r="K35" i="5"/>
  <c r="K39" i="5"/>
  <c r="N39" i="5"/>
  <c r="M41" i="5"/>
  <c r="M49" i="5"/>
  <c r="K49" i="5"/>
  <c r="P31" i="5"/>
  <c r="P30" i="5" s="1"/>
  <c r="X31" i="5"/>
  <c r="X30" i="5" s="1"/>
  <c r="J38" i="5"/>
  <c r="M38" i="5"/>
  <c r="L40" i="5"/>
  <c r="K42" i="5"/>
  <c r="N42" i="5"/>
  <c r="M45" i="5"/>
  <c r="J50" i="5"/>
  <c r="J58" i="5"/>
  <c r="L60" i="5"/>
  <c r="K67" i="5"/>
  <c r="L37" i="5"/>
  <c r="M39" i="5"/>
  <c r="N47" i="5"/>
  <c r="K48" i="5"/>
  <c r="L48" i="5"/>
  <c r="M59" i="5"/>
  <c r="J28" i="5"/>
  <c r="L38" i="5"/>
  <c r="N40" i="5"/>
  <c r="L44" i="5"/>
  <c r="L58" i="5"/>
  <c r="K65" i="5"/>
  <c r="F65" i="5" s="1"/>
  <c r="L69" i="5"/>
  <c r="K28" i="5"/>
  <c r="N37" i="5"/>
  <c r="J39" i="5"/>
  <c r="K43" i="5"/>
  <c r="N43" i="5"/>
  <c r="L49" i="5"/>
  <c r="M50" i="5"/>
  <c r="K63" i="5"/>
  <c r="N64" i="5"/>
  <c r="D23" i="5"/>
  <c r="M33" i="5"/>
  <c r="AB31" i="5"/>
  <c r="AB30" i="5" s="1"/>
  <c r="K36" i="5"/>
  <c r="N36" i="5"/>
  <c r="K38" i="5"/>
  <c r="N38" i="5"/>
  <c r="M42" i="5"/>
  <c r="K44" i="5"/>
  <c r="L45" i="5"/>
  <c r="J61" i="5"/>
  <c r="J62" i="5"/>
  <c r="N27" i="5"/>
  <c r="L25" i="5"/>
  <c r="K33" i="5"/>
  <c r="J44" i="5"/>
  <c r="J45" i="5"/>
  <c r="N49" i="5"/>
  <c r="L50" i="5"/>
  <c r="N59" i="5"/>
  <c r="J27" i="5"/>
  <c r="M27" i="5"/>
  <c r="K27" i="5"/>
  <c r="N32" i="5"/>
  <c r="T31" i="5"/>
  <c r="T30" i="5" s="1"/>
  <c r="AD31" i="5"/>
  <c r="AD30" i="5" s="1"/>
  <c r="K47" i="5"/>
  <c r="K64" i="5"/>
  <c r="M65" i="5"/>
  <c r="H65" i="5" s="1"/>
  <c r="J25" i="5"/>
  <c r="N69" i="5"/>
  <c r="J70" i="5"/>
  <c r="M70" i="5"/>
  <c r="K70" i="5"/>
  <c r="N26" i="5"/>
  <c r="M32" i="5"/>
  <c r="J32" i="5"/>
  <c r="M48" i="5"/>
  <c r="K62" i="5"/>
  <c r="L64" i="5"/>
  <c r="M64" i="5"/>
  <c r="J40" i="5"/>
  <c r="J42" i="5"/>
  <c r="J49" i="5"/>
  <c r="N61" i="5"/>
  <c r="N63" i="5"/>
  <c r="AF31" i="5"/>
  <c r="AF30" i="5" s="1"/>
  <c r="AC31" i="5"/>
  <c r="AC30" i="5" s="1"/>
  <c r="Z31" i="5"/>
  <c r="Z30" i="5" s="1"/>
  <c r="L35" i="5"/>
  <c r="J37" i="5"/>
  <c r="M37" i="5"/>
  <c r="L39" i="5"/>
  <c r="L41" i="5"/>
  <c r="J41" i="5"/>
  <c r="L43" i="5"/>
  <c r="M44" i="5"/>
  <c r="N50" i="5"/>
  <c r="M58" i="5"/>
  <c r="K58" i="5"/>
  <c r="N58" i="5"/>
  <c r="L59" i="5"/>
  <c r="M60" i="5"/>
  <c r="K60" i="5"/>
  <c r="N60" i="5"/>
  <c r="L61" i="5"/>
  <c r="M62" i="5"/>
  <c r="N62" i="5"/>
  <c r="L63" i="5"/>
  <c r="J65" i="5"/>
  <c r="E65" i="5" s="1"/>
  <c r="J67" i="5"/>
  <c r="L27" i="5"/>
  <c r="S31" i="5"/>
  <c r="S30" i="5" s="1"/>
  <c r="Y31" i="5"/>
  <c r="Y30" i="5" s="1"/>
  <c r="L36" i="5"/>
  <c r="K59" i="5"/>
  <c r="N25" i="5"/>
  <c r="N33" i="5"/>
  <c r="AE31" i="5"/>
  <c r="AE30" i="5" s="1"/>
  <c r="J43" i="5"/>
  <c r="J47" i="5"/>
  <c r="M47" i="5"/>
  <c r="J48" i="5"/>
  <c r="N65" i="5"/>
  <c r="I65" i="5" s="1"/>
  <c r="L65" i="5"/>
  <c r="G65" i="5" s="1"/>
  <c r="N67" i="5"/>
  <c r="L67" i="5"/>
  <c r="M69" i="5"/>
  <c r="K69" i="5"/>
  <c r="J26" i="5"/>
  <c r="M26" i="5"/>
  <c r="U31" i="5"/>
  <c r="U30" i="5" s="1"/>
  <c r="K25" i="5"/>
  <c r="V31" i="5"/>
  <c r="O31" i="5"/>
  <c r="O30" i="5" s="1"/>
  <c r="W31" i="5"/>
  <c r="W30" i="5" s="1"/>
  <c r="W25" i="5"/>
  <c r="M25" i="5" s="1"/>
  <c r="V30" i="5" l="1"/>
  <c r="L31" i="5"/>
  <c r="L30" i="5" s="1"/>
  <c r="K31" i="9"/>
  <c r="K30" i="9" s="1"/>
  <c r="X46" i="5"/>
  <c r="X24" i="5" s="1"/>
  <c r="M68" i="5"/>
  <c r="N68" i="5"/>
  <c r="K68" i="5"/>
  <c r="L68" i="5"/>
  <c r="J68" i="5"/>
  <c r="L55" i="5"/>
  <c r="L51" i="5" s="1"/>
  <c r="V46" i="5"/>
  <c r="V24" i="5" s="1"/>
  <c r="U46" i="5"/>
  <c r="U24" i="5" s="1"/>
  <c r="T46" i="5"/>
  <c r="T24" i="5" s="1"/>
  <c r="M57" i="5"/>
  <c r="Q46" i="5"/>
  <c r="Q24" i="5" s="1"/>
  <c r="P46" i="5"/>
  <c r="P24" i="5" s="1"/>
  <c r="M55" i="5"/>
  <c r="M51" i="5" s="1"/>
  <c r="AB51" i="5"/>
  <c r="AB46" i="5" s="1"/>
  <c r="AB24" i="5" s="1"/>
  <c r="K55" i="5"/>
  <c r="K51" i="5" s="1"/>
  <c r="R46" i="5"/>
  <c r="R24" i="5" s="1"/>
  <c r="J55" i="5"/>
  <c r="J51" i="5" s="1"/>
  <c r="L56" i="5"/>
  <c r="Y46" i="5"/>
  <c r="Y24" i="5" s="1"/>
  <c r="L57" i="5"/>
  <c r="AF46" i="5"/>
  <c r="AF24" i="5" s="1"/>
  <c r="AG46" i="5"/>
  <c r="AG24" i="5" s="1"/>
  <c r="W46" i="5"/>
  <c r="W24" i="5" s="1"/>
  <c r="AA46" i="5"/>
  <c r="AA24" i="5" s="1"/>
  <c r="AE46" i="5"/>
  <c r="AE24" i="5" s="1"/>
  <c r="Z46" i="5"/>
  <c r="Z24" i="5" s="1"/>
  <c r="AC51" i="5"/>
  <c r="AC46" i="5" s="1"/>
  <c r="AC24" i="5" s="1"/>
  <c r="N55" i="5"/>
  <c r="J56" i="5"/>
  <c r="AH46" i="5"/>
  <c r="AH24" i="5" s="1"/>
  <c r="AD46" i="5"/>
  <c r="AD24" i="5" s="1"/>
  <c r="Q23" i="5"/>
  <c r="S23" i="5"/>
  <c r="S22" i="5" s="1"/>
  <c r="AE23" i="5"/>
  <c r="Y23" i="5"/>
  <c r="J57" i="5"/>
  <c r="M56" i="5"/>
  <c r="K56" i="5"/>
  <c r="K57" i="5"/>
  <c r="R23" i="5"/>
  <c r="AB23" i="5"/>
  <c r="S29" i="5"/>
  <c r="D22" i="5"/>
  <c r="AG23" i="5"/>
  <c r="Z23" i="5"/>
  <c r="X23" i="5"/>
  <c r="N31" i="5"/>
  <c r="N30" i="5" s="1"/>
  <c r="AF23" i="5"/>
  <c r="M31" i="5"/>
  <c r="M30" i="5" s="1"/>
  <c r="K31" i="5"/>
  <c r="K30" i="5" s="1"/>
  <c r="W23" i="5"/>
  <c r="T23" i="5"/>
  <c r="J31" i="5"/>
  <c r="J30" i="5" s="1"/>
  <c r="V23" i="5"/>
  <c r="X29" i="5" l="1"/>
  <c r="K29" i="9"/>
  <c r="K23" i="9"/>
  <c r="K22" i="9" s="1"/>
  <c r="H23" i="5"/>
  <c r="I23" i="5"/>
  <c r="E23" i="5"/>
  <c r="F23" i="5"/>
  <c r="G23" i="5"/>
  <c r="X22" i="5"/>
  <c r="V22" i="5"/>
  <c r="T22" i="5"/>
  <c r="V29" i="5"/>
  <c r="AE22" i="5"/>
  <c r="T29" i="5"/>
  <c r="Q22" i="5"/>
  <c r="P29" i="5"/>
  <c r="AF22" i="5"/>
  <c r="M24" i="5"/>
  <c r="AF29" i="5"/>
  <c r="M46" i="5"/>
  <c r="Z22" i="5"/>
  <c r="L46" i="5"/>
  <c r="R22" i="5"/>
  <c r="N51" i="5"/>
  <c r="N46" i="5" s="1"/>
  <c r="R29" i="5"/>
  <c r="AB22" i="5"/>
  <c r="K24" i="5"/>
  <c r="J46" i="5"/>
  <c r="J24" i="5"/>
  <c r="Y22" i="5"/>
  <c r="AG29" i="5"/>
  <c r="Z29" i="5"/>
  <c r="L24" i="5"/>
  <c r="AG22" i="5"/>
  <c r="AE29" i="5"/>
  <c r="W29" i="5"/>
  <c r="W22" i="5"/>
  <c r="AB29" i="5"/>
  <c r="AA29" i="5"/>
  <c r="N24" i="5"/>
  <c r="AH29" i="5"/>
  <c r="AD29" i="5"/>
  <c r="K46" i="5"/>
  <c r="AH23" i="5"/>
  <c r="AH22" i="5" s="1"/>
  <c r="AA23" i="5"/>
  <c r="AA22" i="5" s="1"/>
  <c r="Y29" i="5"/>
  <c r="AD23" i="5"/>
  <c r="AD22" i="5" s="1"/>
  <c r="P23" i="5"/>
  <c r="P22" i="5" s="1"/>
  <c r="Q29" i="5"/>
  <c r="M23" i="5"/>
  <c r="AC29" i="5"/>
  <c r="AC23" i="5"/>
  <c r="O23" i="5"/>
  <c r="O29" i="5"/>
  <c r="U23" i="5"/>
  <c r="U22" i="5" s="1"/>
  <c r="U29" i="5"/>
  <c r="L22" i="5" l="1"/>
  <c r="L29" i="5"/>
  <c r="M22" i="5"/>
  <c r="K29" i="5"/>
  <c r="L23" i="5"/>
  <c r="M29" i="5"/>
  <c r="N29" i="5"/>
  <c r="K22" i="5"/>
  <c r="J29" i="5"/>
  <c r="K23" i="5"/>
  <c r="AC22" i="5"/>
  <c r="N22" i="5" s="1"/>
  <c r="N23" i="5"/>
  <c r="J23" i="5"/>
  <c r="O22" i="5"/>
  <c r="J22" i="5" s="1"/>
  <c r="BW28" i="4"/>
  <c r="BN28" i="4"/>
  <c r="BE28" i="4"/>
  <c r="AW28" i="4"/>
  <c r="AT72" i="4"/>
  <c r="AS72" i="4"/>
  <c r="AR72" i="4"/>
  <c r="AQ72" i="4"/>
  <c r="AP72" i="4"/>
  <c r="AO72" i="4"/>
  <c r="AN72" i="4"/>
  <c r="K72" i="4"/>
  <c r="J72" i="4"/>
  <c r="I72" i="4"/>
  <c r="H72" i="4"/>
  <c r="G72" i="4"/>
  <c r="BZ72" i="4"/>
  <c r="E72" i="4"/>
  <c r="BX72" i="4" s="1"/>
  <c r="AT71" i="4"/>
  <c r="AS71" i="4"/>
  <c r="AR71" i="4"/>
  <c r="AQ71" i="4"/>
  <c r="AP71" i="4"/>
  <c r="AO71" i="4"/>
  <c r="AN71" i="4"/>
  <c r="K71" i="4"/>
  <c r="J71" i="4"/>
  <c r="I71" i="4"/>
  <c r="H71" i="4"/>
  <c r="G71" i="4"/>
  <c r="BZ71" i="4"/>
  <c r="E71" i="4"/>
  <c r="BX71" i="4" s="1"/>
  <c r="AT70" i="4"/>
  <c r="AS70" i="4"/>
  <c r="AR70" i="4"/>
  <c r="AQ70" i="4"/>
  <c r="AP70" i="4"/>
  <c r="AO70" i="4"/>
  <c r="AN70" i="4"/>
  <c r="K70" i="4"/>
  <c r="J70" i="4"/>
  <c r="I70" i="4"/>
  <c r="H70" i="4"/>
  <c r="G70" i="4"/>
  <c r="BZ70" i="4"/>
  <c r="E70" i="4"/>
  <c r="BX70" i="4" s="1"/>
  <c r="AT69" i="4"/>
  <c r="AS69" i="4"/>
  <c r="AR69" i="4"/>
  <c r="AQ69" i="4"/>
  <c r="AP69" i="4"/>
  <c r="AO69" i="4"/>
  <c r="AN69" i="4"/>
  <c r="K69" i="4"/>
  <c r="J69" i="4"/>
  <c r="I69" i="4"/>
  <c r="H69" i="4"/>
  <c r="G69" i="4"/>
  <c r="BZ69" i="4"/>
  <c r="E69" i="4"/>
  <c r="BX69" i="4" s="1"/>
  <c r="AT68" i="4"/>
  <c r="AS68" i="4"/>
  <c r="AR68" i="4"/>
  <c r="AQ68" i="4"/>
  <c r="AP68" i="4"/>
  <c r="AO68" i="4"/>
  <c r="AN68" i="4"/>
  <c r="K68" i="4"/>
  <c r="J68" i="4"/>
  <c r="I68" i="4"/>
  <c r="H68" i="4"/>
  <c r="G68" i="4"/>
  <c r="BZ68" i="4"/>
  <c r="E68" i="4"/>
  <c r="BX68" i="4" s="1"/>
  <c r="AT67" i="4"/>
  <c r="AS67" i="4"/>
  <c r="AR67" i="4"/>
  <c r="AQ67" i="4"/>
  <c r="AP67" i="4"/>
  <c r="AO67" i="4"/>
  <c r="AN67" i="4"/>
  <c r="K67" i="4"/>
  <c r="I67" i="5" s="1"/>
  <c r="J67" i="4"/>
  <c r="H67" i="5" s="1"/>
  <c r="I67" i="4"/>
  <c r="G67" i="5" s="1"/>
  <c r="H67" i="4"/>
  <c r="F67" i="5" s="1"/>
  <c r="G67" i="4"/>
  <c r="E67" i="5" s="1"/>
  <c r="E67" i="4"/>
  <c r="BX67" i="4" s="1"/>
  <c r="D65" i="4"/>
  <c r="BU65" i="4"/>
  <c r="BS65" i="4"/>
  <c r="BM65" i="4"/>
  <c r="BK65" i="4"/>
  <c r="BC65" i="4"/>
  <c r="BA65" i="4"/>
  <c r="AN66" i="4"/>
  <c r="AI65" i="4"/>
  <c r="AG65" i="4"/>
  <c r="AA65" i="4"/>
  <c r="Y65" i="4"/>
  <c r="I66" i="4"/>
  <c r="G66" i="5" s="1"/>
  <c r="H66" i="4"/>
  <c r="F66" i="5" s="1"/>
  <c r="BZ66" i="4"/>
  <c r="BV65" i="4"/>
  <c r="BT65" i="4"/>
  <c r="BR65" i="4"/>
  <c r="BQ65" i="4"/>
  <c r="BP65" i="4"/>
  <c r="BN65" i="4"/>
  <c r="BL65" i="4"/>
  <c r="BJ65" i="4"/>
  <c r="BI65" i="4"/>
  <c r="BH65" i="4"/>
  <c r="BF65" i="4"/>
  <c r="BD65" i="4"/>
  <c r="BB65" i="4"/>
  <c r="AZ65" i="4"/>
  <c r="AX65" i="4"/>
  <c r="AU65" i="4"/>
  <c r="AM65" i="4"/>
  <c r="AL65" i="4"/>
  <c r="AK65" i="4"/>
  <c r="AJ65" i="4"/>
  <c r="AF65" i="4"/>
  <c r="AE65" i="4"/>
  <c r="AD65" i="4"/>
  <c r="AC65" i="4"/>
  <c r="AB65" i="4"/>
  <c r="Z65" i="4"/>
  <c r="X65" i="4"/>
  <c r="W65" i="4"/>
  <c r="V65" i="4"/>
  <c r="U65" i="4"/>
  <c r="T65" i="4"/>
  <c r="R65" i="4"/>
  <c r="P65" i="4"/>
  <c r="O65" i="4"/>
  <c r="N65" i="4"/>
  <c r="M65" i="4"/>
  <c r="L65" i="4"/>
  <c r="BZ65" i="4"/>
  <c r="AO64" i="4"/>
  <c r="AT64" i="4"/>
  <c r="AS64" i="4"/>
  <c r="AR64" i="4"/>
  <c r="AQ64" i="4"/>
  <c r="AP64" i="4"/>
  <c r="AN64" i="4"/>
  <c r="K64" i="4"/>
  <c r="I64" i="5" s="1"/>
  <c r="J64" i="4"/>
  <c r="H64" i="5" s="1"/>
  <c r="I64" i="4"/>
  <c r="G64" i="5" s="1"/>
  <c r="H64" i="4"/>
  <c r="F64" i="5" s="1"/>
  <c r="G64" i="4"/>
  <c r="E64" i="5" s="1"/>
  <c r="BZ64" i="4"/>
  <c r="E64" i="4"/>
  <c r="BX64" i="4" s="1"/>
  <c r="AO63" i="4"/>
  <c r="AT63" i="4"/>
  <c r="AS63" i="4"/>
  <c r="AR63" i="4"/>
  <c r="AQ63" i="4"/>
  <c r="AP63" i="4"/>
  <c r="AN63" i="4"/>
  <c r="K63" i="4"/>
  <c r="I63" i="5" s="1"/>
  <c r="J63" i="4"/>
  <c r="H63" i="5" s="1"/>
  <c r="I63" i="4"/>
  <c r="G63" i="5" s="1"/>
  <c r="H63" i="4"/>
  <c r="F63" i="5" s="1"/>
  <c r="G63" i="4"/>
  <c r="E63" i="5" s="1"/>
  <c r="BZ63" i="4"/>
  <c r="E63" i="4"/>
  <c r="BX63" i="4" s="1"/>
  <c r="AO62" i="4"/>
  <c r="AT62" i="4"/>
  <c r="AS62" i="4"/>
  <c r="AR62" i="4"/>
  <c r="AQ62" i="4"/>
  <c r="AP62" i="4"/>
  <c r="AN62" i="4"/>
  <c r="K62" i="4"/>
  <c r="I62" i="5" s="1"/>
  <c r="J62" i="4"/>
  <c r="H62" i="5" s="1"/>
  <c r="I62" i="4"/>
  <c r="G62" i="5" s="1"/>
  <c r="H62" i="4"/>
  <c r="F62" i="5" s="1"/>
  <c r="G62" i="4"/>
  <c r="E62" i="5" s="1"/>
  <c r="AH62" i="4"/>
  <c r="E62" i="4"/>
  <c r="BX62" i="4" s="1"/>
  <c r="AO61" i="4"/>
  <c r="AT61" i="4"/>
  <c r="AS61" i="4"/>
  <c r="AR61" i="4"/>
  <c r="AQ61" i="4"/>
  <c r="AP61" i="4"/>
  <c r="AN61" i="4"/>
  <c r="K61" i="4"/>
  <c r="I61" i="5" s="1"/>
  <c r="J61" i="4"/>
  <c r="H61" i="5" s="1"/>
  <c r="I61" i="4"/>
  <c r="G61" i="5" s="1"/>
  <c r="H61" i="4"/>
  <c r="F61" i="5" s="1"/>
  <c r="G61" i="4"/>
  <c r="E61" i="5" s="1"/>
  <c r="AH61" i="4"/>
  <c r="E61" i="4"/>
  <c r="BX61" i="4" s="1"/>
  <c r="AO60" i="4"/>
  <c r="AT60" i="4"/>
  <c r="AS60" i="4"/>
  <c r="AR60" i="4"/>
  <c r="AQ60" i="4"/>
  <c r="AP60" i="4"/>
  <c r="AN60" i="4"/>
  <c r="K60" i="4"/>
  <c r="I60" i="5" s="1"/>
  <c r="J60" i="4"/>
  <c r="H60" i="5" s="1"/>
  <c r="I60" i="4"/>
  <c r="G60" i="5" s="1"/>
  <c r="H60" i="4"/>
  <c r="F60" i="5" s="1"/>
  <c r="G60" i="4"/>
  <c r="E60" i="5" s="1"/>
  <c r="BZ60" i="4"/>
  <c r="E60" i="4"/>
  <c r="BX60" i="4" s="1"/>
  <c r="AO59" i="4"/>
  <c r="AT59" i="4"/>
  <c r="AS59" i="4"/>
  <c r="AR59" i="4"/>
  <c r="AQ59" i="4"/>
  <c r="AP59" i="4"/>
  <c r="AN59" i="4"/>
  <c r="K59" i="4"/>
  <c r="I59" i="5" s="1"/>
  <c r="J59" i="4"/>
  <c r="H59" i="5" s="1"/>
  <c r="I59" i="4"/>
  <c r="G59" i="5" s="1"/>
  <c r="H59" i="4"/>
  <c r="F59" i="5" s="1"/>
  <c r="G59" i="4"/>
  <c r="E59" i="5" s="1"/>
  <c r="AH59" i="4"/>
  <c r="E59" i="4"/>
  <c r="BX59" i="4" s="1"/>
  <c r="AO58" i="4"/>
  <c r="AT58" i="4"/>
  <c r="AS58" i="4"/>
  <c r="AR58" i="4"/>
  <c r="AQ58" i="4"/>
  <c r="AP58" i="4"/>
  <c r="AN58" i="4"/>
  <c r="K58" i="4"/>
  <c r="I58" i="5" s="1"/>
  <c r="J58" i="4"/>
  <c r="H58" i="5" s="1"/>
  <c r="I58" i="4"/>
  <c r="G58" i="5" s="1"/>
  <c r="H58" i="4"/>
  <c r="F58" i="5" s="1"/>
  <c r="G58" i="4"/>
  <c r="E58" i="5" s="1"/>
  <c r="E58" i="4"/>
  <c r="BX58" i="4" s="1"/>
  <c r="BS56" i="4"/>
  <c r="BR56" i="4"/>
  <c r="BQ56" i="4"/>
  <c r="BP56" i="4"/>
  <c r="BO56" i="4"/>
  <c r="BN56" i="4"/>
  <c r="BL56" i="4"/>
  <c r="BK56" i="4"/>
  <c r="BI56" i="4"/>
  <c r="BH56" i="4"/>
  <c r="BG56" i="4"/>
  <c r="BF56" i="4"/>
  <c r="BC56" i="4"/>
  <c r="BA56" i="4"/>
  <c r="AY56" i="4"/>
  <c r="AX56" i="4"/>
  <c r="AU56" i="4"/>
  <c r="AM56" i="4"/>
  <c r="AL56" i="4"/>
  <c r="AK56" i="4"/>
  <c r="AJ56" i="4"/>
  <c r="AI56" i="4"/>
  <c r="AG56" i="4"/>
  <c r="AF56" i="4"/>
  <c r="AE56" i="4"/>
  <c r="AD56" i="4"/>
  <c r="AC56" i="4"/>
  <c r="AB56" i="4"/>
  <c r="AA56" i="4"/>
  <c r="Z56" i="4"/>
  <c r="Y56" i="4"/>
  <c r="U56" i="4"/>
  <c r="T56" i="4"/>
  <c r="S56" i="4"/>
  <c r="R56" i="4"/>
  <c r="Q56" i="4"/>
  <c r="O56" i="4"/>
  <c r="M56" i="4"/>
  <c r="BU56" i="4"/>
  <c r="BT56" i="4"/>
  <c r="BM56" i="4"/>
  <c r="BE56" i="4"/>
  <c r="BD56" i="4"/>
  <c r="AW56" i="4"/>
  <c r="X56" i="4"/>
  <c r="W56" i="4"/>
  <c r="P56" i="4"/>
  <c r="BR51" i="4"/>
  <c r="BP51" i="4"/>
  <c r="BO51" i="4"/>
  <c r="BN51" i="4"/>
  <c r="BM51" i="4"/>
  <c r="BL51" i="4"/>
  <c r="BI51" i="4"/>
  <c r="BG51" i="4"/>
  <c r="BE51" i="4"/>
  <c r="BA51" i="4"/>
  <c r="AY51" i="4"/>
  <c r="AX51" i="4"/>
  <c r="AW51" i="4"/>
  <c r="AG51" i="4"/>
  <c r="AF51" i="4"/>
  <c r="AB51" i="4"/>
  <c r="AA51" i="4"/>
  <c r="Y51" i="4"/>
  <c r="T51" i="4"/>
  <c r="S51" i="4"/>
  <c r="Q51" i="4"/>
  <c r="L51" i="4"/>
  <c r="BV51" i="4"/>
  <c r="AJ51" i="4"/>
  <c r="AT50" i="4"/>
  <c r="AS50" i="4"/>
  <c r="AR50" i="4"/>
  <c r="AQ50" i="4"/>
  <c r="AP50" i="4"/>
  <c r="K50" i="4"/>
  <c r="J50" i="4"/>
  <c r="I50" i="4"/>
  <c r="H50" i="4"/>
  <c r="G50" i="4"/>
  <c r="E50" i="4"/>
  <c r="BV47" i="4"/>
  <c r="BU47" i="4"/>
  <c r="BT47" i="4"/>
  <c r="BR47" i="4"/>
  <c r="BQ47" i="4"/>
  <c r="BP47" i="4"/>
  <c r="BO47" i="4"/>
  <c r="BN47" i="4"/>
  <c r="BM47" i="4"/>
  <c r="BL47" i="4"/>
  <c r="BK47" i="4"/>
  <c r="BJ47" i="4"/>
  <c r="BI47" i="4"/>
  <c r="BH47" i="4"/>
  <c r="BF47" i="4"/>
  <c r="BD47" i="4"/>
  <c r="BC47" i="4"/>
  <c r="BB47" i="4"/>
  <c r="BA47" i="4"/>
  <c r="AZ47" i="4"/>
  <c r="AX47" i="4"/>
  <c r="AU47" i="4"/>
  <c r="AM47" i="4"/>
  <c r="AL47" i="4"/>
  <c r="AJ47" i="4"/>
  <c r="AI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R47" i="4"/>
  <c r="P47" i="4"/>
  <c r="O47" i="4"/>
  <c r="N47" i="4"/>
  <c r="M47" i="4"/>
  <c r="L47" i="4"/>
  <c r="AS48" i="4"/>
  <c r="AR48" i="4"/>
  <c r="AQ48" i="4"/>
  <c r="AP48" i="4"/>
  <c r="AO48" i="4"/>
  <c r="AN48" i="4"/>
  <c r="K48" i="4"/>
  <c r="I48" i="5" s="1"/>
  <c r="J48" i="4"/>
  <c r="I48" i="4"/>
  <c r="H48" i="4"/>
  <c r="G48" i="4"/>
  <c r="AH48" i="4"/>
  <c r="E48" i="4"/>
  <c r="BX48" i="4" s="1"/>
  <c r="BS47" i="4"/>
  <c r="AO45" i="4"/>
  <c r="AS45" i="4"/>
  <c r="AR45" i="4"/>
  <c r="AQ45" i="4"/>
  <c r="AP45" i="4"/>
  <c r="AN45" i="4"/>
  <c r="K45" i="4"/>
  <c r="J45" i="4"/>
  <c r="BZ45" i="4"/>
  <c r="BX45" i="4"/>
  <c r="AT43" i="4"/>
  <c r="AS43" i="4"/>
  <c r="AR43" i="4"/>
  <c r="AQ43" i="4"/>
  <c r="AP43" i="4"/>
  <c r="AO43" i="4"/>
  <c r="AN43" i="4"/>
  <c r="K43" i="4"/>
  <c r="J43" i="4"/>
  <c r="I43" i="4"/>
  <c r="BX43" i="4"/>
  <c r="AT42" i="4"/>
  <c r="AS42" i="4"/>
  <c r="AR42" i="4"/>
  <c r="AQ42" i="4"/>
  <c r="AP42" i="4"/>
  <c r="AO42" i="4"/>
  <c r="AN42" i="4"/>
  <c r="K42" i="4"/>
  <c r="J42" i="4"/>
  <c r="I42" i="4"/>
  <c r="H42" i="4"/>
  <c r="G42" i="4"/>
  <c r="BZ42" i="4"/>
  <c r="E42" i="4"/>
  <c r="BX42" i="4" s="1"/>
  <c r="AT41" i="4"/>
  <c r="AS41" i="4"/>
  <c r="AR41" i="4"/>
  <c r="AQ41" i="4"/>
  <c r="AP41" i="4"/>
  <c r="AO41" i="4"/>
  <c r="AN41" i="4"/>
  <c r="K41" i="4"/>
  <c r="J41" i="4"/>
  <c r="I41" i="4"/>
  <c r="H41" i="4"/>
  <c r="G41" i="4"/>
  <c r="BZ41" i="4"/>
  <c r="E41" i="4"/>
  <c r="BX41" i="4" s="1"/>
  <c r="AT40" i="4"/>
  <c r="AS40" i="4"/>
  <c r="AR40" i="4"/>
  <c r="AQ40" i="4"/>
  <c r="AP40" i="4"/>
  <c r="AO40" i="4"/>
  <c r="AN40" i="4"/>
  <c r="K40" i="4"/>
  <c r="J40" i="4"/>
  <c r="I40" i="4"/>
  <c r="H40" i="4"/>
  <c r="G40" i="4"/>
  <c r="BZ40" i="4"/>
  <c r="E40" i="4"/>
  <c r="BX40" i="4" s="1"/>
  <c r="AT39" i="4"/>
  <c r="AS39" i="4"/>
  <c r="AR39" i="4"/>
  <c r="AQ39" i="4"/>
  <c r="AP39" i="4"/>
  <c r="AO39" i="4"/>
  <c r="AN39" i="4"/>
  <c r="K39" i="4"/>
  <c r="J39" i="4"/>
  <c r="I39" i="4"/>
  <c r="H39" i="4"/>
  <c r="G39" i="4"/>
  <c r="BZ39" i="4"/>
  <c r="E39" i="4"/>
  <c r="BX39" i="4" s="1"/>
  <c r="AT38" i="4"/>
  <c r="AS38" i="4"/>
  <c r="AR38" i="4"/>
  <c r="AQ38" i="4"/>
  <c r="AP38" i="4"/>
  <c r="AO38" i="4"/>
  <c r="AN38" i="4"/>
  <c r="K38" i="4"/>
  <c r="J38" i="4"/>
  <c r="I38" i="4"/>
  <c r="H38" i="4"/>
  <c r="G38" i="4"/>
  <c r="E38" i="4"/>
  <c r="BX38" i="4" s="1"/>
  <c r="AT37" i="4"/>
  <c r="AS37" i="4"/>
  <c r="AR37" i="4"/>
  <c r="AQ37" i="4"/>
  <c r="AP37" i="4"/>
  <c r="AO37" i="4"/>
  <c r="AN37" i="4"/>
  <c r="K37" i="4"/>
  <c r="J37" i="4"/>
  <c r="I37" i="4"/>
  <c r="H37" i="4"/>
  <c r="G37" i="4"/>
  <c r="AH37" i="4"/>
  <c r="E37" i="4"/>
  <c r="BX37" i="4" s="1"/>
  <c r="BV36" i="4"/>
  <c r="BV35" i="4" s="1"/>
  <c r="BU36" i="4"/>
  <c r="BU35" i="4" s="1"/>
  <c r="BT36" i="4"/>
  <c r="BT35" i="4" s="1"/>
  <c r="BS36" i="4"/>
  <c r="BS35" i="4" s="1"/>
  <c r="BR36" i="4"/>
  <c r="BR35" i="4" s="1"/>
  <c r="BQ36" i="4"/>
  <c r="BQ35" i="4" s="1"/>
  <c r="BP36" i="4"/>
  <c r="BP35" i="4" s="1"/>
  <c r="BO36" i="4"/>
  <c r="BO35" i="4" s="1"/>
  <c r="BN36" i="4"/>
  <c r="BN35" i="4" s="1"/>
  <c r="BM36" i="4"/>
  <c r="BM35" i="4" s="1"/>
  <c r="BL36" i="4"/>
  <c r="BL35" i="4" s="1"/>
  <c r="BK36" i="4"/>
  <c r="BK35" i="4" s="1"/>
  <c r="BJ36" i="4"/>
  <c r="BJ35" i="4" s="1"/>
  <c r="BI36" i="4"/>
  <c r="BI35" i="4" s="1"/>
  <c r="BH36" i="4"/>
  <c r="BH35" i="4" s="1"/>
  <c r="BG36" i="4"/>
  <c r="BG35" i="4" s="1"/>
  <c r="BF36" i="4"/>
  <c r="BF35" i="4" s="1"/>
  <c r="BE36" i="4"/>
  <c r="BE35" i="4" s="1"/>
  <c r="BD36" i="4"/>
  <c r="BD35" i="4" s="1"/>
  <c r="BC36" i="4"/>
  <c r="BC35" i="4" s="1"/>
  <c r="BB36" i="4"/>
  <c r="BB35" i="4" s="1"/>
  <c r="BA36" i="4"/>
  <c r="BA35" i="4" s="1"/>
  <c r="AZ36" i="4"/>
  <c r="AZ35" i="4" s="1"/>
  <c r="AY36" i="4"/>
  <c r="AX36" i="4"/>
  <c r="AX35" i="4" s="1"/>
  <c r="AW36" i="4"/>
  <c r="AV36" i="4"/>
  <c r="AV35" i="4" s="1"/>
  <c r="AU36" i="4"/>
  <c r="AU35" i="4" s="1"/>
  <c r="AM36" i="4"/>
  <c r="AM35" i="4" s="1"/>
  <c r="AL36" i="4"/>
  <c r="AL35" i="4" s="1"/>
  <c r="AK36" i="4"/>
  <c r="AK35" i="4" s="1"/>
  <c r="AJ36" i="4"/>
  <c r="AJ35" i="4" s="1"/>
  <c r="AJ31" i="4" s="1"/>
  <c r="AJ30" i="4" s="1"/>
  <c r="AI36" i="4"/>
  <c r="AI35" i="4" s="1"/>
  <c r="AG36" i="4"/>
  <c r="AG35" i="4" s="1"/>
  <c r="AF36" i="4"/>
  <c r="AF35" i="4" s="1"/>
  <c r="AE36" i="4"/>
  <c r="AE35" i="4" s="1"/>
  <c r="AD36" i="4"/>
  <c r="AC36" i="4"/>
  <c r="AC35" i="4" s="1"/>
  <c r="AC31" i="4" s="1"/>
  <c r="AC30" i="4" s="1"/>
  <c r="AB36" i="4"/>
  <c r="AB35" i="4" s="1"/>
  <c r="AA36" i="4"/>
  <c r="AA35" i="4" s="1"/>
  <c r="Z36" i="4"/>
  <c r="Z35" i="4" s="1"/>
  <c r="Y36" i="4"/>
  <c r="Y35" i="4" s="1"/>
  <c r="X36" i="4"/>
  <c r="X35" i="4" s="1"/>
  <c r="W36" i="4"/>
  <c r="W35" i="4" s="1"/>
  <c r="V36" i="4"/>
  <c r="V35" i="4" s="1"/>
  <c r="V31" i="4" s="1"/>
  <c r="V30" i="4" s="1"/>
  <c r="U36" i="4"/>
  <c r="U35" i="4" s="1"/>
  <c r="T36" i="4"/>
  <c r="T35" i="4" s="1"/>
  <c r="S36" i="4"/>
  <c r="S35" i="4" s="1"/>
  <c r="R36" i="4"/>
  <c r="Q36" i="4"/>
  <c r="Q35" i="4" s="1"/>
  <c r="P36" i="4"/>
  <c r="P35" i="4" s="1"/>
  <c r="O36" i="4"/>
  <c r="O35" i="4" s="1"/>
  <c r="N36" i="4"/>
  <c r="M36" i="4"/>
  <c r="M35" i="4" s="1"/>
  <c r="L36" i="4"/>
  <c r="BZ36" i="4"/>
  <c r="BZ35" i="4"/>
  <c r="D35" i="4"/>
  <c r="AV31" i="4"/>
  <c r="AV30" i="4" s="1"/>
  <c r="AT33" i="4"/>
  <c r="AS33" i="4"/>
  <c r="AR33" i="4"/>
  <c r="AQ33" i="4"/>
  <c r="AP33" i="4"/>
  <c r="AN33" i="4"/>
  <c r="AN31" i="4" s="1"/>
  <c r="K33" i="4"/>
  <c r="K31" i="4" s="1"/>
  <c r="K30" i="4" s="1"/>
  <c r="J33" i="4"/>
  <c r="J31" i="4" s="1"/>
  <c r="J30" i="4" s="1"/>
  <c r="I33" i="4"/>
  <c r="I31" i="4" s="1"/>
  <c r="H33" i="4"/>
  <c r="G33" i="4"/>
  <c r="G31" i="4" s="1"/>
  <c r="G30" i="4" s="1"/>
  <c r="E33" i="4"/>
  <c r="AT32" i="4"/>
  <c r="AS32" i="4"/>
  <c r="AR32" i="4"/>
  <c r="AQ32" i="4"/>
  <c r="AQ31" i="4" s="1"/>
  <c r="AP32" i="4"/>
  <c r="BX32" i="4"/>
  <c r="BV28" i="4"/>
  <c r="BU28" i="4"/>
  <c r="BT28" i="4"/>
  <c r="BS28" i="4"/>
  <c r="BR28" i="4"/>
  <c r="BP28" i="4"/>
  <c r="BO28" i="4"/>
  <c r="BM28" i="4"/>
  <c r="BL28" i="4"/>
  <c r="BK28" i="4"/>
  <c r="BI28" i="4"/>
  <c r="BH28" i="4"/>
  <c r="BG28" i="4"/>
  <c r="BF28" i="4"/>
  <c r="BD28" i="4"/>
  <c r="BC28" i="4"/>
  <c r="BB28" i="4"/>
  <c r="BA28" i="4"/>
  <c r="AZ28" i="4"/>
  <c r="AY28" i="4"/>
  <c r="AX28" i="4"/>
  <c r="AU28" i="4"/>
  <c r="AM28" i="4"/>
  <c r="AL28" i="4"/>
  <c r="AK28" i="4"/>
  <c r="AJ28" i="4"/>
  <c r="AI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D27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B26" i="4"/>
  <c r="BA26" i="4"/>
  <c r="AZ26" i="4"/>
  <c r="AY26" i="4"/>
  <c r="AX26" i="4"/>
  <c r="AW26" i="4"/>
  <c r="AV26" i="4"/>
  <c r="AU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D26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D25" i="4"/>
  <c r="R20" i="4"/>
  <c r="Y20" i="4" s="1"/>
  <c r="AF20" i="4" s="1"/>
  <c r="AM20" i="4" s="1"/>
  <c r="AT20" i="4" s="1"/>
  <c r="BA20" i="4" s="1"/>
  <c r="BH20" i="4" s="1"/>
  <c r="BO20" i="4" s="1"/>
  <c r="BV20" i="4" s="1"/>
  <c r="Q20" i="4"/>
  <c r="X20" i="4" s="1"/>
  <c r="AE20" i="4" s="1"/>
  <c r="AL20" i="4" s="1"/>
  <c r="AS20" i="4" s="1"/>
  <c r="AZ20" i="4" s="1"/>
  <c r="BG20" i="4" s="1"/>
  <c r="BN20" i="4" s="1"/>
  <c r="BU20" i="4" s="1"/>
  <c r="P20" i="4"/>
  <c r="W20" i="4" s="1"/>
  <c r="AD20" i="4" s="1"/>
  <c r="AK20" i="4" s="1"/>
  <c r="AR20" i="4" s="1"/>
  <c r="AY20" i="4" s="1"/>
  <c r="BF20" i="4" s="1"/>
  <c r="BM20" i="4" s="1"/>
  <c r="BT20" i="4" s="1"/>
  <c r="O20" i="4"/>
  <c r="V20" i="4" s="1"/>
  <c r="AC20" i="4" s="1"/>
  <c r="AJ20" i="4" s="1"/>
  <c r="AQ20" i="4" s="1"/>
  <c r="AX20" i="4" s="1"/>
  <c r="BE20" i="4" s="1"/>
  <c r="BL20" i="4" s="1"/>
  <c r="BS20" i="4" s="1"/>
  <c r="N20" i="4"/>
  <c r="U20" i="4" s="1"/>
  <c r="AB20" i="4" s="1"/>
  <c r="AI20" i="4" s="1"/>
  <c r="AP20" i="4" s="1"/>
  <c r="AW20" i="4" s="1"/>
  <c r="BD20" i="4" s="1"/>
  <c r="BK20" i="4" s="1"/>
  <c r="BR20" i="4" s="1"/>
  <c r="M20" i="4"/>
  <c r="T20" i="4" s="1"/>
  <c r="AA20" i="4" s="1"/>
  <c r="AH20" i="4" s="1"/>
  <c r="AO20" i="4" s="1"/>
  <c r="AV20" i="4" s="1"/>
  <c r="BC20" i="4" s="1"/>
  <c r="BJ20" i="4" s="1"/>
  <c r="BQ20" i="4" s="1"/>
  <c r="L20" i="4"/>
  <c r="S20" i="4" s="1"/>
  <c r="Z20" i="4" s="1"/>
  <c r="AG20" i="4" s="1"/>
  <c r="AN20" i="4" s="1"/>
  <c r="AU20" i="4" s="1"/>
  <c r="BB20" i="4" s="1"/>
  <c r="BI20" i="4" s="1"/>
  <c r="BP20" i="4" s="1"/>
  <c r="BX50" i="4" l="1"/>
  <c r="BW50" i="4"/>
  <c r="AQ30" i="4"/>
  <c r="AO50" i="4"/>
  <c r="AV49" i="4"/>
  <c r="I49" i="5"/>
  <c r="I47" i="5" s="1"/>
  <c r="I30" i="4"/>
  <c r="AN30" i="4"/>
  <c r="AP31" i="4"/>
  <c r="AP30" i="4" s="1"/>
  <c r="AT31" i="4"/>
  <c r="AT30" i="4" s="1"/>
  <c r="AR31" i="4"/>
  <c r="AR30" i="4" s="1"/>
  <c r="AS31" i="4"/>
  <c r="AS30" i="4" s="1"/>
  <c r="BX33" i="4"/>
  <c r="E31" i="4"/>
  <c r="E30" i="4" s="1"/>
  <c r="BW60" i="4"/>
  <c r="BW72" i="4"/>
  <c r="BW27" i="4" s="1"/>
  <c r="BW61" i="4"/>
  <c r="S23" i="4"/>
  <c r="AA23" i="4"/>
  <c r="BG23" i="4"/>
  <c r="AK23" i="4"/>
  <c r="BR23" i="4"/>
  <c r="BF51" i="4"/>
  <c r="BF46" i="4" s="1"/>
  <c r="BF24" i="4" s="1"/>
  <c r="V23" i="4"/>
  <c r="BL23" i="4"/>
  <c r="X23" i="4"/>
  <c r="BU23" i="4"/>
  <c r="BU51" i="4"/>
  <c r="BU46" i="4" s="1"/>
  <c r="BU24" i="4" s="1"/>
  <c r="BQ28" i="4"/>
  <c r="AI23" i="4"/>
  <c r="BN23" i="4"/>
  <c r="BS23" i="4"/>
  <c r="AL23" i="4"/>
  <c r="BP23" i="4"/>
  <c r="BT51" i="4"/>
  <c r="BT46" i="4" s="1"/>
  <c r="BT24" i="4" s="1"/>
  <c r="BF23" i="4"/>
  <c r="T46" i="4"/>
  <c r="T24" i="4" s="1"/>
  <c r="AB46" i="4"/>
  <c r="AB24" i="4" s="1"/>
  <c r="AX23" i="4"/>
  <c r="BV23" i="4"/>
  <c r="BI23" i="4"/>
  <c r="BH23" i="4"/>
  <c r="BK23" i="4"/>
  <c r="AO44" i="4"/>
  <c r="K47" i="4"/>
  <c r="BW38" i="4"/>
  <c r="BY37" i="4"/>
  <c r="BW41" i="4"/>
  <c r="AH40" i="4"/>
  <c r="BW42" i="4"/>
  <c r="I56" i="4"/>
  <c r="G56" i="5" s="1"/>
  <c r="AP36" i="4"/>
  <c r="BO23" i="4"/>
  <c r="AR25" i="4"/>
  <c r="AS25" i="4"/>
  <c r="AQ25" i="4"/>
  <c r="J26" i="4"/>
  <c r="J28" i="4"/>
  <c r="G36" i="4"/>
  <c r="I36" i="4"/>
  <c r="AR55" i="4"/>
  <c r="BZ59" i="4"/>
  <c r="AG46" i="4"/>
  <c r="AG24" i="4" s="1"/>
  <c r="AR26" i="4"/>
  <c r="AP26" i="4"/>
  <c r="AO27" i="4"/>
  <c r="H28" i="4"/>
  <c r="BW33" i="4"/>
  <c r="N35" i="4"/>
  <c r="G35" i="4" s="1"/>
  <c r="BY41" i="4"/>
  <c r="BY48" i="4"/>
  <c r="H49" i="4"/>
  <c r="AN49" i="4"/>
  <c r="BP46" i="4"/>
  <c r="BP24" i="4" s="1"/>
  <c r="BX52" i="4"/>
  <c r="R51" i="4"/>
  <c r="R46" i="4" s="1"/>
  <c r="V51" i="4"/>
  <c r="Z51" i="4"/>
  <c r="Z46" i="4" s="1"/>
  <c r="Z24" i="4" s="1"/>
  <c r="AD51" i="4"/>
  <c r="AD46" i="4" s="1"/>
  <c r="AD24" i="4" s="1"/>
  <c r="AI51" i="4"/>
  <c r="AI46" i="4" s="1"/>
  <c r="AI24" i="4" s="1"/>
  <c r="AS55" i="4"/>
  <c r="BH51" i="4"/>
  <c r="BQ51" i="4"/>
  <c r="BQ46" i="4" s="1"/>
  <c r="BQ24" i="4" s="1"/>
  <c r="BJ51" i="4"/>
  <c r="BY59" i="4"/>
  <c r="BW63" i="4"/>
  <c r="G25" i="4"/>
  <c r="K25" i="4"/>
  <c r="H25" i="4"/>
  <c r="I25" i="4"/>
  <c r="AD35" i="4"/>
  <c r="I35" i="4" s="1"/>
  <c r="AW35" i="4"/>
  <c r="BZ37" i="4"/>
  <c r="BW40" i="4"/>
  <c r="AH42" i="4"/>
  <c r="K49" i="4"/>
  <c r="E55" i="4"/>
  <c r="BX55" i="4" s="1"/>
  <c r="K56" i="4"/>
  <c r="I56" i="5" s="1"/>
  <c r="AR57" i="4"/>
  <c r="BW64" i="4"/>
  <c r="J25" i="4"/>
  <c r="K26" i="4"/>
  <c r="I26" i="4"/>
  <c r="H27" i="4"/>
  <c r="E27" i="4"/>
  <c r="BX27" i="4" s="1"/>
  <c r="I27" i="4"/>
  <c r="G27" i="4"/>
  <c r="AQ27" i="4"/>
  <c r="AQ35" i="4"/>
  <c r="AO36" i="4"/>
  <c r="BY36" i="4" s="1"/>
  <c r="BM46" i="4"/>
  <c r="BM24" i="4" s="1"/>
  <c r="BW59" i="4"/>
  <c r="BY62" i="4"/>
  <c r="BY63" i="4"/>
  <c r="H65" i="4"/>
  <c r="BY69" i="4"/>
  <c r="BY70" i="4"/>
  <c r="BW32" i="4"/>
  <c r="BZ48" i="4"/>
  <c r="I49" i="4"/>
  <c r="M51" i="4"/>
  <c r="M46" i="4" s="1"/>
  <c r="K55" i="4"/>
  <c r="AC51" i="4"/>
  <c r="AC46" i="4" s="1"/>
  <c r="AC24" i="4" s="1"/>
  <c r="K57" i="4"/>
  <c r="I57" i="5" s="1"/>
  <c r="AT57" i="4"/>
  <c r="BJ56" i="4"/>
  <c r="BY61" i="4"/>
  <c r="Y46" i="4"/>
  <c r="Y24" i="4" s="1"/>
  <c r="BW67" i="4"/>
  <c r="BW68" i="4"/>
  <c r="BW25" i="4" s="1"/>
  <c r="AP28" i="4"/>
  <c r="AQ28" i="4"/>
  <c r="I28" i="4"/>
  <c r="AS26" i="4"/>
  <c r="M23" i="4"/>
  <c r="AH36" i="4"/>
  <c r="AH35" i="4" s="1"/>
  <c r="AQ36" i="4"/>
  <c r="AZ51" i="4"/>
  <c r="AM51" i="4"/>
  <c r="AM46" i="4" s="1"/>
  <c r="AT55" i="4"/>
  <c r="BV56" i="4"/>
  <c r="BV46" i="4" s="1"/>
  <c r="BV24" i="4" s="1"/>
  <c r="BY58" i="4"/>
  <c r="BW62" i="4"/>
  <c r="BZ62" i="4"/>
  <c r="BY71" i="4"/>
  <c r="BY72" i="4"/>
  <c r="AT25" i="4"/>
  <c r="AO26" i="4"/>
  <c r="J27" i="4"/>
  <c r="K27" i="4"/>
  <c r="K28" i="4"/>
  <c r="G28" i="4"/>
  <c r="AO35" i="4"/>
  <c r="BY35" i="4" s="1"/>
  <c r="AE51" i="4"/>
  <c r="AE46" i="4" s="1"/>
  <c r="AE24" i="4" s="1"/>
  <c r="BK51" i="4"/>
  <c r="BK46" i="4" s="1"/>
  <c r="BK24" i="4" s="1"/>
  <c r="BS51" i="4"/>
  <c r="BS46" i="4" s="1"/>
  <c r="BS24" i="4" s="1"/>
  <c r="AQ57" i="4"/>
  <c r="K66" i="4"/>
  <c r="I66" i="5" s="1"/>
  <c r="AA46" i="4"/>
  <c r="AA24" i="4" s="1"/>
  <c r="AO25" i="4"/>
  <c r="AP25" i="4"/>
  <c r="BY38" i="4"/>
  <c r="BW39" i="4"/>
  <c r="BY42" i="4"/>
  <c r="AK47" i="4"/>
  <c r="I47" i="4" s="1"/>
  <c r="BN46" i="4"/>
  <c r="BN24" i="4" s="1"/>
  <c r="BW48" i="4"/>
  <c r="AL51" i="4"/>
  <c r="AL46" i="4" s="1"/>
  <c r="BC51" i="4"/>
  <c r="BC46" i="4" s="1"/>
  <c r="J57" i="4"/>
  <c r="H57" i="5" s="1"/>
  <c r="BY60" i="4"/>
  <c r="AH63" i="4"/>
  <c r="AR28" i="4"/>
  <c r="AN28" i="4"/>
  <c r="BY39" i="4"/>
  <c r="J56" i="4"/>
  <c r="H56" i="5" s="1"/>
  <c r="H46" i="5" s="1"/>
  <c r="AQ56" i="4"/>
  <c r="AH60" i="4"/>
  <c r="AN65" i="4"/>
  <c r="W23" i="4"/>
  <c r="AJ23" i="4"/>
  <c r="BY45" i="4"/>
  <c r="AP55" i="4"/>
  <c r="AQ55" i="4"/>
  <c r="BY64" i="4"/>
  <c r="G65" i="4"/>
  <c r="G66" i="4"/>
  <c r="E66" i="5" s="1"/>
  <c r="E26" i="4"/>
  <c r="BX26" i="4" s="1"/>
  <c r="F26" i="4"/>
  <c r="BZ26" i="4" s="1"/>
  <c r="H26" i="4"/>
  <c r="H35" i="4"/>
  <c r="BY40" i="4"/>
  <c r="AH41" i="4"/>
  <c r="AF46" i="4"/>
  <c r="AF24" i="4" s="1"/>
  <c r="AH64" i="4"/>
  <c r="BW70" i="4"/>
  <c r="AQ26" i="4"/>
  <c r="AR27" i="4"/>
  <c r="AO33" i="4"/>
  <c r="AS35" i="4"/>
  <c r="BW37" i="4"/>
  <c r="BI46" i="4"/>
  <c r="BI24" i="4" s="1"/>
  <c r="AH51" i="4"/>
  <c r="AK51" i="4"/>
  <c r="BW58" i="4"/>
  <c r="BZ58" i="4"/>
  <c r="I65" i="4"/>
  <c r="BY68" i="4"/>
  <c r="BT23" i="4"/>
  <c r="AC23" i="4"/>
  <c r="AS28" i="4"/>
  <c r="AT28" i="4"/>
  <c r="AT26" i="4"/>
  <c r="AN26" i="4"/>
  <c r="AS27" i="4"/>
  <c r="E25" i="4"/>
  <c r="BX25" i="4" s="1"/>
  <c r="F25" i="4"/>
  <c r="BZ25" i="4" s="1"/>
  <c r="AN27" i="4"/>
  <c r="BZ38" i="4"/>
  <c r="AH38" i="4"/>
  <c r="AY35" i="4"/>
  <c r="AR35" i="4" s="1"/>
  <c r="AR36" i="4"/>
  <c r="BZ50" i="4"/>
  <c r="J35" i="4"/>
  <c r="BD51" i="4"/>
  <c r="AN25" i="4"/>
  <c r="E28" i="4"/>
  <c r="BX28" i="4" s="1"/>
  <c r="AN35" i="4"/>
  <c r="J36" i="4"/>
  <c r="AS36" i="4"/>
  <c r="AR49" i="4"/>
  <c r="AY47" i="4"/>
  <c r="AS49" i="4"/>
  <c r="BG47" i="4"/>
  <c r="AS47" i="4" s="1"/>
  <c r="AH67" i="4"/>
  <c r="AH65" i="4" s="1"/>
  <c r="BZ67" i="4"/>
  <c r="G26" i="4"/>
  <c r="F27" i="4"/>
  <c r="BZ27" i="4" s="1"/>
  <c r="L35" i="4"/>
  <c r="E35" i="4" s="1"/>
  <c r="BX35" i="4" s="1"/>
  <c r="E36" i="4"/>
  <c r="BX36" i="4" s="1"/>
  <c r="BW45" i="4"/>
  <c r="U51" i="4"/>
  <c r="U46" i="4" s="1"/>
  <c r="U24" i="4" s="1"/>
  <c r="S65" i="4"/>
  <c r="E65" i="4" s="1"/>
  <c r="BX65" i="4" s="1"/>
  <c r="E66" i="4"/>
  <c r="AY65" i="4"/>
  <c r="AR65" i="4" s="1"/>
  <c r="AR66" i="4"/>
  <c r="BG65" i="4"/>
  <c r="AS65" i="4" s="1"/>
  <c r="AS66" i="4"/>
  <c r="AT66" i="4"/>
  <c r="BO65" i="4"/>
  <c r="AT65" i="4" s="1"/>
  <c r="AT27" i="4"/>
  <c r="R35" i="4"/>
  <c r="K35" i="4" s="1"/>
  <c r="K36" i="4"/>
  <c r="BL46" i="4"/>
  <c r="BL24" i="4" s="1"/>
  <c r="AP27" i="4"/>
  <c r="AT35" i="4"/>
  <c r="N51" i="4"/>
  <c r="BB56" i="4"/>
  <c r="AN56" i="4" s="1"/>
  <c r="AN57" i="4"/>
  <c r="AX46" i="4"/>
  <c r="AW47" i="4"/>
  <c r="AP49" i="4"/>
  <c r="BE47" i="4"/>
  <c r="AQ47" i="4" s="1"/>
  <c r="AQ49" i="4"/>
  <c r="AP57" i="4"/>
  <c r="AT36" i="4"/>
  <c r="AH39" i="4"/>
  <c r="G47" i="4"/>
  <c r="AJ46" i="4"/>
  <c r="AJ24" i="4" s="1"/>
  <c r="E49" i="4"/>
  <c r="BW49" i="4" s="1"/>
  <c r="S47" i="4"/>
  <c r="O51" i="4"/>
  <c r="H55" i="4"/>
  <c r="I55" i="4"/>
  <c r="W51" i="4"/>
  <c r="W46" i="4" s="1"/>
  <c r="W24" i="4" s="1"/>
  <c r="AN36" i="4"/>
  <c r="G49" i="4"/>
  <c r="N56" i="4"/>
  <c r="G56" i="4" s="1"/>
  <c r="E56" i="5" s="1"/>
  <c r="E46" i="5" s="1"/>
  <c r="G57" i="4"/>
  <c r="E57" i="5" s="1"/>
  <c r="V56" i="4"/>
  <c r="H56" i="4" s="1"/>
  <c r="F56" i="5" s="1"/>
  <c r="F46" i="5" s="1"/>
  <c r="H57" i="4"/>
  <c r="F57" i="5" s="1"/>
  <c r="BW43" i="4"/>
  <c r="AT49" i="4"/>
  <c r="P51" i="4"/>
  <c r="X51" i="4"/>
  <c r="BB51" i="4"/>
  <c r="BR46" i="4"/>
  <c r="BR24" i="4" s="1"/>
  <c r="H36" i="4"/>
  <c r="BA46" i="4"/>
  <c r="I57" i="4"/>
  <c r="G57" i="5" s="1"/>
  <c r="AW65" i="4"/>
  <c r="AP65" i="4" s="1"/>
  <c r="AP66" i="4"/>
  <c r="BE65" i="4"/>
  <c r="AQ65" i="4" s="1"/>
  <c r="AQ66" i="4"/>
  <c r="BY67" i="4"/>
  <c r="BW69" i="4"/>
  <c r="BJ28" i="4"/>
  <c r="H47" i="4"/>
  <c r="AN47" i="4"/>
  <c r="AT47" i="4"/>
  <c r="Q47" i="4"/>
  <c r="J49" i="4"/>
  <c r="AZ56" i="4"/>
  <c r="AS56" i="4" s="1"/>
  <c r="AS57" i="4"/>
  <c r="J55" i="4"/>
  <c r="AU51" i="4"/>
  <c r="AN55" i="4"/>
  <c r="AP56" i="4"/>
  <c r="BW71" i="4"/>
  <c r="BW26" i="4" s="1"/>
  <c r="AR56" i="4"/>
  <c r="L56" i="4"/>
  <c r="E57" i="4"/>
  <c r="BX57" i="4" s="1"/>
  <c r="Q65" i="4"/>
  <c r="J65" i="4" s="1"/>
  <c r="J66" i="4"/>
  <c r="H66" i="5" s="1"/>
  <c r="K65" i="4"/>
  <c r="BZ61" i="4"/>
  <c r="AH58" i="4"/>
  <c r="BC24" i="4" l="1"/>
  <c r="AN51" i="4"/>
  <c r="G46" i="5"/>
  <c r="G29" i="5" s="1"/>
  <c r="E29" i="5"/>
  <c r="E24" i="5"/>
  <c r="E22" i="5" s="1"/>
  <c r="F24" i="5"/>
  <c r="F22" i="5" s="1"/>
  <c r="F29" i="5"/>
  <c r="H24" i="5"/>
  <c r="H22" i="5" s="1"/>
  <c r="H29" i="5"/>
  <c r="I46" i="5"/>
  <c r="I29" i="5" s="1"/>
  <c r="AS51" i="4"/>
  <c r="BZ33" i="4"/>
  <c r="AO31" i="4"/>
  <c r="BH46" i="4"/>
  <c r="BH24" i="4" s="1"/>
  <c r="BH22" i="4" s="1"/>
  <c r="AR51" i="4"/>
  <c r="BT22" i="4"/>
  <c r="BS22" i="4"/>
  <c r="AT51" i="4"/>
  <c r="T29" i="4"/>
  <c r="K46" i="4"/>
  <c r="AM29" i="4"/>
  <c r="R29" i="4"/>
  <c r="BJ23" i="4"/>
  <c r="AT56" i="4"/>
  <c r="E51" i="4"/>
  <c r="BX51" i="4" s="1"/>
  <c r="BF29" i="4"/>
  <c r="AI22" i="4"/>
  <c r="AQ51" i="4"/>
  <c r="AM24" i="4"/>
  <c r="BF22" i="4"/>
  <c r="BK22" i="4"/>
  <c r="AO55" i="4"/>
  <c r="BY55" i="4" s="1"/>
  <c r="AP35" i="4"/>
  <c r="BP29" i="4"/>
  <c r="T23" i="4"/>
  <c r="T22" i="4" s="1"/>
  <c r="BU29" i="4"/>
  <c r="BJ46" i="4"/>
  <c r="BJ24" i="4" s="1"/>
  <c r="AO57" i="4"/>
  <c r="BY57" i="4" s="1"/>
  <c r="AV56" i="4"/>
  <c r="AO56" i="4" s="1"/>
  <c r="W22" i="4"/>
  <c r="BW52" i="4"/>
  <c r="S46" i="4"/>
  <c r="S24" i="4" s="1"/>
  <c r="S22" i="4" s="1"/>
  <c r="BN22" i="4"/>
  <c r="BY33" i="4"/>
  <c r="BY26" i="4"/>
  <c r="BU22" i="4"/>
  <c r="BS29" i="4"/>
  <c r="M24" i="4"/>
  <c r="M22" i="4" s="1"/>
  <c r="M29" i="4"/>
  <c r="BN29" i="4"/>
  <c r="AC22" i="4"/>
  <c r="BW55" i="4"/>
  <c r="E47" i="4"/>
  <c r="AZ46" i="4"/>
  <c r="AZ29" i="4" s="1"/>
  <c r="BI22" i="4"/>
  <c r="BP22" i="4"/>
  <c r="BK29" i="4"/>
  <c r="BT29" i="4"/>
  <c r="AL24" i="4"/>
  <c r="AL22" i="4" s="1"/>
  <c r="AL29" i="4"/>
  <c r="BM23" i="4"/>
  <c r="BM22" i="4" s="1"/>
  <c r="BM29" i="4"/>
  <c r="AC29" i="4"/>
  <c r="AA22" i="4"/>
  <c r="BV29" i="4"/>
  <c r="P23" i="4"/>
  <c r="AA29" i="4"/>
  <c r="AO51" i="4"/>
  <c r="BY51" i="4" s="1"/>
  <c r="BV22" i="4"/>
  <c r="BW65" i="4"/>
  <c r="AK46" i="4"/>
  <c r="Z29" i="4"/>
  <c r="Z23" i="4"/>
  <c r="Z22" i="4" s="1"/>
  <c r="AI29" i="4"/>
  <c r="BI29" i="4"/>
  <c r="BW57" i="4"/>
  <c r="K51" i="4"/>
  <c r="R24" i="4"/>
  <c r="I51" i="4"/>
  <c r="P46" i="4"/>
  <c r="BW36" i="4"/>
  <c r="AE23" i="4"/>
  <c r="AE22" i="4" s="1"/>
  <c r="AE29" i="4"/>
  <c r="BX66" i="4"/>
  <c r="BW66" i="4"/>
  <c r="AP51" i="4"/>
  <c r="BD46" i="4"/>
  <c r="BD24" i="4" s="1"/>
  <c r="AJ29" i="4"/>
  <c r="U23" i="4"/>
  <c r="U22" i="4" s="1"/>
  <c r="U29" i="4"/>
  <c r="BY27" i="4"/>
  <c r="J51" i="4"/>
  <c r="X46" i="4"/>
  <c r="AY46" i="4"/>
  <c r="AR47" i="4"/>
  <c r="AX29" i="4"/>
  <c r="AX24" i="4"/>
  <c r="V46" i="4"/>
  <c r="BA29" i="4"/>
  <c r="BA23" i="4"/>
  <c r="AW23" i="4"/>
  <c r="BB23" i="4"/>
  <c r="AZ23" i="4"/>
  <c r="H51" i="4"/>
  <c r="O46" i="4"/>
  <c r="AU23" i="4"/>
  <c r="BC29" i="4"/>
  <c r="BC23" i="4"/>
  <c r="BC22" i="4" s="1"/>
  <c r="AM23" i="4"/>
  <c r="AV47" i="4"/>
  <c r="AO49" i="4"/>
  <c r="E56" i="4"/>
  <c r="BX56" i="4" s="1"/>
  <c r="L46" i="4"/>
  <c r="G51" i="4"/>
  <c r="N46" i="4"/>
  <c r="Y29" i="4"/>
  <c r="Y23" i="4"/>
  <c r="Y22" i="4" s="1"/>
  <c r="BR22" i="4"/>
  <c r="AF29" i="4"/>
  <c r="AF23" i="4"/>
  <c r="AF22" i="4" s="1"/>
  <c r="Q46" i="4"/>
  <c r="J47" i="4"/>
  <c r="BA24" i="4"/>
  <c r="BB46" i="4"/>
  <c r="BB24" i="4" s="1"/>
  <c r="BX49" i="4"/>
  <c r="Q23" i="4"/>
  <c r="AB29" i="4"/>
  <c r="AB23" i="4"/>
  <c r="AB22" i="4" s="1"/>
  <c r="BO46" i="4"/>
  <c r="BW35" i="4"/>
  <c r="W29" i="4"/>
  <c r="BR29" i="4"/>
  <c r="BL22" i="4"/>
  <c r="BE23" i="4"/>
  <c r="AU46" i="4"/>
  <c r="AW46" i="4"/>
  <c r="AP47" i="4"/>
  <c r="AJ22" i="4"/>
  <c r="AV65" i="4"/>
  <c r="AO65" i="4" s="1"/>
  <c r="BY65" i="4" s="1"/>
  <c r="AO66" i="4"/>
  <c r="BY66" i="4" s="1"/>
  <c r="BQ23" i="4"/>
  <c r="BQ22" i="4" s="1"/>
  <c r="BQ29" i="4"/>
  <c r="BE46" i="4"/>
  <c r="BE24" i="4" s="1"/>
  <c r="BY52" i="4"/>
  <c r="BZ52" i="4"/>
  <c r="BG46" i="4"/>
  <c r="AG29" i="4"/>
  <c r="AG23" i="4"/>
  <c r="AG22" i="4" s="1"/>
  <c r="BL29" i="4"/>
  <c r="BY25" i="4"/>
  <c r="AV46" i="4" l="1"/>
  <c r="AO46" i="4" s="1"/>
  <c r="G24" i="5"/>
  <c r="G22" i="5" s="1"/>
  <c r="BX47" i="4"/>
  <c r="BW47" i="4"/>
  <c r="I24" i="5"/>
  <c r="I22" i="5" s="1"/>
  <c r="AO30" i="4"/>
  <c r="BZ31" i="4"/>
  <c r="BH29" i="4"/>
  <c r="AT46" i="4"/>
  <c r="J46" i="4"/>
  <c r="K29" i="4"/>
  <c r="BJ22" i="4"/>
  <c r="BZ57" i="4"/>
  <c r="BW51" i="4"/>
  <c r="P29" i="4"/>
  <c r="S29" i="4"/>
  <c r="AM22" i="4"/>
  <c r="BZ55" i="4"/>
  <c r="K24" i="4"/>
  <c r="AH47" i="4"/>
  <c r="F47" i="4" s="1"/>
  <c r="BY47" i="4" s="1"/>
  <c r="F49" i="4"/>
  <c r="BY49" i="4" s="1"/>
  <c r="BJ29" i="4"/>
  <c r="AS46" i="4"/>
  <c r="R23" i="4"/>
  <c r="K23" i="4" s="1"/>
  <c r="AZ24" i="4"/>
  <c r="AZ22" i="4" s="1"/>
  <c r="AD23" i="4"/>
  <c r="AD22" i="4" s="1"/>
  <c r="AD29" i="4"/>
  <c r="BZ51" i="4"/>
  <c r="BE29" i="4"/>
  <c r="AQ29" i="4" s="1"/>
  <c r="AK24" i="4"/>
  <c r="AK22" i="4" s="1"/>
  <c r="AK29" i="4"/>
  <c r="AN46" i="4"/>
  <c r="AU24" i="4"/>
  <c r="AN24" i="4" s="1"/>
  <c r="E46" i="4"/>
  <c r="L24" i="4"/>
  <c r="E24" i="4" s="1"/>
  <c r="BX24" i="4" s="1"/>
  <c r="N23" i="4"/>
  <c r="N29" i="4"/>
  <c r="G29" i="4" s="1"/>
  <c r="BE22" i="4"/>
  <c r="AQ23" i="4"/>
  <c r="AS23" i="4"/>
  <c r="AV23" i="4"/>
  <c r="BA22" i="4"/>
  <c r="AT23" i="4"/>
  <c r="AR46" i="4"/>
  <c r="AY24" i="4"/>
  <c r="AR24" i="4" s="1"/>
  <c r="BO24" i="4"/>
  <c r="BO22" i="4" s="1"/>
  <c r="BO29" i="4"/>
  <c r="BG24" i="4"/>
  <c r="BG22" i="4" s="1"/>
  <c r="BG29" i="4"/>
  <c r="AS29" i="4" s="1"/>
  <c r="G46" i="4"/>
  <c r="N24" i="4"/>
  <c r="G24" i="4" s="1"/>
  <c r="X24" i="4"/>
  <c r="X22" i="4" s="1"/>
  <c r="X29" i="4"/>
  <c r="BW56" i="4"/>
  <c r="AO47" i="4"/>
  <c r="BD23" i="4"/>
  <c r="BD22" i="4" s="1"/>
  <c r="BD29" i="4"/>
  <c r="AU29" i="4"/>
  <c r="BB29" i="4"/>
  <c r="V24" i="4"/>
  <c r="V22" i="4" s="1"/>
  <c r="V29" i="4"/>
  <c r="AP46" i="4"/>
  <c r="AW24" i="4"/>
  <c r="AP24" i="4" s="1"/>
  <c r="J23" i="4"/>
  <c r="AN23" i="4"/>
  <c r="BB22" i="4"/>
  <c r="AQ24" i="4"/>
  <c r="AX22" i="4"/>
  <c r="AY23" i="4"/>
  <c r="AY29" i="4"/>
  <c r="AR29" i="4" s="1"/>
  <c r="I46" i="4"/>
  <c r="P24" i="4"/>
  <c r="Q24" i="4"/>
  <c r="Q29" i="4"/>
  <c r="H46" i="4"/>
  <c r="O24" i="4"/>
  <c r="AW29" i="4"/>
  <c r="AQ46" i="4"/>
  <c r="AT29" i="4" l="1"/>
  <c r="BX46" i="4"/>
  <c r="BW46" i="4"/>
  <c r="BZ49" i="4"/>
  <c r="R22" i="4"/>
  <c r="K22" i="4" s="1"/>
  <c r="J24" i="4"/>
  <c r="I29" i="4"/>
  <c r="AP29" i="4"/>
  <c r="AU22" i="4"/>
  <c r="AN22" i="4" s="1"/>
  <c r="I24" i="4"/>
  <c r="AS24" i="4"/>
  <c r="J29" i="4"/>
  <c r="AW22" i="4"/>
  <c r="AP22" i="4" s="1"/>
  <c r="AP23" i="4"/>
  <c r="I23" i="4"/>
  <c r="AQ22" i="4"/>
  <c r="P22" i="4"/>
  <c r="I22" i="4" s="1"/>
  <c r="BZ47" i="4"/>
  <c r="G23" i="4"/>
  <c r="N22" i="4"/>
  <c r="G22" i="4" s="1"/>
  <c r="AY22" i="4"/>
  <c r="AR22" i="4" s="1"/>
  <c r="AR23" i="4"/>
  <c r="AT24" i="4"/>
  <c r="AN29" i="4"/>
  <c r="AS22" i="4"/>
  <c r="Q22" i="4"/>
  <c r="J22" i="4" s="1"/>
  <c r="AT22" i="4"/>
  <c r="BW24" i="4"/>
  <c r="AO23" i="4"/>
  <c r="H24" i="4"/>
  <c r="AV24" i="4"/>
  <c r="AO24" i="4" s="1"/>
  <c r="O31" i="4" l="1"/>
  <c r="O30" i="4" s="1"/>
  <c r="N28" i="3"/>
  <c r="E28" i="3"/>
  <c r="R72" i="3"/>
  <c r="P27" i="3"/>
  <c r="N27" i="3"/>
  <c r="I72" i="3"/>
  <c r="R71" i="3"/>
  <c r="P26" i="3"/>
  <c r="I71" i="3"/>
  <c r="G26" i="3"/>
  <c r="R70" i="3"/>
  <c r="I70" i="3"/>
  <c r="R69" i="3"/>
  <c r="I69" i="3"/>
  <c r="R68" i="3"/>
  <c r="Q68" i="3"/>
  <c r="Q25" i="3" s="1"/>
  <c r="O68" i="3"/>
  <c r="M68" i="3"/>
  <c r="M25" i="3" s="1"/>
  <c r="L68" i="3"/>
  <c r="L25" i="3" s="1"/>
  <c r="K68" i="3"/>
  <c r="K25" i="3" s="1"/>
  <c r="J68" i="3"/>
  <c r="J25" i="3" s="1"/>
  <c r="G25" i="3"/>
  <c r="I67" i="3"/>
  <c r="R67" i="3" s="1"/>
  <c r="G65" i="3"/>
  <c r="O65" i="3"/>
  <c r="M65" i="3"/>
  <c r="L65" i="3"/>
  <c r="K65" i="3"/>
  <c r="E65" i="3"/>
  <c r="D65" i="3"/>
  <c r="Q65" i="3"/>
  <c r="J65" i="3"/>
  <c r="F65" i="3"/>
  <c r="I64" i="3"/>
  <c r="R64" i="3" s="1"/>
  <c r="I63" i="3"/>
  <c r="I62" i="3"/>
  <c r="R62" i="3" s="1"/>
  <c r="I61" i="3"/>
  <c r="I60" i="3"/>
  <c r="R60" i="3" s="1"/>
  <c r="I59" i="3"/>
  <c r="R58" i="3"/>
  <c r="F56" i="3"/>
  <c r="E56" i="3"/>
  <c r="D56" i="3"/>
  <c r="Q56" i="3"/>
  <c r="O56" i="3"/>
  <c r="L56" i="3"/>
  <c r="J56" i="3"/>
  <c r="O51" i="3"/>
  <c r="L51" i="3"/>
  <c r="Q47" i="3"/>
  <c r="O47" i="3"/>
  <c r="M47" i="3"/>
  <c r="L47" i="3"/>
  <c r="K47" i="3"/>
  <c r="J47" i="3"/>
  <c r="F49" i="3"/>
  <c r="F47" i="3" s="1"/>
  <c r="E49" i="3"/>
  <c r="E47" i="3" s="1"/>
  <c r="D49" i="3"/>
  <c r="D47" i="3" s="1"/>
  <c r="I48" i="3"/>
  <c r="R48" i="3" s="1"/>
  <c r="I45" i="3"/>
  <c r="Q43" i="3"/>
  <c r="Q30" i="3" s="1"/>
  <c r="Q23" i="3" s="1"/>
  <c r="O43" i="3"/>
  <c r="O30" i="3" s="1"/>
  <c r="O23" i="3" s="1"/>
  <c r="M43" i="3"/>
  <c r="M30" i="3" s="1"/>
  <c r="M23" i="3" s="1"/>
  <c r="L43" i="3"/>
  <c r="L30" i="3" s="1"/>
  <c r="L23" i="3" s="1"/>
  <c r="K43" i="3"/>
  <c r="K30" i="3" s="1"/>
  <c r="K23" i="3" s="1"/>
  <c r="J43" i="3"/>
  <c r="J30" i="3" s="1"/>
  <c r="J23" i="3" s="1"/>
  <c r="F43" i="3"/>
  <c r="E43" i="3"/>
  <c r="R28" i="3"/>
  <c r="Q28" i="3"/>
  <c r="I28" i="3" s="1"/>
  <c r="R27" i="3"/>
  <c r="Q27" i="3"/>
  <c r="O27" i="3"/>
  <c r="M27" i="3"/>
  <c r="L27" i="3"/>
  <c r="K27" i="3"/>
  <c r="J27" i="3"/>
  <c r="E27" i="3"/>
  <c r="R26" i="3"/>
  <c r="Q26" i="3"/>
  <c r="O26" i="3"/>
  <c r="M26" i="3"/>
  <c r="L26" i="3"/>
  <c r="K26" i="3"/>
  <c r="J26" i="3"/>
  <c r="E26" i="3"/>
  <c r="R25" i="3"/>
  <c r="O25" i="3"/>
  <c r="E25" i="3"/>
  <c r="R24" i="3"/>
  <c r="R23" i="3"/>
  <c r="R22" i="3"/>
  <c r="I3" i="12"/>
  <c r="G3" i="12"/>
  <c r="B21" i="3"/>
  <c r="C21" i="3" s="1"/>
  <c r="D21" i="3" s="1"/>
  <c r="E21" i="3" s="1"/>
  <c r="F21" i="3" s="1"/>
  <c r="G21" i="3" s="1"/>
  <c r="H21" i="3" s="1"/>
  <c r="I21" i="3" s="1"/>
  <c r="J21" i="3" s="1"/>
  <c r="K21" i="3" s="1"/>
  <c r="L21" i="3" s="1"/>
  <c r="M21" i="3" s="1"/>
  <c r="N21" i="3" s="1"/>
  <c r="O21" i="3" s="1"/>
  <c r="P21" i="3" s="1"/>
  <c r="Q21" i="3" s="1"/>
  <c r="R21" i="3" s="1"/>
  <c r="S21" i="3" s="1"/>
  <c r="T21" i="3" s="1"/>
  <c r="U21" i="3" s="1"/>
  <c r="V21" i="3" s="1"/>
  <c r="K46" i="3" l="1"/>
  <c r="K29" i="3" s="1"/>
  <c r="I49" i="3"/>
  <c r="U49" i="3" s="1"/>
  <c r="M46" i="3"/>
  <c r="M29" i="3" s="1"/>
  <c r="R59" i="3"/>
  <c r="I56" i="3"/>
  <c r="P28" i="3"/>
  <c r="S72" i="3"/>
  <c r="S70" i="3"/>
  <c r="P31" i="3"/>
  <c r="H34" i="4"/>
  <c r="H31" i="4" s="1"/>
  <c r="H30" i="4" s="1"/>
  <c r="S61" i="3"/>
  <c r="E51" i="3"/>
  <c r="E46" i="3" s="1"/>
  <c r="H62" i="3"/>
  <c r="U62" i="3" s="1"/>
  <c r="O46" i="3"/>
  <c r="L46" i="3"/>
  <c r="L24" i="3" s="1"/>
  <c r="R52" i="3"/>
  <c r="S52" i="3"/>
  <c r="F51" i="3"/>
  <c r="F46" i="3" s="1"/>
  <c r="D51" i="3"/>
  <c r="D46" i="3" s="1"/>
  <c r="I26" i="3"/>
  <c r="S26" i="3" s="1"/>
  <c r="I27" i="3"/>
  <c r="J51" i="3"/>
  <c r="J46" i="3" s="1"/>
  <c r="I65" i="3"/>
  <c r="Q51" i="3"/>
  <c r="Q46" i="3" s="1"/>
  <c r="S60" i="3"/>
  <c r="P56" i="3"/>
  <c r="N56" i="3"/>
  <c r="S62" i="3"/>
  <c r="S67" i="3"/>
  <c r="S65" i="3" s="1"/>
  <c r="S58" i="3"/>
  <c r="M24" i="3"/>
  <c r="S64" i="3"/>
  <c r="S59" i="3"/>
  <c r="R65" i="3"/>
  <c r="S48" i="3"/>
  <c r="S71" i="3"/>
  <c r="S45" i="3"/>
  <c r="S69" i="3"/>
  <c r="H45" i="3"/>
  <c r="U45" i="3" s="1"/>
  <c r="P68" i="3"/>
  <c r="P25" i="3" s="1"/>
  <c r="N51" i="3"/>
  <c r="P65" i="3"/>
  <c r="H63" i="3"/>
  <c r="U63" i="3" s="1"/>
  <c r="H67" i="3"/>
  <c r="U67" i="3" s="1"/>
  <c r="H69" i="3"/>
  <c r="U69" i="3" s="1"/>
  <c r="N65" i="3"/>
  <c r="P51" i="3"/>
  <c r="H59" i="3"/>
  <c r="U58" i="3"/>
  <c r="P47" i="3"/>
  <c r="P43" i="3"/>
  <c r="N43" i="3"/>
  <c r="N30" i="3" s="1"/>
  <c r="H48" i="3"/>
  <c r="U48" i="3" s="1"/>
  <c r="H61" i="3"/>
  <c r="U61" i="3" s="1"/>
  <c r="N68" i="3"/>
  <c r="G43" i="3"/>
  <c r="H60" i="3"/>
  <c r="T60" i="3" s="1"/>
  <c r="H70" i="3"/>
  <c r="U70" i="3" s="1"/>
  <c r="H71" i="3"/>
  <c r="U71" i="3" s="1"/>
  <c r="H72" i="3"/>
  <c r="U72" i="3" s="1"/>
  <c r="N47" i="3"/>
  <c r="H27" i="3"/>
  <c r="U27" i="3" s="1"/>
  <c r="H64" i="3"/>
  <c r="T64" i="3" s="1"/>
  <c r="G56" i="3"/>
  <c r="U66" i="3"/>
  <c r="I25" i="3"/>
  <c r="N26" i="3"/>
  <c r="H26" i="3" s="1"/>
  <c r="I43" i="3"/>
  <c r="I30" i="3" s="1"/>
  <c r="G49" i="3"/>
  <c r="G47" i="3" s="1"/>
  <c r="I51" i="3"/>
  <c r="I68" i="3"/>
  <c r="I47" i="3"/>
  <c r="R63" i="3"/>
  <c r="G27" i="3"/>
  <c r="S63" i="3"/>
  <c r="R45" i="3"/>
  <c r="R49" i="3"/>
  <c r="R47" i="3" s="1"/>
  <c r="R61" i="3"/>
  <c r="U59" i="3" l="1"/>
  <c r="H56" i="3"/>
  <c r="U73" i="3"/>
  <c r="D28" i="4"/>
  <c r="H47" i="3"/>
  <c r="U47" i="3" s="1"/>
  <c r="T62" i="3"/>
  <c r="U32" i="3"/>
  <c r="E24" i="3"/>
  <c r="E22" i="3" s="1"/>
  <c r="E29" i="3"/>
  <c r="J24" i="3"/>
  <c r="J22" i="3" s="1"/>
  <c r="J29" i="3"/>
  <c r="L22" i="3"/>
  <c r="L29" i="3"/>
  <c r="O24" i="3"/>
  <c r="O29" i="3"/>
  <c r="N23" i="3"/>
  <c r="Q24" i="3"/>
  <c r="Q29" i="3"/>
  <c r="H31" i="3"/>
  <c r="P30" i="3"/>
  <c r="S27" i="3"/>
  <c r="K24" i="3"/>
  <c r="K22" i="3" s="1"/>
  <c r="I46" i="3"/>
  <c r="I29" i="3" s="1"/>
  <c r="D30" i="4"/>
  <c r="D50" i="4"/>
  <c r="R43" i="3"/>
  <c r="N46" i="3"/>
  <c r="N24" i="3" s="1"/>
  <c r="T69" i="3"/>
  <c r="H68" i="3"/>
  <c r="U68" i="3" s="1"/>
  <c r="S49" i="3"/>
  <c r="S47" i="3" s="1"/>
  <c r="T61" i="3"/>
  <c r="T67" i="3"/>
  <c r="T65" i="3" s="1"/>
  <c r="T45" i="3"/>
  <c r="S56" i="3"/>
  <c r="S51" i="3" s="1"/>
  <c r="AV28" i="4"/>
  <c r="AV29" i="4"/>
  <c r="AO29" i="4" s="1"/>
  <c r="G51" i="3"/>
  <c r="G46" i="3" s="1"/>
  <c r="G29" i="3" s="1"/>
  <c r="M22" i="3"/>
  <c r="U64" i="3"/>
  <c r="T63" i="3"/>
  <c r="U44" i="3"/>
  <c r="H28" i="3"/>
  <c r="U28" i="3" s="1"/>
  <c r="U60" i="3"/>
  <c r="T52" i="3"/>
  <c r="T59" i="3"/>
  <c r="T58" i="3"/>
  <c r="P46" i="3"/>
  <c r="P24" i="3" s="1"/>
  <c r="N25" i="3"/>
  <c r="H25" i="3" s="1"/>
  <c r="U25" i="3" s="1"/>
  <c r="T27" i="3"/>
  <c r="T70" i="3"/>
  <c r="T48" i="3"/>
  <c r="H65" i="3"/>
  <c r="U65" i="3" s="1"/>
  <c r="T72" i="3"/>
  <c r="T71" i="3"/>
  <c r="U26" i="3"/>
  <c r="T26" i="3"/>
  <c r="G28" i="3"/>
  <c r="S43" i="3"/>
  <c r="R56" i="3"/>
  <c r="R51" i="3" s="1"/>
  <c r="S68" i="3"/>
  <c r="S25" i="3"/>
  <c r="D49" i="4" l="1"/>
  <c r="D47" i="4" s="1"/>
  <c r="H24" i="3"/>
  <c r="I24" i="3"/>
  <c r="Q22" i="3"/>
  <c r="P23" i="3"/>
  <c r="P22" i="3" s="1"/>
  <c r="P29" i="3"/>
  <c r="N29" i="3"/>
  <c r="S29" i="3"/>
  <c r="U31" i="3"/>
  <c r="O29" i="4"/>
  <c r="H29" i="4" s="1"/>
  <c r="O23" i="4"/>
  <c r="D56" i="4"/>
  <c r="D55" i="4" s="1"/>
  <c r="D51" i="4" s="1"/>
  <c r="T68" i="3"/>
  <c r="H43" i="3"/>
  <c r="U43" i="3" s="1"/>
  <c r="T43" i="3"/>
  <c r="T73" i="3"/>
  <c r="S28" i="3"/>
  <c r="AO28" i="4"/>
  <c r="AV22" i="4"/>
  <c r="AO22" i="4" s="1"/>
  <c r="R46" i="3"/>
  <c r="T28" i="3"/>
  <c r="T25" i="3"/>
  <c r="T49" i="3"/>
  <c r="T47" i="3" s="1"/>
  <c r="T56" i="3"/>
  <c r="T51" i="3" s="1"/>
  <c r="N22" i="3"/>
  <c r="H51" i="3"/>
  <c r="U51" i="3" s="1"/>
  <c r="U57" i="3"/>
  <c r="G24" i="3"/>
  <c r="S46" i="3"/>
  <c r="O22" i="3"/>
  <c r="I23" i="3"/>
  <c r="I22" i="3" l="1"/>
  <c r="U24" i="3"/>
  <c r="H30" i="3"/>
  <c r="H23" i="3"/>
  <c r="U23" i="3" s="1"/>
  <c r="U55" i="3"/>
  <c r="T24" i="3"/>
  <c r="H23" i="4"/>
  <c r="O22" i="4"/>
  <c r="H22" i="4" s="1"/>
  <c r="F44" i="4"/>
  <c r="BY44" i="4" s="1"/>
  <c r="AH43" i="4"/>
  <c r="D46" i="4"/>
  <c r="D24" i="4" s="1"/>
  <c r="D23" i="4"/>
  <c r="H46" i="3"/>
  <c r="U46" i="3" s="1"/>
  <c r="H22" i="3"/>
  <c r="U22" i="3" s="1"/>
  <c r="T46" i="3"/>
  <c r="U56" i="3"/>
  <c r="S23" i="3"/>
  <c r="S24" i="3"/>
  <c r="G22" i="3"/>
  <c r="M28" i="2"/>
  <c r="J28" i="2"/>
  <c r="H28" i="2"/>
  <c r="W28" i="2" s="1"/>
  <c r="F28" i="2"/>
  <c r="S28" i="2" s="1"/>
  <c r="Q69" i="2"/>
  <c r="W68" i="2"/>
  <c r="V68" i="2"/>
  <c r="S68" i="2"/>
  <c r="R68" i="2"/>
  <c r="Q68" i="2"/>
  <c r="P68" i="2"/>
  <c r="I68" i="2"/>
  <c r="U68" i="2"/>
  <c r="W67" i="2"/>
  <c r="V67" i="2"/>
  <c r="S67" i="2"/>
  <c r="R67" i="2"/>
  <c r="Q67" i="2"/>
  <c r="P67" i="2"/>
  <c r="I67" i="2"/>
  <c r="T67" i="2"/>
  <c r="W66" i="2"/>
  <c r="V66" i="2"/>
  <c r="S66" i="2"/>
  <c r="R66" i="2"/>
  <c r="Q66" i="2"/>
  <c r="P66" i="2"/>
  <c r="I66" i="2"/>
  <c r="W65" i="2"/>
  <c r="V65" i="2"/>
  <c r="S65" i="2"/>
  <c r="R65" i="2"/>
  <c r="Q65" i="2"/>
  <c r="P65" i="2"/>
  <c r="I65" i="2"/>
  <c r="M64" i="2"/>
  <c r="M25" i="2" s="1"/>
  <c r="L64" i="2"/>
  <c r="L25" i="2" s="1"/>
  <c r="K64" i="2"/>
  <c r="J64" i="2"/>
  <c r="H64" i="2"/>
  <c r="W64" i="2" s="1"/>
  <c r="F64" i="2"/>
  <c r="F25" i="2" s="1"/>
  <c r="S25" i="2" s="1"/>
  <c r="E64" i="2"/>
  <c r="Q64" i="2" s="1"/>
  <c r="W63" i="2"/>
  <c r="V63" i="2"/>
  <c r="S63" i="2"/>
  <c r="R63" i="2"/>
  <c r="Q63" i="2"/>
  <c r="P63" i="2"/>
  <c r="I63" i="2"/>
  <c r="M61" i="2"/>
  <c r="K61" i="2"/>
  <c r="J61" i="2"/>
  <c r="H61" i="2"/>
  <c r="W61" i="2" s="1"/>
  <c r="F61" i="2"/>
  <c r="S61" i="2" s="1"/>
  <c r="E61" i="2"/>
  <c r="W60" i="2"/>
  <c r="V60" i="2"/>
  <c r="S60" i="2"/>
  <c r="R60" i="2"/>
  <c r="Q60" i="2"/>
  <c r="P60" i="2"/>
  <c r="I60" i="2"/>
  <c r="W59" i="2"/>
  <c r="V59" i="2"/>
  <c r="S59" i="2"/>
  <c r="R59" i="2"/>
  <c r="Q59" i="2"/>
  <c r="P59" i="2"/>
  <c r="I59" i="2"/>
  <c r="W58" i="2"/>
  <c r="V58" i="2"/>
  <c r="S58" i="2"/>
  <c r="R58" i="2"/>
  <c r="Q58" i="2"/>
  <c r="P58" i="2"/>
  <c r="I58" i="2"/>
  <c r="U58" i="2"/>
  <c r="W57" i="2"/>
  <c r="V57" i="2"/>
  <c r="S57" i="2"/>
  <c r="R57" i="2"/>
  <c r="Q57" i="2"/>
  <c r="P57" i="2"/>
  <c r="I57" i="2"/>
  <c r="U57" i="2"/>
  <c r="W56" i="2"/>
  <c r="V56" i="2"/>
  <c r="S56" i="2"/>
  <c r="R56" i="2"/>
  <c r="Q56" i="2"/>
  <c r="P56" i="2"/>
  <c r="I56" i="2"/>
  <c r="T56" i="2"/>
  <c r="W55" i="2"/>
  <c r="V55" i="2"/>
  <c r="S55" i="2"/>
  <c r="R55" i="2"/>
  <c r="Q55" i="2"/>
  <c r="P55" i="2"/>
  <c r="I55" i="2"/>
  <c r="T55" i="2"/>
  <c r="W54" i="2"/>
  <c r="V54" i="2"/>
  <c r="S54" i="2"/>
  <c r="R54" i="2"/>
  <c r="Q54" i="2"/>
  <c r="P54" i="2"/>
  <c r="I54" i="2"/>
  <c r="U54" i="2"/>
  <c r="W53" i="2"/>
  <c r="S53" i="2"/>
  <c r="Q53" i="2"/>
  <c r="M52" i="2"/>
  <c r="K52" i="2"/>
  <c r="F52" i="2"/>
  <c r="S52" i="2" s="1"/>
  <c r="E52" i="2"/>
  <c r="Q52" i="2" s="1"/>
  <c r="W51" i="2"/>
  <c r="Q51" i="2"/>
  <c r="S48" i="2"/>
  <c r="Q48" i="2"/>
  <c r="W46" i="2"/>
  <c r="V46" i="2"/>
  <c r="S46" i="2"/>
  <c r="R46" i="2"/>
  <c r="Q46" i="2"/>
  <c r="P46" i="2"/>
  <c r="I46" i="2"/>
  <c r="M43" i="2"/>
  <c r="K43" i="2"/>
  <c r="J43" i="2"/>
  <c r="H45" i="2"/>
  <c r="H43" i="2" s="1"/>
  <c r="F43" i="2"/>
  <c r="E43" i="2"/>
  <c r="W44" i="2"/>
  <c r="V44" i="2"/>
  <c r="S44" i="2"/>
  <c r="R44" i="2"/>
  <c r="Q44" i="2"/>
  <c r="P44" i="2"/>
  <c r="I44" i="2"/>
  <c r="T44" i="2"/>
  <c r="W41" i="2"/>
  <c r="V41" i="2"/>
  <c r="S41" i="2"/>
  <c r="R41" i="2"/>
  <c r="Q41" i="2"/>
  <c r="P41" i="2"/>
  <c r="I41" i="2"/>
  <c r="U41" i="2"/>
  <c r="S40" i="2"/>
  <c r="W39" i="2"/>
  <c r="V39" i="2"/>
  <c r="S39" i="2"/>
  <c r="R39" i="2"/>
  <c r="Q39" i="2"/>
  <c r="P39" i="2"/>
  <c r="I39" i="2"/>
  <c r="W38" i="2"/>
  <c r="V38" i="2"/>
  <c r="S38" i="2"/>
  <c r="R38" i="2"/>
  <c r="Q38" i="2"/>
  <c r="P38" i="2"/>
  <c r="I38" i="2"/>
  <c r="U38" i="2"/>
  <c r="V34" i="2"/>
  <c r="R34" i="2"/>
  <c r="J31" i="2"/>
  <c r="J30" i="2" s="1"/>
  <c r="W33" i="2"/>
  <c r="V33" i="2"/>
  <c r="S33" i="2"/>
  <c r="R33" i="2"/>
  <c r="Q33" i="2"/>
  <c r="P33" i="2"/>
  <c r="K28" i="2"/>
  <c r="E28" i="2"/>
  <c r="M27" i="2"/>
  <c r="L27" i="2"/>
  <c r="K27" i="2"/>
  <c r="J27" i="2"/>
  <c r="H27" i="2"/>
  <c r="W27" i="2" s="1"/>
  <c r="F27" i="2"/>
  <c r="S27" i="2" s="1"/>
  <c r="E27" i="2"/>
  <c r="Q27" i="2" s="1"/>
  <c r="M26" i="2"/>
  <c r="L26" i="2"/>
  <c r="K26" i="2"/>
  <c r="J26" i="2"/>
  <c r="H26" i="2"/>
  <c r="W26" i="2" s="1"/>
  <c r="F26" i="2"/>
  <c r="S26" i="2" s="1"/>
  <c r="E26" i="2"/>
  <c r="Q26" i="2" s="1"/>
  <c r="K25" i="2"/>
  <c r="J25" i="2"/>
  <c r="H25" i="2"/>
  <c r="W25" i="2" s="1"/>
  <c r="F3" i="12"/>
  <c r="D3" i="12"/>
  <c r="D21" i="2"/>
  <c r="E21" i="2" s="1"/>
  <c r="F21" i="2" s="1"/>
  <c r="G21" i="2" s="1"/>
  <c r="H21" i="2" s="1"/>
  <c r="I21" i="2" s="1"/>
  <c r="J21" i="2" s="1"/>
  <c r="K21" i="2" s="1"/>
  <c r="L21" i="2" s="1"/>
  <c r="M21" i="2" s="1"/>
  <c r="N21" i="2" s="1"/>
  <c r="O21" i="2" s="1"/>
  <c r="P21" i="2" s="1"/>
  <c r="Q21" i="2" s="1"/>
  <c r="R21" i="2" s="1"/>
  <c r="S21" i="2" s="1"/>
  <c r="T21" i="2" s="1"/>
  <c r="U21" i="2" s="1"/>
  <c r="V21" i="2" s="1"/>
  <c r="W21" i="2" s="1"/>
  <c r="X21" i="2" s="1"/>
  <c r="T23" i="3" l="1"/>
  <c r="D22" i="4"/>
  <c r="K31" i="2"/>
  <c r="K30" i="2" s="1"/>
  <c r="BZ44" i="4"/>
  <c r="S22" i="3"/>
  <c r="T22" i="3"/>
  <c r="P34" i="2"/>
  <c r="N34" i="2"/>
  <c r="M31" i="2"/>
  <c r="M30" i="2" s="1"/>
  <c r="M23" i="2" s="1"/>
  <c r="Q43" i="2"/>
  <c r="S43" i="2"/>
  <c r="U32" i="2"/>
  <c r="U30" i="3"/>
  <c r="H29" i="3"/>
  <c r="U29" i="3" s="1"/>
  <c r="F43" i="4"/>
  <c r="E25" i="2"/>
  <c r="Q25" i="2" s="1"/>
  <c r="H47" i="2"/>
  <c r="D29" i="4"/>
  <c r="G26" i="2"/>
  <c r="U26" i="2" s="1"/>
  <c r="J23" i="2"/>
  <c r="J47" i="2"/>
  <c r="P28" i="2"/>
  <c r="M47" i="2"/>
  <c r="M42" i="2" s="1"/>
  <c r="R64" i="2"/>
  <c r="F32" i="2"/>
  <c r="R32" i="2" s="1"/>
  <c r="R69" i="2"/>
  <c r="V28" i="2"/>
  <c r="P51" i="2"/>
  <c r="V51" i="2"/>
  <c r="I25" i="2"/>
  <c r="E32" i="2"/>
  <c r="E31" i="2" s="1"/>
  <c r="E30" i="2" s="1"/>
  <c r="I64" i="2"/>
  <c r="Q28" i="2"/>
  <c r="E47" i="2"/>
  <c r="E42" i="2" s="1"/>
  <c r="P48" i="2"/>
  <c r="R25" i="2"/>
  <c r="V45" i="2"/>
  <c r="R53" i="2"/>
  <c r="R26" i="2"/>
  <c r="P43" i="2"/>
  <c r="V64" i="2"/>
  <c r="V26" i="2"/>
  <c r="I27" i="2"/>
  <c r="P69" i="2"/>
  <c r="V27" i="2"/>
  <c r="S45" i="2"/>
  <c r="I26" i="2"/>
  <c r="W45" i="2"/>
  <c r="S69" i="2"/>
  <c r="O44" i="2"/>
  <c r="D58" i="2"/>
  <c r="N58" i="2" s="1"/>
  <c r="G27" i="2"/>
  <c r="U27" i="2" s="1"/>
  <c r="D56" i="2"/>
  <c r="O56" i="2" s="1"/>
  <c r="U67" i="2"/>
  <c r="U44" i="2"/>
  <c r="D67" i="2"/>
  <c r="O67" i="2" s="1"/>
  <c r="D57" i="2"/>
  <c r="O57" i="2" s="1"/>
  <c r="D68" i="2"/>
  <c r="U56" i="2"/>
  <c r="U33" i="2"/>
  <c r="D38" i="2"/>
  <c r="O38" i="2" s="1"/>
  <c r="D54" i="2"/>
  <c r="N54" i="2" s="1"/>
  <c r="V32" i="2"/>
  <c r="H31" i="2"/>
  <c r="H30" i="2" s="1"/>
  <c r="Q61" i="2"/>
  <c r="P61" i="2"/>
  <c r="D66" i="2"/>
  <c r="U66" i="2"/>
  <c r="J52" i="2"/>
  <c r="I52" i="2" s="1"/>
  <c r="R48" i="2"/>
  <c r="P27" i="2"/>
  <c r="R28" i="2"/>
  <c r="W32" i="2"/>
  <c r="I62" i="2"/>
  <c r="L61" i="2"/>
  <c r="D55" i="2"/>
  <c r="U55" i="2"/>
  <c r="V25" i="2"/>
  <c r="P26" i="2"/>
  <c r="R27" i="2"/>
  <c r="Q40" i="2"/>
  <c r="P40" i="2"/>
  <c r="K47" i="2"/>
  <c r="S51" i="2"/>
  <c r="F47" i="2"/>
  <c r="F42" i="2" s="1"/>
  <c r="R51" i="2"/>
  <c r="V61" i="2"/>
  <c r="T66" i="2"/>
  <c r="V52" i="2"/>
  <c r="W69" i="2"/>
  <c r="V69" i="2"/>
  <c r="T38" i="2"/>
  <c r="V40" i="2"/>
  <c r="P45" i="2"/>
  <c r="T54" i="2"/>
  <c r="S64" i="2"/>
  <c r="W40" i="2"/>
  <c r="V43" i="2"/>
  <c r="Q45" i="2"/>
  <c r="R52" i="2"/>
  <c r="D33" i="2"/>
  <c r="D41" i="2"/>
  <c r="W43" i="2"/>
  <c r="R45" i="2"/>
  <c r="V48" i="2"/>
  <c r="T41" i="2"/>
  <c r="W48" i="2"/>
  <c r="V53" i="2"/>
  <c r="T33" i="2"/>
  <c r="R40" i="2"/>
  <c r="T58" i="2"/>
  <c r="R61" i="2"/>
  <c r="R43" i="2"/>
  <c r="P53" i="2"/>
  <c r="T57" i="2"/>
  <c r="P64" i="2"/>
  <c r="T68" i="2"/>
  <c r="F30" i="4" l="1"/>
  <c r="BY43" i="4"/>
  <c r="W47" i="2"/>
  <c r="J42" i="2"/>
  <c r="BZ43" i="4"/>
  <c r="P25" i="2"/>
  <c r="D32" i="2"/>
  <c r="D31" i="2" s="1"/>
  <c r="H42" i="2"/>
  <c r="W42" i="2" s="1"/>
  <c r="K42" i="2"/>
  <c r="K24" i="2" s="1"/>
  <c r="T29" i="3"/>
  <c r="V47" i="2"/>
  <c r="D26" i="2"/>
  <c r="O26" i="2" s="1"/>
  <c r="T26" i="2"/>
  <c r="M29" i="2"/>
  <c r="Q31" i="2"/>
  <c r="E23" i="2"/>
  <c r="Q32" i="2"/>
  <c r="S32" i="2"/>
  <c r="F31" i="2"/>
  <c r="F30" i="2" s="1"/>
  <c r="P31" i="2"/>
  <c r="E24" i="2"/>
  <c r="N44" i="2"/>
  <c r="P32" i="2"/>
  <c r="W52" i="2"/>
  <c r="P47" i="2"/>
  <c r="Q47" i="2"/>
  <c r="N67" i="2"/>
  <c r="D27" i="2"/>
  <c r="O27" i="2" s="1"/>
  <c r="T27" i="2"/>
  <c r="N57" i="2"/>
  <c r="N56" i="2"/>
  <c r="O58" i="2"/>
  <c r="O54" i="2"/>
  <c r="N38" i="2"/>
  <c r="O68" i="2"/>
  <c r="N68" i="2"/>
  <c r="M24" i="2"/>
  <c r="S47" i="2"/>
  <c r="R47" i="2"/>
  <c r="P52" i="2"/>
  <c r="O55" i="2"/>
  <c r="N55" i="2"/>
  <c r="N33" i="2"/>
  <c r="O33" i="2"/>
  <c r="I61" i="2"/>
  <c r="K23" i="2"/>
  <c r="O66" i="2"/>
  <c r="N66" i="2"/>
  <c r="W31" i="2"/>
  <c r="V31" i="2"/>
  <c r="O41" i="2"/>
  <c r="N41" i="2"/>
  <c r="I40" i="2"/>
  <c r="K29" i="2" l="1"/>
  <c r="P30" i="2"/>
  <c r="N26" i="2"/>
  <c r="P42" i="2"/>
  <c r="R31" i="2"/>
  <c r="S30" i="2"/>
  <c r="S31" i="2"/>
  <c r="Q42" i="2"/>
  <c r="E29" i="2"/>
  <c r="Q29" i="2" s="1"/>
  <c r="V42" i="2"/>
  <c r="Q30" i="2"/>
  <c r="H24" i="2"/>
  <c r="W24" i="2" s="1"/>
  <c r="N27" i="2"/>
  <c r="V30" i="2"/>
  <c r="H29" i="2"/>
  <c r="W30" i="2"/>
  <c r="H23" i="2"/>
  <c r="J24" i="2"/>
  <c r="J29" i="2"/>
  <c r="M22" i="2"/>
  <c r="Q24" i="2"/>
  <c r="S42" i="2"/>
  <c r="F24" i="2"/>
  <c r="R42" i="2"/>
  <c r="Q23" i="2"/>
  <c r="P23" i="2"/>
  <c r="E22" i="2"/>
  <c r="F23" i="2" l="1"/>
  <c r="S23" i="2" s="1"/>
  <c r="F29" i="2"/>
  <c r="R29" i="2" s="1"/>
  <c r="R30" i="2"/>
  <c r="V24" i="2"/>
  <c r="W29" i="2"/>
  <c r="V29" i="2"/>
  <c r="J22" i="2"/>
  <c r="S24" i="2"/>
  <c r="R24" i="2"/>
  <c r="Q22" i="2"/>
  <c r="P24" i="2"/>
  <c r="V23" i="2"/>
  <c r="H22" i="2"/>
  <c r="V22" i="2" s="1"/>
  <c r="W23" i="2"/>
  <c r="P29" i="2"/>
  <c r="S29" i="2" l="1"/>
  <c r="F22" i="2"/>
  <c r="R22" i="2" s="1"/>
  <c r="R23" i="2"/>
  <c r="W22" i="2"/>
  <c r="P22" i="2"/>
  <c r="S22" i="2" l="1"/>
  <c r="B21" i="1"/>
  <c r="C21" i="1" s="1"/>
  <c r="D21" i="1" s="1"/>
  <c r="E21" i="1" s="1"/>
  <c r="F21" i="1" s="1"/>
  <c r="G21" i="1" s="1"/>
  <c r="H21" i="1" s="1"/>
  <c r="I21" i="1" s="1"/>
  <c r="J21" i="1" s="1"/>
  <c r="K21" i="1" s="1"/>
  <c r="L21" i="1" s="1"/>
  <c r="M21" i="1" s="1"/>
  <c r="N21" i="1" s="1"/>
  <c r="O21" i="1" s="1"/>
  <c r="P21" i="1" s="1"/>
  <c r="Q21" i="1" s="1"/>
  <c r="R21" i="1" s="1"/>
  <c r="S21" i="1" s="1"/>
  <c r="T21" i="1" s="1"/>
  <c r="G34" i="1"/>
  <c r="H34" i="1"/>
  <c r="D40" i="1"/>
  <c r="D36" i="1" s="1"/>
  <c r="E40" i="1"/>
  <c r="E36" i="1" s="1"/>
  <c r="I40" i="1"/>
  <c r="J40" i="1"/>
  <c r="K40" i="1"/>
  <c r="L40" i="1"/>
  <c r="M40" i="1"/>
  <c r="N40" i="1"/>
  <c r="O40" i="1"/>
  <c r="E43" i="1"/>
  <c r="D46" i="1"/>
  <c r="I46" i="1"/>
  <c r="J46" i="1"/>
  <c r="J45" i="1" s="1"/>
  <c r="J44" i="1" s="1"/>
  <c r="K46" i="1"/>
  <c r="K45" i="1" s="1"/>
  <c r="K44" i="1" s="1"/>
  <c r="K43" i="1" s="1"/>
  <c r="L46" i="1"/>
  <c r="M46" i="1"/>
  <c r="M45" i="1" s="1"/>
  <c r="M44" i="1" s="1"/>
  <c r="M43" i="1" s="1"/>
  <c r="N46" i="1"/>
  <c r="N45" i="1" s="1"/>
  <c r="N44" i="1" s="1"/>
  <c r="N43" i="1" s="1"/>
  <c r="O46" i="1"/>
  <c r="O45" i="1" s="1"/>
  <c r="O44" i="1" s="1"/>
  <c r="O43" i="1" s="1"/>
  <c r="P46" i="1"/>
  <c r="P45" i="1" s="1"/>
  <c r="P44" i="1" s="1"/>
  <c r="P43" i="1" s="1"/>
  <c r="F47" i="1"/>
  <c r="G47" i="1"/>
  <c r="S47" i="1" s="1"/>
  <c r="H47" i="1"/>
  <c r="F49" i="1"/>
  <c r="R49" i="1"/>
  <c r="S49" i="1"/>
  <c r="F50" i="1"/>
  <c r="Q50" i="1" s="1"/>
  <c r="R50" i="1"/>
  <c r="S50" i="1"/>
  <c r="F63" i="1"/>
  <c r="H63" i="1"/>
  <c r="I65" i="1"/>
  <c r="J65" i="1"/>
  <c r="N64" i="1" s="1"/>
  <c r="N61" i="1" s="1"/>
  <c r="N51" i="1" s="1"/>
  <c r="K65" i="1"/>
  <c r="K64" i="1" s="1"/>
  <c r="L65" i="1"/>
  <c r="L64" i="1" s="1"/>
  <c r="L61" i="1" s="1"/>
  <c r="L51" i="1" s="1"/>
  <c r="M64" i="1"/>
  <c r="O65" i="1"/>
  <c r="O64" i="1" s="1"/>
  <c r="O61" i="1" s="1"/>
  <c r="O51" i="1" s="1"/>
  <c r="P65" i="1"/>
  <c r="P64" i="1" s="1"/>
  <c r="P61" i="1" s="1"/>
  <c r="P51" i="1" s="1"/>
  <c r="F68" i="1"/>
  <c r="G68" i="1"/>
  <c r="G59" i="2" s="1"/>
  <c r="H68" i="1"/>
  <c r="F69" i="1"/>
  <c r="G69" i="1"/>
  <c r="H69" i="1"/>
  <c r="F70" i="1"/>
  <c r="G70" i="1"/>
  <c r="S70" i="1" s="1"/>
  <c r="H70" i="1"/>
  <c r="F71" i="1"/>
  <c r="G71" i="1"/>
  <c r="H71" i="1"/>
  <c r="F72" i="1"/>
  <c r="G72" i="1"/>
  <c r="G63" i="2" s="1"/>
  <c r="H72" i="1"/>
  <c r="F74" i="1"/>
  <c r="G74" i="1"/>
  <c r="H74" i="1"/>
  <c r="F77" i="1"/>
  <c r="F27" i="1" s="1"/>
  <c r="G77" i="1"/>
  <c r="H77" i="1"/>
  <c r="H27" i="1" s="1"/>
  <c r="E28" i="1"/>
  <c r="I28" i="1"/>
  <c r="K28" i="1"/>
  <c r="M28" i="1"/>
  <c r="O28" i="1"/>
  <c r="G31" i="1" l="1"/>
  <c r="D34" i="1"/>
  <c r="D31" i="1" s="1"/>
  <c r="H31" i="1"/>
  <c r="S31" i="1" s="1"/>
  <c r="D28" i="1"/>
  <c r="S71" i="1"/>
  <c r="G62" i="2"/>
  <c r="U59" i="2"/>
  <c r="D59" i="2"/>
  <c r="T59" i="2"/>
  <c r="S74" i="1"/>
  <c r="G65" i="2"/>
  <c r="U63" i="2"/>
  <c r="T63" i="2"/>
  <c r="D63" i="2"/>
  <c r="S69" i="1"/>
  <c r="G60" i="2"/>
  <c r="Q49" i="1"/>
  <c r="F48" i="1"/>
  <c r="Q48" i="1" s="1"/>
  <c r="E32" i="1"/>
  <c r="E31" i="1" s="1"/>
  <c r="E30" i="1" s="1"/>
  <c r="S77" i="1"/>
  <c r="G27" i="1"/>
  <c r="S27" i="1" s="1"/>
  <c r="N24" i="1"/>
  <c r="N29" i="1"/>
  <c r="L24" i="1"/>
  <c r="L22" i="1" s="1"/>
  <c r="L29" i="1"/>
  <c r="O29" i="1"/>
  <c r="O24" i="1"/>
  <c r="P24" i="1"/>
  <c r="P29" i="1"/>
  <c r="F61" i="1"/>
  <c r="M61" i="1"/>
  <c r="S48" i="1"/>
  <c r="K61" i="1"/>
  <c r="H28" i="1"/>
  <c r="F36" i="1"/>
  <c r="Q36" i="1" s="1"/>
  <c r="T32" i="2"/>
  <c r="I30" i="2"/>
  <c r="S34" i="1"/>
  <c r="U46" i="2"/>
  <c r="D46" i="2"/>
  <c r="T46" i="2"/>
  <c r="R71" i="1"/>
  <c r="Q68" i="1"/>
  <c r="Q47" i="1"/>
  <c r="F40" i="1"/>
  <c r="Q77" i="1"/>
  <c r="Q66" i="1"/>
  <c r="Q74" i="1"/>
  <c r="R47" i="1"/>
  <c r="H46" i="1"/>
  <c r="S66" i="1"/>
  <c r="R72" i="1"/>
  <c r="Q70" i="1"/>
  <c r="R74" i="1"/>
  <c r="Q72" i="1"/>
  <c r="R69" i="1"/>
  <c r="H40" i="1"/>
  <c r="G40" i="1"/>
  <c r="S40" i="1" s="1"/>
  <c r="R67" i="1"/>
  <c r="S36" i="1"/>
  <c r="Q67" i="1"/>
  <c r="R63" i="1"/>
  <c r="R48" i="1"/>
  <c r="R68" i="1"/>
  <c r="Q63" i="1"/>
  <c r="S25" i="1"/>
  <c r="Q71" i="1"/>
  <c r="Q69" i="1"/>
  <c r="J64" i="1"/>
  <c r="J61" i="1" s="1"/>
  <c r="S72" i="1"/>
  <c r="S67" i="1"/>
  <c r="S63" i="1"/>
  <c r="S75" i="1"/>
  <c r="R77" i="1"/>
  <c r="R70" i="1"/>
  <c r="L45" i="1"/>
  <c r="L44" i="1" s="1"/>
  <c r="L43" i="1" s="1"/>
  <c r="H76" i="1"/>
  <c r="H26" i="1" s="1"/>
  <c r="Q26" i="1" s="1"/>
  <c r="S68" i="1"/>
  <c r="I64" i="1"/>
  <c r="J43" i="1"/>
  <c r="I45" i="1"/>
  <c r="G46" i="1"/>
  <c r="S46" i="1" s="1"/>
  <c r="D45" i="1"/>
  <c r="F46" i="1"/>
  <c r="G76" i="1"/>
  <c r="R66" i="1"/>
  <c r="R34" i="1"/>
  <c r="L28" i="2" l="1"/>
  <c r="N32" i="2"/>
  <c r="O32" i="2"/>
  <c r="F28" i="1"/>
  <c r="Q28" i="1" s="1"/>
  <c r="M58" i="1"/>
  <c r="H61" i="1"/>
  <c r="D65" i="2"/>
  <c r="U65" i="2"/>
  <c r="T65" i="2"/>
  <c r="G64" i="2"/>
  <c r="U60" i="2"/>
  <c r="T60" i="2"/>
  <c r="D60" i="2"/>
  <c r="N59" i="2"/>
  <c r="O59" i="2"/>
  <c r="O63" i="2"/>
  <c r="N63" i="2"/>
  <c r="D62" i="2"/>
  <c r="G61" i="2"/>
  <c r="S76" i="1"/>
  <c r="G26" i="1"/>
  <c r="S26" i="1" s="1"/>
  <c r="E23" i="1"/>
  <c r="E22" i="1" s="1"/>
  <c r="E29" i="1"/>
  <c r="S78" i="1"/>
  <c r="G28" i="1"/>
  <c r="S28" i="1" s="1"/>
  <c r="S62" i="1"/>
  <c r="I61" i="1"/>
  <c r="Q34" i="1"/>
  <c r="I31" i="2"/>
  <c r="U31" i="2"/>
  <c r="T31" i="2"/>
  <c r="Q27" i="1"/>
  <c r="R25" i="1"/>
  <c r="R40" i="1"/>
  <c r="Q46" i="1"/>
  <c r="AN56" i="9"/>
  <c r="H45" i="1"/>
  <c r="Q40" i="1"/>
  <c r="N46" i="2"/>
  <c r="O46" i="2"/>
  <c r="O22" i="1"/>
  <c r="Q25" i="1"/>
  <c r="H44" i="1"/>
  <c r="S64" i="1"/>
  <c r="AO56" i="9"/>
  <c r="AO51" i="9" s="1"/>
  <c r="Q64" i="1"/>
  <c r="H43" i="1"/>
  <c r="R27" i="1"/>
  <c r="R36" i="1"/>
  <c r="R31" i="1"/>
  <c r="S65" i="1"/>
  <c r="R64" i="1"/>
  <c r="P22" i="1"/>
  <c r="R76" i="1"/>
  <c r="R65" i="1"/>
  <c r="Q65" i="1"/>
  <c r="D44" i="1"/>
  <c r="F45" i="1"/>
  <c r="R75" i="1"/>
  <c r="Q75" i="1"/>
  <c r="N22" i="1"/>
  <c r="R46" i="1"/>
  <c r="I44" i="1"/>
  <c r="G45" i="1"/>
  <c r="S45" i="1" s="1"/>
  <c r="Q76" i="1"/>
  <c r="Q61" i="1" l="1"/>
  <c r="T69" i="2"/>
  <c r="R26" i="1"/>
  <c r="M57" i="1"/>
  <c r="M56" i="1" s="1"/>
  <c r="M52" i="1" s="1"/>
  <c r="M51" i="1" s="1"/>
  <c r="G61" i="1"/>
  <c r="R61" i="1" s="1"/>
  <c r="Q60" i="1"/>
  <c r="D61" i="2"/>
  <c r="U61" i="2"/>
  <c r="T61" i="2"/>
  <c r="N60" i="2"/>
  <c r="O60" i="2"/>
  <c r="D64" i="2"/>
  <c r="U64" i="2"/>
  <c r="T64" i="2"/>
  <c r="G25" i="2"/>
  <c r="U69" i="2"/>
  <c r="G28" i="2"/>
  <c r="T28" i="2" s="1"/>
  <c r="O65" i="2"/>
  <c r="N65" i="2"/>
  <c r="R28" i="1"/>
  <c r="AO46" i="9"/>
  <c r="AO29" i="9" s="1"/>
  <c r="Q45" i="1"/>
  <c r="R62" i="1"/>
  <c r="AN51" i="9"/>
  <c r="I28" i="2"/>
  <c r="D30" i="1"/>
  <c r="U51" i="2"/>
  <c r="T51" i="2"/>
  <c r="O31" i="2"/>
  <c r="N31" i="2"/>
  <c r="L23" i="2"/>
  <c r="I23" i="2" s="1"/>
  <c r="G52" i="2"/>
  <c r="D52" i="2" s="1"/>
  <c r="N51" i="2"/>
  <c r="O51" i="2"/>
  <c r="T53" i="2"/>
  <c r="U53" i="2"/>
  <c r="R45" i="1"/>
  <c r="I43" i="1"/>
  <c r="G44" i="1"/>
  <c r="D43" i="1"/>
  <c r="F44" i="1"/>
  <c r="Q44" i="1" s="1"/>
  <c r="O69" i="2" l="1"/>
  <c r="S61" i="1"/>
  <c r="N64" i="2"/>
  <c r="O64" i="2"/>
  <c r="U28" i="2"/>
  <c r="D28" i="2"/>
  <c r="O28" i="2" s="1"/>
  <c r="T25" i="2"/>
  <c r="U25" i="2"/>
  <c r="D25" i="2"/>
  <c r="O61" i="2"/>
  <c r="N61" i="2"/>
  <c r="AO24" i="9"/>
  <c r="AO22" i="9" s="1"/>
  <c r="D23" i="1"/>
  <c r="M24" i="1"/>
  <c r="M22" i="1" s="1"/>
  <c r="M29" i="1"/>
  <c r="F32" i="1"/>
  <c r="Q32" i="1" s="1"/>
  <c r="G39" i="2"/>
  <c r="G30" i="2" s="1"/>
  <c r="AN46" i="9"/>
  <c r="AN24" i="9" s="1"/>
  <c r="AN22" i="9" s="1"/>
  <c r="F31" i="1"/>
  <c r="N40" i="2"/>
  <c r="O40" i="2"/>
  <c r="U40" i="2"/>
  <c r="T40" i="2"/>
  <c r="N53" i="2"/>
  <c r="O53" i="2"/>
  <c r="U52" i="2"/>
  <c r="T52" i="2"/>
  <c r="F43" i="1"/>
  <c r="Q43" i="1" s="1"/>
  <c r="S44" i="1"/>
  <c r="R44" i="1"/>
  <c r="G43" i="1"/>
  <c r="K57" i="1" l="1"/>
  <c r="K56" i="1" s="1"/>
  <c r="K52" i="1" s="1"/>
  <c r="K51" i="1" s="1"/>
  <c r="S60" i="1"/>
  <c r="R60" i="1"/>
  <c r="N28" i="2"/>
  <c r="O25" i="2"/>
  <c r="N25" i="2"/>
  <c r="Q31" i="1"/>
  <c r="F30" i="1"/>
  <c r="U30" i="2"/>
  <c r="AN29" i="9"/>
  <c r="T30" i="2"/>
  <c r="G23" i="2"/>
  <c r="T23" i="2" s="1"/>
  <c r="D30" i="2"/>
  <c r="N30" i="2" s="1"/>
  <c r="T39" i="2"/>
  <c r="U39" i="2"/>
  <c r="D39" i="2"/>
  <c r="O52" i="2"/>
  <c r="N52" i="2"/>
  <c r="S43" i="1"/>
  <c r="R43" i="1"/>
  <c r="H59" i="1" l="1"/>
  <c r="H58" i="1"/>
  <c r="K24" i="1"/>
  <c r="K22" i="1" s="1"/>
  <c r="K29" i="1"/>
  <c r="F23" i="1"/>
  <c r="U23" i="2"/>
  <c r="D23" i="2"/>
  <c r="N23" i="2" s="1"/>
  <c r="O30" i="2"/>
  <c r="N39" i="2"/>
  <c r="O39" i="2"/>
  <c r="S30" i="1"/>
  <c r="R30" i="1"/>
  <c r="Q30" i="1"/>
  <c r="G59" i="1" l="1"/>
  <c r="G58" i="1"/>
  <c r="J57" i="1"/>
  <c r="L50" i="2"/>
  <c r="I50" i="2" s="1"/>
  <c r="O23" i="2"/>
  <c r="Q23" i="1"/>
  <c r="S23" i="1"/>
  <c r="R23" i="1"/>
  <c r="AH56" i="4"/>
  <c r="D59" i="1" l="1"/>
  <c r="F59" i="1" s="1"/>
  <c r="Q59" i="1" s="1"/>
  <c r="S59" i="1"/>
  <c r="R58" i="1"/>
  <c r="D58" i="1"/>
  <c r="F58" i="1" s="1"/>
  <c r="Q58" i="1" s="1"/>
  <c r="S58" i="1"/>
  <c r="R59" i="1"/>
  <c r="L49" i="2"/>
  <c r="I57" i="1"/>
  <c r="AH46" i="4"/>
  <c r="F46" i="4" s="1"/>
  <c r="BY46" i="4" s="1"/>
  <c r="F56" i="4"/>
  <c r="I49" i="2" l="1"/>
  <c r="L48" i="2"/>
  <c r="I48" i="2" s="1"/>
  <c r="D50" i="2"/>
  <c r="U50" i="2"/>
  <c r="T50" i="2"/>
  <c r="AH24" i="4"/>
  <c r="F24" i="4" s="1"/>
  <c r="J56" i="1"/>
  <c r="H57" i="1"/>
  <c r="BZ46" i="4"/>
  <c r="BZ56" i="4"/>
  <c r="BY56" i="4"/>
  <c r="L47" i="2" l="1"/>
  <c r="N50" i="2"/>
  <c r="O50" i="2"/>
  <c r="D49" i="2"/>
  <c r="U49" i="2"/>
  <c r="G48" i="2"/>
  <c r="G47" i="2" s="1"/>
  <c r="T49" i="2"/>
  <c r="G57" i="1"/>
  <c r="S57" i="1" s="1"/>
  <c r="I56" i="1"/>
  <c r="H56" i="1"/>
  <c r="BZ24" i="4"/>
  <c r="BY24" i="4"/>
  <c r="BW31" i="4"/>
  <c r="BW30" i="4" s="1"/>
  <c r="I47" i="2" l="1"/>
  <c r="U48" i="2"/>
  <c r="D48" i="2"/>
  <c r="O48" i="2" s="1"/>
  <c r="D57" i="1"/>
  <c r="O49" i="2"/>
  <c r="N49" i="2"/>
  <c r="T48" i="2"/>
  <c r="R57" i="1"/>
  <c r="F57" i="1"/>
  <c r="D47" i="2"/>
  <c r="U47" i="2"/>
  <c r="T47" i="2"/>
  <c r="G56" i="1"/>
  <c r="S56" i="1" s="1"/>
  <c r="BW29" i="4"/>
  <c r="BW23" i="4"/>
  <c r="BW22" i="4" s="1"/>
  <c r="D56" i="1" l="1"/>
  <c r="D51" i="1" s="1"/>
  <c r="F56" i="1"/>
  <c r="Q56" i="1" s="1"/>
  <c r="L45" i="2"/>
  <c r="N48" i="2"/>
  <c r="Q57" i="1"/>
  <c r="N47" i="2"/>
  <c r="O47" i="2"/>
  <c r="J52" i="1"/>
  <c r="J51" i="1" s="1"/>
  <c r="J24" i="1" s="1"/>
  <c r="J22" i="1" s="1"/>
  <c r="H52" i="1"/>
  <c r="H51" i="1" s="1"/>
  <c r="H29" i="1" s="1"/>
  <c r="R56" i="1"/>
  <c r="BX31" i="4"/>
  <c r="BX30" i="4"/>
  <c r="L23" i="4"/>
  <c r="L29" i="4"/>
  <c r="E29" i="4" s="1"/>
  <c r="BX29" i="4" s="1"/>
  <c r="F51" i="1" l="1"/>
  <c r="D24" i="1"/>
  <c r="D22" i="1" s="1"/>
  <c r="F22" i="1" s="1"/>
  <c r="D29" i="1"/>
  <c r="G45" i="2"/>
  <c r="J29" i="1"/>
  <c r="H22" i="1"/>
  <c r="I52" i="1"/>
  <c r="I51" i="1" s="1"/>
  <c r="Q52" i="1"/>
  <c r="L22" i="4"/>
  <c r="E22" i="4" s="1"/>
  <c r="BX22" i="4" s="1"/>
  <c r="E23" i="4"/>
  <c r="BX23" i="4" s="1"/>
  <c r="F24" i="1" l="1"/>
  <c r="F29" i="1"/>
  <c r="L43" i="2"/>
  <c r="L42" i="2" s="1"/>
  <c r="L29" i="2" s="1"/>
  <c r="I29" i="2" s="1"/>
  <c r="I45" i="2"/>
  <c r="I24" i="1"/>
  <c r="I22" i="1" s="1"/>
  <c r="G22" i="1" s="1"/>
  <c r="S22" i="1" s="1"/>
  <c r="I29" i="1"/>
  <c r="G52" i="1"/>
  <c r="Q22" i="1"/>
  <c r="BZ32" i="4"/>
  <c r="AH31" i="4"/>
  <c r="AH30" i="4" s="1"/>
  <c r="BY32" i="4"/>
  <c r="L24" i="2" l="1"/>
  <c r="I24" i="2" s="1"/>
  <c r="O24" i="2" s="1"/>
  <c r="I42" i="2"/>
  <c r="I43" i="2"/>
  <c r="R52" i="1"/>
  <c r="G51" i="1"/>
  <c r="S52" i="1"/>
  <c r="R22" i="1"/>
  <c r="D45" i="2"/>
  <c r="U45" i="2"/>
  <c r="G43" i="2"/>
  <c r="T45" i="2"/>
  <c r="H24" i="1"/>
  <c r="Q51" i="1"/>
  <c r="AH23" i="4"/>
  <c r="BY31" i="4"/>
  <c r="S51" i="1" l="1"/>
  <c r="G24" i="1"/>
  <c r="S24" i="1" s="1"/>
  <c r="G29" i="1"/>
  <c r="S29" i="1" s="1"/>
  <c r="D43" i="2"/>
  <c r="G42" i="2"/>
  <c r="U43" i="2"/>
  <c r="T43" i="2"/>
  <c r="Q29" i="1"/>
  <c r="R51" i="1"/>
  <c r="Q24" i="1"/>
  <c r="N45" i="2"/>
  <c r="O45" i="2"/>
  <c r="BY30" i="4"/>
  <c r="BZ30" i="4"/>
  <c r="F23" i="4"/>
  <c r="L22" i="2" l="1"/>
  <c r="I22" i="2" s="1"/>
  <c r="R24" i="1"/>
  <c r="R29" i="1"/>
  <c r="G29" i="2"/>
  <c r="U42" i="2"/>
  <c r="G24" i="2"/>
  <c r="D42" i="2"/>
  <c r="T42" i="2"/>
  <c r="O43" i="2"/>
  <c r="N43" i="2"/>
  <c r="BZ23" i="4"/>
  <c r="BY23" i="4"/>
  <c r="U24" i="2" l="1"/>
  <c r="G22" i="2"/>
  <c r="D24" i="2"/>
  <c r="T24" i="2"/>
  <c r="O42" i="2"/>
  <c r="N42" i="2"/>
  <c r="D29" i="2"/>
  <c r="U29" i="2"/>
  <c r="T29" i="2"/>
  <c r="O29" i="2" l="1"/>
  <c r="N29" i="2"/>
  <c r="N24" i="2"/>
  <c r="U22" i="2"/>
  <c r="D22" i="2"/>
  <c r="O22" i="2" s="1"/>
  <c r="T22" i="2"/>
  <c r="N22" i="2" l="1"/>
  <c r="AH28" i="4" l="1"/>
  <c r="F28" i="4" s="1"/>
  <c r="AH29" i="4"/>
  <c r="F29" i="4" s="1"/>
  <c r="BY29" i="4" s="1"/>
  <c r="AH22" i="4" l="1"/>
  <c r="F22" i="4" s="1"/>
  <c r="BY22" i="4" s="1"/>
  <c r="BZ29" i="4"/>
  <c r="BZ73" i="4"/>
  <c r="BZ28" i="4"/>
  <c r="BY28" i="4"/>
  <c r="G52" i="11"/>
  <c r="F52" i="11"/>
  <c r="BZ22" i="4" l="1"/>
  <c r="F51" i="11"/>
  <c r="G51" i="11"/>
  <c r="G28" i="11"/>
  <c r="F28" i="11"/>
  <c r="G27" i="11"/>
  <c r="F27" i="11"/>
  <c r="G25" i="11" l="1"/>
  <c r="F25" i="11"/>
  <c r="F26" i="11"/>
  <c r="G26" i="11"/>
  <c r="E51" i="10"/>
  <c r="E46" i="10" s="1"/>
  <c r="E29" i="10" s="1"/>
  <c r="E24" i="10" l="1"/>
  <c r="E22" i="10" s="1"/>
</calcChain>
</file>

<file path=xl/sharedStrings.xml><?xml version="1.0" encoding="utf-8"?>
<sst xmlns="http://schemas.openxmlformats.org/spreadsheetml/2006/main" count="1150" uniqueCount="594">
  <si>
    <t>нд</t>
  </si>
  <si>
    <t>Г</t>
  </si>
  <si>
    <t>Прочие инвестиционные проекты, всего, в том числе:</t>
  </si>
  <si>
    <t>Покупка земельных участков для целей реализации инвестиционных проектов, всего, в том числе:</t>
  </si>
  <si>
    <t>Прочее новое строительство объектов электросетевого хозяйства, всего, в том числе:</t>
  </si>
  <si>
    <t>Инвестиционные проекты, предусмотренные схемой и программой развития субъекта Российской Федерации, всего, в том числе:</t>
  </si>
  <si>
    <t>Инвестиционные проекты, предусмотренные схемой и программой развития Единой энергетической системы России, всего, в том числе:</t>
  </si>
  <si>
    <t>Инвестиционные проекты, реализация которых обуславливается схемами и программами перспективного развития электроэнергетики, всего, в том числе:</t>
  </si>
  <si>
    <t>Модернизация, техническое перевооружение прочих объектов основных средств, всего, в том числе:</t>
  </si>
  <si>
    <t>Реконструкция прочих объектов основных средств, всего, в том числе:</t>
  </si>
  <si>
    <t>Реконструкция, модернизация, техническое перевооружение прочих объектов основных средств, всего, в том числе:</t>
  </si>
  <si>
    <t>«Включение приборов учета в систему сбора и передачи данных, класс напряжения 110 кВ и выше, всего, в том числе:»</t>
  </si>
  <si>
    <t>1.2.3.8</t>
  </si>
  <si>
    <t>«Включение приборов учета в систему сбора и передачи данных, класс напряжения 35 кВ, всего, в том числе:»</t>
  </si>
  <si>
    <t>1.2.3.7</t>
  </si>
  <si>
    <t>«Включение приборов учета в систему сбора и передачи данных, класс напряжения 6 (10) кВ, всего, в том числе:»</t>
  </si>
  <si>
    <t>1.2.3.6</t>
  </si>
  <si>
    <t>«Включение приборов учета в систему сбора и передачи данных, класс напряжения 0,22 (0,4) кВ, всего, в том числе:»</t>
  </si>
  <si>
    <t>1.2.3.5</t>
  </si>
  <si>
    <t>«Установка приборов учета, класс напряжения 110 кВ и выше, всего, в том числе:»</t>
  </si>
  <si>
    <t>1.2.3.4</t>
  </si>
  <si>
    <t>«Установка приборов учета, класс напряжения 35 кВ, всего, в том числе:»</t>
  </si>
  <si>
    <t>1.2.3.3</t>
  </si>
  <si>
    <t>«Установка приборов учета, класс напряжения 6 (10) кВ, всего, в том числе:»</t>
  </si>
  <si>
    <t>1.2.3.2</t>
  </si>
  <si>
    <t>1.2.3.1</t>
  </si>
  <si>
    <t>«Установка приборов учета, класс напряжения 0,22 (0,4) кВ, всего, в том числе:»</t>
  </si>
  <si>
    <t>Развитие и модернизация учета электрической энергии (мощности), всего, в том числе:</t>
  </si>
  <si>
    <t>1.2.2.2</t>
  </si>
  <si>
    <t>Модернизация, техническое перевооружение линий электропередачи, всего, в том числе:</t>
  </si>
  <si>
    <t>1.2.2.1</t>
  </si>
  <si>
    <t>Реконструкция линий электропередачи, всего, в том числе:</t>
  </si>
  <si>
    <t>Реконструкция, модернизация, техническое перевооружение линий электропередачи, всего, в том числе:</t>
  </si>
  <si>
    <t>1.2.1.2</t>
  </si>
  <si>
    <t>Модернизация, техническое перевооружение трансформаторных и иных подстанций, распределительных пунктов, всего, в том числе:</t>
  </si>
  <si>
    <t>Реконструкция трансформаторных и иных подстанций, всего, в том числе:</t>
  </si>
  <si>
    <t>1.2.1.1</t>
  </si>
  <si>
    <t>Реконструкция, модернизация, техническое перевооружение  трансформаторных и иных подстанций, распределительных пунктов, всего, в том числе:</t>
  </si>
  <si>
    <t>1.2.1</t>
  </si>
  <si>
    <t>Реконструкция, модернизация, техническое перевооружение всего, в том числе: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</si>
  <si>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</si>
  <si>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1.1.4.2</t>
  </si>
  <si>
    <t>1.1.4.1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</si>
  <si>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t>
  </si>
  <si>
    <t>1.1.3.2</t>
  </si>
  <si>
    <t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t>
  </si>
  <si>
    <t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t>
  </si>
  <si>
    <t>Наименование объекта по производству электрической энергии, всего, в том числе:</t>
  </si>
  <si>
    <t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t>
  </si>
  <si>
    <t>1.1.3.1</t>
  </si>
  <si>
    <t>Технологическое присоединение объектов по производству электрической энергии всего, в том числе:</t>
  </si>
  <si>
    <t>Технологическое присоединение к электрическим сетям иных сетевых организаций, всего, в том числе:</t>
  </si>
  <si>
    <t>1.1.2.2</t>
  </si>
  <si>
    <t>Технологическое присоединение объектов электросетевого хозяйства, принадлежащих  иным сетевым организациям и иным лицам, всего, в том числе:</t>
  </si>
  <si>
    <t>1.1.2.1</t>
  </si>
  <si>
    <t>Технологическое присоединение объектов электросетевого хозяйства, всего, в том числе:</t>
  </si>
  <si>
    <t>1.1.1.3</t>
  </si>
  <si>
    <t>Технологическое присоединение энергопринимающих устройств потребителей свыше 150 кВт, всего, в том числе:</t>
  </si>
  <si>
    <t>Технологическое присоединение энергопринимающих устройств потребителей максимальной мощностью до 150 кВт включительно, всего (новое строительство)</t>
  </si>
  <si>
    <t>1.1.1.1</t>
  </si>
  <si>
    <t>Технологическое присоединение энергопринимающих устройств потребителей максимальной мощностью до 15 кВт включительно, всего (новое строительство)</t>
  </si>
  <si>
    <t>Технологическое присоединение энергопринимающих устройств потребителей, всего, в том числе:</t>
  </si>
  <si>
    <t>1.1.1</t>
  </si>
  <si>
    <t>Технологическое присоединение, всего, в том числе:</t>
  </si>
  <si>
    <t>1.1</t>
  </si>
  <si>
    <t>Республика Саха (Якутия)</t>
  </si>
  <si>
    <t>1</t>
  </si>
  <si>
    <t>Прочие инвестиционные проекты, всего</t>
  </si>
  <si>
    <t>0.6</t>
  </si>
  <si>
    <t>Покупка земельных участков для целей реализации инвестиционных проектов, всего</t>
  </si>
  <si>
    <t>0.5</t>
  </si>
  <si>
    <t>Прочее новое строительство объектов электросетевого хозяйства, всего</t>
  </si>
  <si>
    <t>0.4</t>
  </si>
  <si>
    <t>Инвестиционные проекты, реализация которых обуславливается схемами и программами перспективного развития электроэнергетики, всего</t>
  </si>
  <si>
    <t>0.3</t>
  </si>
  <si>
    <t>Реконструкция, модернизация, техническое перевооружение, всего</t>
  </si>
  <si>
    <t>0.2</t>
  </si>
  <si>
    <t>Технологическое присоединение, всего</t>
  </si>
  <si>
    <t>0.1</t>
  </si>
  <si>
    <t>ВСЕГО по инвестиционной программе, в том числе:</t>
  </si>
  <si>
    <t>0</t>
  </si>
  <si>
    <t>Факт</t>
  </si>
  <si>
    <t>План</t>
  </si>
  <si>
    <t>%</t>
  </si>
  <si>
    <t>млн рублей
 (с НДС)</t>
  </si>
  <si>
    <t>IV квартал</t>
  </si>
  <si>
    <t>III квартал</t>
  </si>
  <si>
    <t>II квартал</t>
  </si>
  <si>
    <t>I квартал</t>
  </si>
  <si>
    <t>Всего</t>
  </si>
  <si>
    <t>Причины отклонений</t>
  </si>
  <si>
    <t>Отклонение от плана финансирования по итогам  отчетного периода</t>
  </si>
  <si>
    <t xml:space="preserve">Остаток финансирования капитальных вложений 
на  конец отчетного периода  в прогнозных ценах соответствующих лет,  млн рублей (с НДС) </t>
  </si>
  <si>
    <t xml:space="preserve">Оценка полной стоимости инвестиционного проекта  в прогнозных ценах соответствующих лет, млн рублей (с НДС) </t>
  </si>
  <si>
    <t>Идентификатор инвестиционного проекта</t>
  </si>
  <si>
    <t>Наименование инвестиционного проекта (группы инвестиционных проектов)</t>
  </si>
  <si>
    <t>Номер группы инвестиционных проектов</t>
  </si>
  <si>
    <t xml:space="preserve">    реквизиты решения органа исполнительной власти, утвердившего инвестиционную программу</t>
  </si>
  <si>
    <t>полное наименование субъекта электроэнергетики</t>
  </si>
  <si>
    <t>от «25» апреля 2018 г. № 320</t>
  </si>
  <si>
    <t>к приказу Минэнерго России</t>
  </si>
  <si>
    <t>Приложение  № 10</t>
  </si>
  <si>
    <t>Приложение № 11</t>
  </si>
  <si>
    <t>от 25 апреля 2018 г. № 320</t>
  </si>
  <si>
    <t>Номер группы инвести-ционных проектов</t>
  </si>
  <si>
    <t xml:space="preserve">  Наименование инвестиционного проекта (группы инвестиционных проектов)</t>
  </si>
  <si>
    <t xml:space="preserve"> Финансирование капитальных вложений, млн рублей (с НДС)</t>
  </si>
  <si>
    <t>Отклонение от плана финансирования по итогам отчетного периода</t>
  </si>
  <si>
    <t xml:space="preserve">Причины отклонений </t>
  </si>
  <si>
    <t>Общий объем финансирования, в том числе за счет:</t>
  </si>
  <si>
    <t>федерального бюджета</t>
  </si>
  <si>
    <t>бюджетов субъектов Российской Федерации и муниципальных образований</t>
  </si>
  <si>
    <t>средств, полученных от оказания услуг, реализации товаров по регулируемым государством ценам (тарифам)</t>
  </si>
  <si>
    <t>иных источников финансирования</t>
  </si>
  <si>
    <t>млн.              рублей             (с НДС)</t>
  </si>
  <si>
    <t>Приложение № 12</t>
  </si>
  <si>
    <t xml:space="preserve"> Наименование инвестиционного проекта (группы инвестиционных проектов)</t>
  </si>
  <si>
    <t>Полная сметная стоимость инвестиционного проекта в соответствии с утвержденной проектной документацией в базисном уровне цен, млн. рублей</t>
  </si>
  <si>
    <t>Остаток освоения капитальных вложений 
на  конец отчетного периода,  
млн рублей 
(без НДС)</t>
  </si>
  <si>
    <t>Отклонение от плана освоения по итогам отчетного периода</t>
  </si>
  <si>
    <t>I кв</t>
  </si>
  <si>
    <t>II кв</t>
  </si>
  <si>
    <t>III кв</t>
  </si>
  <si>
    <t>IV кв</t>
  </si>
  <si>
    <t>в базисном уровне цен</t>
  </si>
  <si>
    <t>в прогнозных ценах соответствующих лет</t>
  </si>
  <si>
    <t xml:space="preserve">Факт </t>
  </si>
  <si>
    <t>млн рублей
 (без НДС)</t>
  </si>
  <si>
    <t>Приложение № 13</t>
  </si>
  <si>
    <t>Первоначальная стоимость принимаемых к учету основных средств и нематериальных активов, млн. рублей (без НДС)</t>
  </si>
  <si>
    <t>Отклонение от плана  ввода основных средств по итогам отчетного периода</t>
  </si>
  <si>
    <t>ПЛАН</t>
  </si>
  <si>
    <t>ФАКТ</t>
  </si>
  <si>
    <t>ВСЕГО</t>
  </si>
  <si>
    <t>Итого  план
за год</t>
  </si>
  <si>
    <t>нематериальные активы</t>
  </si>
  <si>
    <t>основные средства</t>
  </si>
  <si>
    <t>млн рублей (без НДС)</t>
  </si>
  <si>
    <t>МВ×А</t>
  </si>
  <si>
    <t>Мвар</t>
  </si>
  <si>
    <t>км ЛЭП</t>
  </si>
  <si>
    <t>МВт</t>
  </si>
  <si>
    <t>единицы, штуки</t>
  </si>
  <si>
    <t>млн. руб (без НДС)</t>
  </si>
  <si>
    <t>5.1</t>
  </si>
  <si>
    <t>5.2</t>
  </si>
  <si>
    <t>5.3</t>
  </si>
  <si>
    <t>5.4</t>
  </si>
  <si>
    <t>5.5</t>
  </si>
  <si>
    <t>5.6</t>
  </si>
  <si>
    <t>5.8</t>
  </si>
  <si>
    <t>5.1.1</t>
  </si>
  <si>
    <t>5.1.2</t>
  </si>
  <si>
    <t>5.1.3</t>
  </si>
  <si>
    <t>5.1.4</t>
  </si>
  <si>
    <t>5.1.5</t>
  </si>
  <si>
    <t>5.1.6</t>
  </si>
  <si>
    <t>5.1.8</t>
  </si>
  <si>
    <t>5.2.1</t>
  </si>
  <si>
    <t>5.2.2</t>
  </si>
  <si>
    <t>5.2.3</t>
  </si>
  <si>
    <t>5.2.4</t>
  </si>
  <si>
    <t>5.2.5</t>
  </si>
  <si>
    <t>5.2.6</t>
  </si>
  <si>
    <t>5.2.8</t>
  </si>
  <si>
    <t>5.3.1</t>
  </si>
  <si>
    <t>5.3.2</t>
  </si>
  <si>
    <t>5.3.3</t>
  </si>
  <si>
    <t>5.3.4</t>
  </si>
  <si>
    <t>5.3.5</t>
  </si>
  <si>
    <t>5.3.6</t>
  </si>
  <si>
    <t>5.3.8</t>
  </si>
  <si>
    <t>5.4.1</t>
  </si>
  <si>
    <t>5.4.2</t>
  </si>
  <si>
    <t>5.4.3</t>
  </si>
  <si>
    <t>5.4.4</t>
  </si>
  <si>
    <t>5.4.5</t>
  </si>
  <si>
    <t>5.4.6</t>
  </si>
  <si>
    <t>5.4.8</t>
  </si>
  <si>
    <t>6.1</t>
  </si>
  <si>
    <t>6.2</t>
  </si>
  <si>
    <t>6.3</t>
  </si>
  <si>
    <t>6.4</t>
  </si>
  <si>
    <t>6.5</t>
  </si>
  <si>
    <t>6.6</t>
  </si>
  <si>
    <t>6.7</t>
  </si>
  <si>
    <t>6.1.1</t>
  </si>
  <si>
    <t>6.1.2</t>
  </si>
  <si>
    <t>6.1.3</t>
  </si>
  <si>
    <t>6.1.4</t>
  </si>
  <si>
    <t>6.1.5</t>
  </si>
  <si>
    <t>6.1.6</t>
  </si>
  <si>
    <t>6.1.7</t>
  </si>
  <si>
    <t>6.2.1</t>
  </si>
  <si>
    <t>6.2.2</t>
  </si>
  <si>
    <t>6.2.3</t>
  </si>
  <si>
    <t>6.2.4</t>
  </si>
  <si>
    <t>6.2.5</t>
  </si>
  <si>
    <t>6.2.6</t>
  </si>
  <si>
    <t>6.2.7</t>
  </si>
  <si>
    <t>6.3.1</t>
  </si>
  <si>
    <t>6.3.2</t>
  </si>
  <si>
    <t>6.3.3</t>
  </si>
  <si>
    <t>6.3.4</t>
  </si>
  <si>
    <t>6.3.5</t>
  </si>
  <si>
    <t>6.3.6</t>
  </si>
  <si>
    <t>6.3.7</t>
  </si>
  <si>
    <t>6.4.1</t>
  </si>
  <si>
    <t>6.4.2</t>
  </si>
  <si>
    <t>6.4.3</t>
  </si>
  <si>
    <t>6.4.4</t>
  </si>
  <si>
    <t>6.4.5</t>
  </si>
  <si>
    <t>6.4.6</t>
  </si>
  <si>
    <t>6.4.7</t>
  </si>
  <si>
    <t>7</t>
  </si>
  <si>
    <t>8</t>
  </si>
  <si>
    <t>9</t>
  </si>
  <si>
    <t>10</t>
  </si>
  <si>
    <t>Приложение  № 14</t>
  </si>
  <si>
    <t xml:space="preserve">        полное наименование субъекта электроэнергетики</t>
  </si>
  <si>
    <t xml:space="preserve">  реквизиты решения органа исполнительной власти, утвердившего инвестиционную программу</t>
  </si>
  <si>
    <t>Идентификатор инвестицион-ного проекта</t>
  </si>
  <si>
    <t>Наименование присоединяемого объекта генерации, который будет осуществлять  поставки электроэнергии и мощности в соответствии с договором о предоставлении мощности*</t>
  </si>
  <si>
    <t>Приложение  № 15</t>
  </si>
  <si>
    <t xml:space="preserve">Форма 15.  Отчет об исполнении плана ввода объектов инвестиционной деятельности (мощностей)  в эксплуатацию </t>
  </si>
  <si>
    <t xml:space="preserve">                           полное наименование субъекта электроэнергетики</t>
  </si>
  <si>
    <t>реквизиты решения органа исполнительной власти, утвердившего инвестиционную программу</t>
  </si>
  <si>
    <t>Отклонения от плановых показателей по итогам отчетного периода</t>
  </si>
  <si>
    <t>км ВЛ
 1-цеп</t>
  </si>
  <si>
    <t>км ВЛ
 2-цеп</t>
  </si>
  <si>
    <t>км КЛ</t>
  </si>
  <si>
    <t>5.1.</t>
  </si>
  <si>
    <t>5.2.</t>
  </si>
  <si>
    <t>5.3.</t>
  </si>
  <si>
    <t>5.4.</t>
  </si>
  <si>
    <t>5.5.</t>
  </si>
  <si>
    <t>5.6.</t>
  </si>
  <si>
    <t>5.7.</t>
  </si>
  <si>
    <t>5.1.1.</t>
  </si>
  <si>
    <t>5.1.2.</t>
  </si>
  <si>
    <t>5.1.3.</t>
  </si>
  <si>
    <t>5.1.4.</t>
  </si>
  <si>
    <t>5.1.5.</t>
  </si>
  <si>
    <t>5.1.6.</t>
  </si>
  <si>
    <t>5.1.7.</t>
  </si>
  <si>
    <t>5.2.1.</t>
  </si>
  <si>
    <t>5.2.2.</t>
  </si>
  <si>
    <t>5.2.3.</t>
  </si>
  <si>
    <t>5.2.4.</t>
  </si>
  <si>
    <t>5.2.5.</t>
  </si>
  <si>
    <t>5.2.6.</t>
  </si>
  <si>
    <t>5.2.7.</t>
  </si>
  <si>
    <t>5.3.1.</t>
  </si>
  <si>
    <t>5.3.2.</t>
  </si>
  <si>
    <t>5.3.3.</t>
  </si>
  <si>
    <t>5.3.4.</t>
  </si>
  <si>
    <t>5.3.5.</t>
  </si>
  <si>
    <t>5.3.6.</t>
  </si>
  <si>
    <t>5.3.7.</t>
  </si>
  <si>
    <t>5.4.1.</t>
  </si>
  <si>
    <t>5.4.2.</t>
  </si>
  <si>
    <t>5.4.3.</t>
  </si>
  <si>
    <t>5.4.4.</t>
  </si>
  <si>
    <t>5.4.5.</t>
  </si>
  <si>
    <t>5.4.6.</t>
  </si>
  <si>
    <t>5.4.7.</t>
  </si>
  <si>
    <t>6.1.</t>
  </si>
  <si>
    <t>6.2.</t>
  </si>
  <si>
    <t>6.3.</t>
  </si>
  <si>
    <t>6.4.</t>
  </si>
  <si>
    <t>6.5.</t>
  </si>
  <si>
    <t>6.6.</t>
  </si>
  <si>
    <t>6.7.</t>
  </si>
  <si>
    <t>6.1.1.</t>
  </si>
  <si>
    <t>6.1.2.</t>
  </si>
  <si>
    <t>6.1.3.</t>
  </si>
  <si>
    <t>6.1.4.</t>
  </si>
  <si>
    <t>6.1.5.</t>
  </si>
  <si>
    <t>6.1.6.</t>
  </si>
  <si>
    <t>6.1.7.</t>
  </si>
  <si>
    <t>6.2.1.</t>
  </si>
  <si>
    <t>6.2.2.</t>
  </si>
  <si>
    <t>6.2.3.</t>
  </si>
  <si>
    <t>6.2.4.</t>
  </si>
  <si>
    <t>6.2.5.</t>
  </si>
  <si>
    <t>6.2.6.</t>
  </si>
  <si>
    <t>6.2.7.</t>
  </si>
  <si>
    <t>6.3.1.</t>
  </si>
  <si>
    <t>6.3.2.</t>
  </si>
  <si>
    <t>6.3.3.</t>
  </si>
  <si>
    <t>6.3.4.</t>
  </si>
  <si>
    <t>6.3.5.</t>
  </si>
  <si>
    <t>6.3.6.</t>
  </si>
  <si>
    <t>6.3.7.</t>
  </si>
  <si>
    <t>6.4.1.</t>
  </si>
  <si>
    <t>6.4.2.</t>
  </si>
  <si>
    <t>6.4.3.</t>
  </si>
  <si>
    <t>6.4.4.</t>
  </si>
  <si>
    <t>6.4.5.</t>
  </si>
  <si>
    <t>6.4.6.</t>
  </si>
  <si>
    <t>6.4.7.</t>
  </si>
  <si>
    <t>7.1.</t>
  </si>
  <si>
    <t>7.2.</t>
  </si>
  <si>
    <t>7.3.</t>
  </si>
  <si>
    <t>7.4.</t>
  </si>
  <si>
    <t>7.5.</t>
  </si>
  <si>
    <t>7.6.</t>
  </si>
  <si>
    <t>7.7.</t>
  </si>
  <si>
    <t>Приложение N 17</t>
  </si>
  <si>
    <t>от 25 апреля 2018 г. N 320</t>
  </si>
  <si>
    <t xml:space="preserve"> полное наименование субъекта электроэнергетики</t>
  </si>
  <si>
    <r>
      <t>Год раскрытия информации:</t>
    </r>
    <r>
      <rPr>
        <u/>
        <sz val="14"/>
        <rFont val="Times New Roman"/>
        <family val="1"/>
        <charset val="204"/>
      </rPr>
      <t xml:space="preserve"> 2020</t>
    </r>
    <r>
      <rPr>
        <sz val="14"/>
        <rFont val="Times New Roman"/>
        <family val="1"/>
        <charset val="204"/>
      </rPr>
      <t xml:space="preserve"> год</t>
    </r>
  </si>
  <si>
    <t>Всего, в том числе:</t>
  </si>
  <si>
    <t>проектно-изыскательские работы</t>
  </si>
  <si>
    <t>строительные работы, реконструкция, монтаж оборудования</t>
  </si>
  <si>
    <t>оборудование и материалы</t>
  </si>
  <si>
    <t>прочие затраты</t>
  </si>
  <si>
    <t>7.1.1.</t>
  </si>
  <si>
    <t>7.1.2.</t>
  </si>
  <si>
    <t>7.1.3.</t>
  </si>
  <si>
    <t>7.1.4.</t>
  </si>
  <si>
    <t>7.1.5.</t>
  </si>
  <si>
    <t>7.2.1.</t>
  </si>
  <si>
    <t>7.2.2.</t>
  </si>
  <si>
    <t>7.2.3.</t>
  </si>
  <si>
    <t>7.2.4.</t>
  </si>
  <si>
    <t>7.2.5.</t>
  </si>
  <si>
    <t>7.3.1.</t>
  </si>
  <si>
    <t>7.3.2.</t>
  </si>
  <si>
    <t>7.3.3.</t>
  </si>
  <si>
    <t>7.3.4.</t>
  </si>
  <si>
    <t>7.3.5.</t>
  </si>
  <si>
    <t>7.4.1.</t>
  </si>
  <si>
    <t>7.4.2.</t>
  </si>
  <si>
    <t>7.4.3.</t>
  </si>
  <si>
    <t>7.4.4.</t>
  </si>
  <si>
    <t>7.4.5.</t>
  </si>
  <si>
    <t>Приложение № 18</t>
  </si>
  <si>
    <t xml:space="preserve">    реквизиты    решения   органа   исполнительной   власти,   утвердившего инвестиционную программу</t>
  </si>
  <si>
    <t>Цели реализации инвестиционных проектов и плановые (фактические) значения количественных показателей, характеризующие достижение таких целей по итогам отчетного периода</t>
  </si>
  <si>
    <t>Развитие электрической сети/усиление существующей электрической сети, связанное с подключением новых потребителей</t>
  </si>
  <si>
    <t>Замещение (обновление) электрической сети/повышение экономической эффективности (мероприятия, направленные на снижение эксплуатационных затрат) оказания услуг в сфере электроэнергетики</t>
  </si>
  <si>
    <t>Повышение надежности оказываемых услуг в сфере электроэнергетики</t>
  </si>
  <si>
    <t>Повышение качества оказываемых услуг в сфере электроэнергетики</t>
  </si>
  <si>
    <t>Выполнение требований законодательства Российской Федерации, предписаний органов исполнительной власти, регламентов рынков электрической энергии</t>
  </si>
  <si>
    <t>Обеспечение текущей деятельности в сфере электроэнергетики, в том числе развитие информационной инфраструктуры, хозяйственное обеспечение деятельности</t>
  </si>
  <si>
    <t>Инвестиции, связанные с деятельностью, не относящейся к сфере электроэнергетики</t>
  </si>
  <si>
    <t>показатель увеличения мощности силовых (авто-) трансформаторов на
подстанциях, не связанного с осуществлением технологического присоединения к
электрическим сетям ( n
Pтр );</t>
  </si>
  <si>
    <t>показатель увеличения мощности силовых (авто-) трансформаторов на
подстанциях в рамках осуществления технологического присоединения к
электрическим сетям ( n
ΔPтп_тр );
МВА</t>
  </si>
  <si>
    <t>показатель увеличения протяженности линий электропередачи, не связанного
с осуществлением технологического присоединения к электрическим сетям ( n
ΔLлэп );</t>
  </si>
  <si>
    <t>показатель увеличения протяженности линий электропередачи в рамках
осуществления технологического присоединения к электрическим сетям ( n
ΔLтп_лэп );
КМ</t>
  </si>
  <si>
    <t>показатель максимальной мощности присоединяемых потребителей
электрической энергии ( тп
Sпотр );
МВт</t>
  </si>
  <si>
    <t>показатель максимальной мощности присоединяемых объектов по
производству электрической энергии ( тп) 
Sг );
МВт</t>
  </si>
  <si>
    <t>показатель максимальной мощности энергопринимающих устройств при
осуществлении технологического присоединения объектов электросетевого
хозяйства, принадлежащих иным сетевым организациям или иным лицам ( тп
Sэх );</t>
  </si>
  <si>
    <t>показатель степени загрузки трансформаторной подстанции (Kзагр )</t>
  </si>
  <si>
    <t>показатель замены силовых (авто-) трансформаторов ( n
Pз_тр );</t>
  </si>
  <si>
    <t>показатель замены линий электропередачи ( n
з_лэп L );</t>
  </si>
  <si>
    <t>показатель замены выключателей ( n
Вз );</t>
  </si>
  <si>
    <t>показатель замены устройств компенсации реактивной мощности ( n
Pз_укрм );</t>
  </si>
  <si>
    <t>показатель оценки изменения доли полезного отпуска электрической энергии,
который формируется посредством приборов учета электрической энергии,
включенных в систему сбора и передачи данных (ΔПОдист);</t>
  </si>
  <si>
    <t>показатель оценки изменения средней продолжительности прекращения
передачи электрической энергии потребителям услуг (ΔПsaidi );</t>
  </si>
  <si>
    <t>показатель оценки изменения средней частоты прекращения передачи
электрической энергии потребителям услуг (ΔПsaifi );</t>
  </si>
  <si>
    <t>показатель оценки изменения объема недоотпущенной электрической энергии
(ΔПens );</t>
  </si>
  <si>
    <t>показатель общего числа исполненных в рамках инвестиционной программы
обязательств сетевой организации по осуществлению технологического
присоединения ( Nсд_тпр );</t>
  </si>
  <si>
    <t>показатель числа обязательств сетевой организации по осуществлению
технологического присоединения, исполненных в рамках инвестиционной
программы с нарушением установленного срока технологического присоединения
( нс
Nсд_тпр );</t>
  </si>
  <si>
    <t>показатель объема финансовых потребностей, необходимых для реализации
мероприятий, направленных на выполнение требований законодательства (Фтз );</t>
  </si>
  <si>
    <t>показатель объема финансовых потребностей, необходимых для реализации
мероприятий, направленных на выполнение предписаний органов исполнительной
власти (Фоив );</t>
  </si>
  <si>
    <t>показатель объема финансовых потребностей, необходимых для реализации
мероприятий, направленных на выполнение требований регламентов рынков
электрической энергии (Фтрр );</t>
  </si>
  <si>
    <t>показатель объема финансовых потребностей, необходимых для реализации
мероприятий, направленных на развитие информационной инфраструктуры (Фит );</t>
  </si>
  <si>
    <t>показатель объема финансовых потребностей, необходимых для реализации
мероприятий, направленных на хозяйственное обеспечение деятельности сетевой
организации (Фхо );</t>
  </si>
  <si>
    <t>показатель объема финансовых потребностей, необходимых для реализации
мероприятий, направленных на реализацию инвестиционных проектов, связанных с
деятельностью, не относящейся к сфере электроэнергетики (Фнэ ).</t>
  </si>
  <si>
    <t>4.1.</t>
  </si>
  <si>
    <t>4.2.</t>
  </si>
  <si>
    <t>4.3.</t>
  </si>
  <si>
    <t>4.4.</t>
  </si>
  <si>
    <t>4.5.</t>
  </si>
  <si>
    <t>4.6.</t>
  </si>
  <si>
    <t>4.7</t>
  </si>
  <si>
    <t>4.8</t>
  </si>
  <si>
    <t>4.9</t>
  </si>
  <si>
    <t>4.10</t>
  </si>
  <si>
    <t>4.11</t>
  </si>
  <si>
    <t>4.12</t>
  </si>
  <si>
    <t>4.13</t>
  </si>
  <si>
    <t>4.14</t>
  </si>
  <si>
    <t>4.15</t>
  </si>
  <si>
    <t>4.16</t>
  </si>
  <si>
    <t>5.7</t>
  </si>
  <si>
    <t>5.9</t>
  </si>
  <si>
    <t>5.10</t>
  </si>
  <si>
    <t>8.1.</t>
  </si>
  <si>
    <t>8.2.</t>
  </si>
  <si>
    <t>8.3.</t>
  </si>
  <si>
    <t>8.4.</t>
  </si>
  <si>
    <t>8.5.</t>
  </si>
  <si>
    <t>8.6.</t>
  </si>
  <si>
    <t>9.1.</t>
  </si>
  <si>
    <t>9.2.</t>
  </si>
  <si>
    <t>9.3.</t>
  </si>
  <si>
    <t>9.4.</t>
  </si>
  <si>
    <t>10.1.</t>
  </si>
  <si>
    <t>10.2.</t>
  </si>
  <si>
    <t>Приложение № 19</t>
  </si>
  <si>
    <t xml:space="preserve">    Форма 19. Отчет о достигнутых результатах в части, касающейся расширения пропускной способности, снижения потерь  в сетях и увеличения резерва для присоединения потребителей  </t>
  </si>
  <si>
    <t>Наименование центра питания</t>
  </si>
  <si>
    <t>Место расположения центра питания: субъект Российской Федерации, район, ближайший населенный пункт</t>
  </si>
  <si>
    <t>Установленная мощность центра питания, МВА</t>
  </si>
  <si>
    <t>Фактический резерв мощности для присоединения потребителей, кВт</t>
  </si>
  <si>
    <t>Фактическое расширение пропускной способности, кВт</t>
  </si>
  <si>
    <t>Фактическое снижение потерь,           кВт x ч/год</t>
  </si>
  <si>
    <t>Приложение № 20</t>
  </si>
  <si>
    <t>Субъект Российской Федерации:   Республика Саха (Якутия)</t>
  </si>
  <si>
    <t xml:space="preserve">                      </t>
  </si>
  <si>
    <t xml:space="preserve">              1. Финансово-экономическая модель деятельности субъекта электроэнергетики</t>
  </si>
  <si>
    <t>№ п/п</t>
  </si>
  <si>
    <t>Показатель</t>
  </si>
  <si>
    <t>Ед. изм.</t>
  </si>
  <si>
    <t>Отклонение от плановых значений по итогам отчетного периода</t>
  </si>
  <si>
    <t>в ед. измерений</t>
  </si>
  <si>
    <t>в процентах, %</t>
  </si>
  <si>
    <t>Источники финансирования инвестиционной программы всего (строка I + строка II) всего, в том числе:</t>
  </si>
  <si>
    <t>млн. рублей</t>
  </si>
  <si>
    <t>Собственные средства всего, в том числе:</t>
  </si>
  <si>
    <t>1.1.</t>
  </si>
  <si>
    <t>Прибыль, направляемая на инвестиции, в том числе:</t>
  </si>
  <si>
    <t>1.1.1.</t>
  </si>
  <si>
    <t>полученная от реализации продукции и оказанных услуг по регулируемым ценам (тарифам):</t>
  </si>
  <si>
    <t>производства и поставки электрической энергии и мощности</t>
  </si>
  <si>
    <t>1.1.1.1.1</t>
  </si>
  <si>
    <t>производство и поставка электрической энергии на оптовом рынке электрической энергии и мощности</t>
  </si>
  <si>
    <t>1.1.1.1.2</t>
  </si>
  <si>
    <t>производство и поставка электрической мощности на оптовом рынке электрической энергии и мощности</t>
  </si>
  <si>
    <t>1.1.1.1.3</t>
  </si>
  <si>
    <t>производство и поставка электрической энергии (мощности) на розничных рынках электрической энергии</t>
  </si>
  <si>
    <t>1.1.1.2</t>
  </si>
  <si>
    <t>производства и поставки тепловой энергии (мощности)</t>
  </si>
  <si>
    <t>оказания услуг по передаче электрической энергии</t>
  </si>
  <si>
    <t>1.1.1.4</t>
  </si>
  <si>
    <t>оказания услуг по передаче тепловой энергии, теплоносителя</t>
  </si>
  <si>
    <t>1.1.1.5</t>
  </si>
  <si>
    <t>от технологического присоединения, в том числе</t>
  </si>
  <si>
    <t>1.1.1.5.1</t>
  </si>
  <si>
    <t>от технологического присоединения объектов по производству электрической и тепловой энергии</t>
  </si>
  <si>
    <t>1.1.1.5.1.а</t>
  </si>
  <si>
    <t>авансовое использование прибыли</t>
  </si>
  <si>
    <t>1.1.1.5.2</t>
  </si>
  <si>
    <t>от технологического присоединения потребителей</t>
  </si>
  <si>
    <t>1.1.1.5.2.а</t>
  </si>
  <si>
    <t>1.1.1.6</t>
  </si>
  <si>
    <t>реализации электрической энергии и мощности</t>
  </si>
  <si>
    <t>1.1.1.7</t>
  </si>
  <si>
    <t>реализации тепловой энергии (мощности)</t>
  </si>
  <si>
    <t>1.1.1.8</t>
  </si>
  <si>
    <t>оказания услуг по оперативно-диспетчерскому управлению в электроэнергетике всего, в том числе:</t>
  </si>
  <si>
    <t>1.1.1.8.1</t>
  </si>
  <si>
    <t>в части управления технологическими режимами</t>
  </si>
  <si>
    <t>1.1.1.8.2</t>
  </si>
  <si>
    <t>в части обеспечения надежности</t>
  </si>
  <si>
    <t>1.1.2.</t>
  </si>
  <si>
    <t>прибыль от продажи электрической энергии (мощности) по нерегулируемым ценам, всего, в том числе:</t>
  </si>
  <si>
    <t>1.1.2.3</t>
  </si>
  <si>
    <t>1.1.3.</t>
  </si>
  <si>
    <t>прочая прибыль</t>
  </si>
  <si>
    <t>1.2.</t>
  </si>
  <si>
    <t>Амортизация основных средств всего, в том числе:</t>
  </si>
  <si>
    <t>1.2.1.</t>
  </si>
  <si>
    <t>текущая амортизация, учтенная в ценах (тарифах) всего, в том числе:</t>
  </si>
  <si>
    <t>производство и поставка электрической энергии и мощности</t>
  </si>
  <si>
    <t>1.2.1.1.1</t>
  </si>
  <si>
    <t>1.2.1.1.2</t>
  </si>
  <si>
    <t>1.2.1.1.3</t>
  </si>
  <si>
    <t>производство и поставка тепловой энергии (мощности)</t>
  </si>
  <si>
    <t>1.2.1.3</t>
  </si>
  <si>
    <t>оказание услуг по передаче электрической энергии</t>
  </si>
  <si>
    <t>1.2.1.4</t>
  </si>
  <si>
    <t>оказание услуг по передаче тепловой энергии, теплоносителя</t>
  </si>
  <si>
    <t>1.2.1.5</t>
  </si>
  <si>
    <t>реализация электрической энергии и мощности</t>
  </si>
  <si>
    <t>1.2.1.6</t>
  </si>
  <si>
    <t>1.2.1.7</t>
  </si>
  <si>
    <t>оказание услуг по оперативно-диспетчерскому управлению в электроэнергетике всего, в том числе:</t>
  </si>
  <si>
    <t>1.2.1.7.1</t>
  </si>
  <si>
    <t>1.2.1.7.2</t>
  </si>
  <si>
    <t>1.2.2.</t>
  </si>
  <si>
    <t>прочая текущая амортизация</t>
  </si>
  <si>
    <t>1.2.3.</t>
  </si>
  <si>
    <t>недоиспользованная амортизация прошлых лет всего, в том числе:</t>
  </si>
  <si>
    <t>1.2.3.1.1</t>
  </si>
  <si>
    <t>1.2.3.1.2.</t>
  </si>
  <si>
    <t>1.2.3.1.2</t>
  </si>
  <si>
    <t>1.2.3.7.1</t>
  </si>
  <si>
    <t>1.2.3.7.2</t>
  </si>
  <si>
    <t>1.3.</t>
  </si>
  <si>
    <t>Возврат налога на добавленную стоимость &lt;****&gt;</t>
  </si>
  <si>
    <t>1.4.</t>
  </si>
  <si>
    <t>Прочие собственные средства всего, в том числе:</t>
  </si>
  <si>
    <t>1.4.1.</t>
  </si>
  <si>
    <t>средства от эмиссии акций</t>
  </si>
  <si>
    <t>1.4.2.</t>
  </si>
  <si>
    <t>остаток собственных средств на начало года</t>
  </si>
  <si>
    <t>II</t>
  </si>
  <si>
    <t>Привлеченные средства всего, в том числе:</t>
  </si>
  <si>
    <t>2.1.</t>
  </si>
  <si>
    <t>Кредиты</t>
  </si>
  <si>
    <t>2.2.</t>
  </si>
  <si>
    <t>Облигационные займы</t>
  </si>
  <si>
    <t>2.3.</t>
  </si>
  <si>
    <t>Вексели</t>
  </si>
  <si>
    <t>2.4.</t>
  </si>
  <si>
    <t>Займы организаций</t>
  </si>
  <si>
    <t>2.5.</t>
  </si>
  <si>
    <t>Бюджетное финансирование</t>
  </si>
  <si>
    <t>2.5.1.</t>
  </si>
  <si>
    <t>средства федерального бюджета</t>
  </si>
  <si>
    <t>2.5.1.1.</t>
  </si>
  <si>
    <t>в том числе средства федерального бюджета, недоиспользованные в прошлых периодах</t>
  </si>
  <si>
    <t>2.5.2.</t>
  </si>
  <si>
    <t>средства консолидированного бюджета субъекта Российской Федерации</t>
  </si>
  <si>
    <t>2.5.2.1</t>
  </si>
  <si>
    <t>в том числе средства консолидированного бюджета субъекта Российской Федерации, недоиспользованные в прошлых периодах</t>
  </si>
  <si>
    <t>2.6.</t>
  </si>
  <si>
    <t>Использование лизинга</t>
  </si>
  <si>
    <t>2.7.</t>
  </si>
  <si>
    <t>Прочие привлеченные средства</t>
  </si>
  <si>
    <t>III</t>
  </si>
  <si>
    <t>Иные сведения:</t>
  </si>
  <si>
    <t>-</t>
  </si>
  <si>
    <t>3.1.</t>
  </si>
  <si>
    <t>Объем финансирования мероприятий по технологическому присоединению льготных категорий заявителей максимальной присоединяемой мощностью до 150 кВт, в том числе за счет:</t>
  </si>
  <si>
    <t>3.1.1.</t>
  </si>
  <si>
    <t>цен (тарифов) на услуги по передаче электрической энергии;</t>
  </si>
  <si>
    <t>3.1.2.</t>
  </si>
  <si>
    <t>амортизации, учтенной в ценах (тарифах) на услуги по передаче электрической энергии;</t>
  </si>
  <si>
    <t>3.1.3.</t>
  </si>
  <si>
    <t>кредитов</t>
  </si>
  <si>
    <t>3.2.</t>
  </si>
  <si>
    <t>Для субъектов электроэнергетики, осуществляющих регулируемые виды деятельности с использованием метода доходности инвестированного капитала</t>
  </si>
  <si>
    <t>3.2.1.</t>
  </si>
  <si>
    <t>возврат инвестированного капитала, направляемый на инвестиции</t>
  </si>
  <si>
    <t>3.2.2.</t>
  </si>
  <si>
    <t>доход на инвестированный капитал, направляемый на инвестиции</t>
  </si>
  <si>
    <t>3.2.3.</t>
  </si>
  <si>
    <t>заемные средства, направляемые на инвестиции</t>
  </si>
  <si>
    <t>Примечание:</t>
  </si>
  <si>
    <t>*в строках,содержащих слова "всего,в том числе" указывается сумма нижерасположенных строк соответствующего раздела (подраздела)</t>
  </si>
  <si>
    <t>**строка заполняется в объеме притока денежных средств от эмиссии акций. В случае оплаты эмиссии акций с использованием не денежных операций данная, строка не заполняется</t>
  </si>
  <si>
    <t>***указывается на основании заключенных договоров на оказание услуг по передаче электричесой энергии</t>
  </si>
  <si>
    <t>****указываются денежные средства в виде положительного сальдо от налога на добавленную стоимость к уплате и налога на добавленную стоимость к возврату,рассчитанные с учетом налогового вычета, в том числе связанного с капитальным вложениями</t>
  </si>
  <si>
    <t>*****указывается суммарно стоимость оказанных субъекту электроэнергетики услуг.</t>
  </si>
  <si>
    <t>1.1.4.</t>
  </si>
  <si>
    <t>1.1.3.3</t>
  </si>
  <si>
    <t>1.1.3.4</t>
  </si>
  <si>
    <t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t>
  </si>
  <si>
    <t>1.2.4.</t>
  </si>
  <si>
    <t>1.2.4.1.</t>
  </si>
  <si>
    <t>1.3.1.</t>
  </si>
  <si>
    <t>1.6.</t>
  </si>
  <si>
    <t>1.5.</t>
  </si>
  <si>
    <t xml:space="preserve">   Форма 17. Отчет об исполнении основных этапов работ по инвестиционным  проектам инвестиционной программы (квартальный)</t>
  </si>
  <si>
    <t>за 1 квартал 2026 года</t>
  </si>
  <si>
    <t>Финансирование капитальных вложений 2026 года  млн. рублей (с НДС)</t>
  </si>
  <si>
    <t>Освоение капитальных вложений 2026 года  млн. рублей (без НДС)</t>
  </si>
  <si>
    <t>Финансирование капитальных вложений 2026 года, млн рублей (с НДС)</t>
  </si>
  <si>
    <t>Год раскрытия информации: 2026 год</t>
  </si>
  <si>
    <t>Всего 2026 год</t>
  </si>
  <si>
    <t xml:space="preserve">Остаток освоения капитальных вложений 
на  01.01.2026 года,  
млн рублей 
(без НДС) </t>
  </si>
  <si>
    <t xml:space="preserve"> Освоение капитальных вложений 2026 года, млн рублей (без НДС) </t>
  </si>
  <si>
    <t>Принятние основных средств и нематериальных активов к бухгалтерскому учету в 2026 году</t>
  </si>
  <si>
    <t>Постановка объектов электросетевого хозяйства под напряжение и (или) включение объектов капитального строительства для проведения пусконаладочных работ в 2026 году</t>
  </si>
  <si>
    <t>Ввод объектов инвестиционной деятельности (мощностей)  в эксплуатацию в 2026 году</t>
  </si>
  <si>
    <t>факт 2025года (на 01.01. 2026 года)</t>
  </si>
  <si>
    <t>факт на 31.12.2026г.</t>
  </si>
  <si>
    <t>факт 2025года (на 01.01.2026 года)</t>
  </si>
  <si>
    <t>факт 2025 года (на 01.01.2026 года)</t>
  </si>
  <si>
    <t>2. Источники финансирования инвестиционной программы субъекта электроэнергетики</t>
  </si>
  <si>
    <t xml:space="preserve">Фактический объем финансирования капитальных вложений на  01.01.2026 г, млн рублей 
(с НДС) </t>
  </si>
  <si>
    <t xml:space="preserve">Остаток финансирования капитальных вложений 
на  01.01.2026 года  в прогнозных ценах соответствующих лет,  млн рублей (с НДС) </t>
  </si>
  <si>
    <t xml:space="preserve">Фактический объем  освоения капитальных вложений на 01.01.2026 года в прогнозных ценах соответствующих лет,  
млн.рублей 
(без НДС) </t>
  </si>
  <si>
    <t>Отчетный период 2026г.</t>
  </si>
  <si>
    <t>Форма 10. Отчет об исполнении плана финансирования капитальных вложений  по инвестиционным проектам инвестиционной программы (квартальный)</t>
  </si>
  <si>
    <t xml:space="preserve">11. Отчет об исполнении плана финансирования капитальных вложений по источникам финансирования инвестиционныхпроектов инвестиционной программы (квартальный) </t>
  </si>
  <si>
    <t xml:space="preserve">    Форма 12. Отчет об исполнении плана освоения капитальных вложений по инвестиционным проектам инвестиционной программы (квартальный)</t>
  </si>
  <si>
    <t xml:space="preserve">    Форма 13. Отчет об исполнении плана ввода основных средств по инвестиционным проектам инвестиционной программы (квартальный)</t>
  </si>
  <si>
    <t>Форма 14. Отчет о постановке объектов электросетевого хозяйства под напряжение и (или) включении объектов капитального строительства для проведения пусконаладочных работ (квартальный)</t>
  </si>
  <si>
    <t>Форма 18. Отчет о фактических значениях количественных показателей  по инвестиционным проектам инвестиционной программы (квартальный)</t>
  </si>
  <si>
    <t xml:space="preserve">                 Форма 20. Отчет об исполнении финансового  плана субъекта электроэнергетики (квартальный)</t>
  </si>
  <si>
    <t xml:space="preserve">Отчет о реализации инвестиционной программы Акционерго Общества "Акционерная Компания "Железные Дороги Якутии" </t>
  </si>
  <si>
    <t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t>
  </si>
  <si>
    <t>Замена ТП №43 Васильев</t>
  </si>
  <si>
    <t>Q_001</t>
  </si>
  <si>
    <t>Строительство ЛЭП-6 кВ  ф. "МПС-2"  от ПС-35 кВ "МПС, L - 1374м</t>
  </si>
  <si>
    <t>Строительство ЛЭП-6 кВ  ф. "ст. Селигдар" от ПС-35 кВ "МПС 2",  L - 1700 м, опоры №49 - №68/15</t>
  </si>
  <si>
    <t>Q_002</t>
  </si>
  <si>
    <t>Q_003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</si>
</sst>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164" formatCode="#,##0.000"/>
    <numFmt numFmtId="165" formatCode="0.000;\-0.000;&quot;нд&quot;"/>
    <numFmt numFmtId="166" formatCode="#,##0.0000000000"/>
    <numFmt numFmtId="167" formatCode="_-* #,##0.00[$€-1]_-;\-* #,##0.00[$€-1]_-;_-* &quot;-&quot;??[$€-1]_-"/>
    <numFmt numFmtId="168" formatCode="0.000_ ;\-0.000\ "/>
    <numFmt numFmtId="169" formatCode="0.0;\-0.0;&quot;нд&quot;"/>
    <numFmt numFmtId="170" formatCode="0.000"/>
    <numFmt numFmtId="171" formatCode="#,##0.00\ _₽"/>
    <numFmt numFmtId="172" formatCode="_(* #,##0.000_);_(* \(#,##0.000\);_(* &quot;-&quot;??_);_(@_)"/>
    <numFmt numFmtId="173" formatCode="_(* #,##0.00_);_(* \(#,##0.00\);_(* &quot;-&quot;??_);_(@_)"/>
    <numFmt numFmtId="174" formatCode="_-* #,##0.000\ _₽_-;\-* #,##0.000\ _₽_-;_-* &quot;-&quot;???\ _₽_-;_-@_-"/>
    <numFmt numFmtId="175" formatCode="0.00000000;\-0.00000000;&quot;нд&quot;"/>
    <numFmt numFmtId="176" formatCode="_-* #,##0.0000000000\ _₽_-;\-* #,##0.0000000000\ _₽_-;_-* &quot;-&quot;???????\ _₽_-;_-@_-"/>
    <numFmt numFmtId="177" formatCode="_-* #,##0.00\ _₽_-;\-* #,##0.00\ _₽_-;_-* \-??\ _₽_-;_-@_-"/>
  </numFmts>
  <fonts count="32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62"/>
      <name val="Arial Cyr"/>
      <family val="2"/>
      <charset val="204"/>
    </font>
    <font>
      <sz val="10"/>
      <name val="Arial Unicode MS"/>
      <family val="2"/>
      <charset val="204"/>
    </font>
    <font>
      <sz val="11"/>
      <color rgb="FF000000"/>
      <name val="SimSun"/>
      <family val="2"/>
      <charset val="204"/>
    </font>
    <font>
      <sz val="1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4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sz val="11"/>
      <name val="Times New Roman"/>
      <family val="1"/>
      <charset val="204"/>
    </font>
    <font>
      <sz val="9"/>
      <name val="Calibri"/>
      <family val="2"/>
      <charset val="204"/>
      <scheme val="minor"/>
    </font>
    <font>
      <sz val="9"/>
      <name val="Times New Roman"/>
      <family val="1"/>
      <charset val="204"/>
    </font>
    <font>
      <sz val="8"/>
      <name val="Arial Cyr"/>
      <charset val="204"/>
    </font>
    <font>
      <b/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name val="Calibri"/>
      <family val="2"/>
      <charset val="204"/>
      <scheme val="minor"/>
    </font>
    <font>
      <b/>
      <sz val="10"/>
      <name val="Arial Cyr"/>
      <charset val="204"/>
    </font>
    <font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5">
    <xf numFmtId="0" fontId="0" fillId="0" borderId="0"/>
    <xf numFmtId="9" fontId="6" fillId="0" borderId="0" applyFont="0" applyFill="0" applyBorder="0" applyAlignment="0" applyProtection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" fillId="0" borderId="0"/>
    <xf numFmtId="0" fontId="3" fillId="0" borderId="0"/>
    <xf numFmtId="167" fontId="11" fillId="0" borderId="0"/>
    <xf numFmtId="9" fontId="3" fillId="0" borderId="0" applyFont="0" applyFill="0" applyBorder="0" applyAlignment="0" applyProtection="0"/>
    <xf numFmtId="0" fontId="3" fillId="0" borderId="0"/>
    <xf numFmtId="0" fontId="13" fillId="0" borderId="0"/>
    <xf numFmtId="0" fontId="2" fillId="0" borderId="0"/>
    <xf numFmtId="0" fontId="13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13" fillId="0" borderId="0"/>
    <xf numFmtId="0" fontId="5" fillId="0" borderId="0"/>
    <xf numFmtId="0" fontId="2" fillId="0" borderId="0"/>
    <xf numFmtId="0" fontId="2" fillId="0" borderId="0"/>
    <xf numFmtId="0" fontId="31" fillId="0" borderId="0" applyFill="0" applyBorder="0"/>
  </cellStyleXfs>
  <cellXfs count="610">
    <xf numFmtId="0" fontId="0" fillId="0" borderId="0" xfId="0"/>
    <xf numFmtId="4" fontId="5" fillId="0" borderId="0" xfId="2" applyNumberFormat="1" applyAlignment="1" applyProtection="1">
      <alignment vertical="center"/>
      <protection locked="0"/>
    </xf>
    <xf numFmtId="4" fontId="5" fillId="0" borderId="0" xfId="2" applyNumberFormat="1" applyAlignment="1" applyProtection="1">
      <alignment horizontal="center" vertical="center" wrapText="1"/>
      <protection locked="0"/>
    </xf>
    <xf numFmtId="4" fontId="5" fillId="0" borderId="0" xfId="2" applyNumberFormat="1" applyAlignment="1" applyProtection="1">
      <alignment vertical="center" wrapText="1"/>
      <protection locked="0"/>
    </xf>
    <xf numFmtId="164" fontId="5" fillId="0" borderId="0" xfId="2" applyNumberFormat="1" applyAlignment="1" applyProtection="1">
      <alignment vertical="center" wrapText="1"/>
      <protection locked="0"/>
    </xf>
    <xf numFmtId="3" fontId="5" fillId="0" borderId="1" xfId="2" applyNumberFormat="1" applyBorder="1" applyAlignment="1" applyProtection="1">
      <alignment horizontal="center" vertical="center" wrapText="1"/>
      <protection locked="0"/>
    </xf>
    <xf numFmtId="3" fontId="5" fillId="0" borderId="2" xfId="2" applyNumberFormat="1" applyBorder="1" applyAlignment="1" applyProtection="1">
      <alignment horizontal="center" vertical="center" wrapText="1"/>
      <protection locked="0"/>
    </xf>
    <xf numFmtId="4" fontId="5" fillId="0" borderId="3" xfId="2" applyNumberFormat="1" applyBorder="1" applyAlignment="1" applyProtection="1">
      <alignment horizontal="center" vertical="center" wrapText="1"/>
      <protection locked="0"/>
    </xf>
    <xf numFmtId="0" fontId="8" fillId="0" borderId="8" xfId="6" applyFont="1" applyBorder="1" applyAlignment="1" applyProtection="1">
      <alignment horizontal="center" vertical="center"/>
      <protection locked="0"/>
    </xf>
    <xf numFmtId="0" fontId="8" fillId="0" borderId="0" xfId="6" applyFont="1" applyAlignment="1" applyProtection="1">
      <alignment horizontal="center" vertical="center"/>
      <protection locked="0"/>
    </xf>
    <xf numFmtId="164" fontId="8" fillId="0" borderId="8" xfId="6" applyNumberFormat="1" applyFont="1" applyBorder="1" applyAlignment="1" applyProtection="1">
      <alignment horizontal="center" vertical="center"/>
      <protection locked="0"/>
    </xf>
    <xf numFmtId="164" fontId="5" fillId="0" borderId="0" xfId="2" applyNumberFormat="1" applyAlignment="1" applyProtection="1">
      <alignment vertical="center"/>
      <protection locked="0"/>
    </xf>
    <xf numFmtId="4" fontId="9" fillId="0" borderId="0" xfId="7" applyNumberFormat="1" applyFont="1" applyAlignment="1" applyProtection="1">
      <alignment vertical="center"/>
      <protection locked="0"/>
    </xf>
    <xf numFmtId="4" fontId="9" fillId="0" borderId="0" xfId="2" applyNumberFormat="1" applyFont="1" applyAlignment="1" applyProtection="1">
      <alignment vertical="center"/>
      <protection locked="0"/>
    </xf>
    <xf numFmtId="4" fontId="9" fillId="0" borderId="8" xfId="2" applyNumberFormat="1" applyFont="1" applyBorder="1" applyAlignment="1" applyProtection="1">
      <alignment vertical="center" wrapText="1"/>
      <protection locked="0"/>
    </xf>
    <xf numFmtId="4" fontId="9" fillId="0" borderId="0" xfId="2" applyNumberFormat="1" applyFont="1" applyAlignment="1" applyProtection="1">
      <alignment vertical="center" wrapText="1"/>
      <protection locked="0"/>
    </xf>
    <xf numFmtId="4" fontId="5" fillId="0" borderId="1" xfId="2" applyNumberFormat="1" applyBorder="1" applyAlignment="1" applyProtection="1">
      <alignment horizontal="center" vertical="center" wrapText="1"/>
      <protection locked="0"/>
    </xf>
    <xf numFmtId="164" fontId="5" fillId="0" borderId="1" xfId="2" applyNumberFormat="1" applyBorder="1" applyAlignment="1" applyProtection="1">
      <alignment horizontal="center" vertical="center" wrapText="1"/>
      <protection locked="0"/>
    </xf>
    <xf numFmtId="4" fontId="5" fillId="0" borderId="2" xfId="2" applyNumberFormat="1" applyBorder="1" applyAlignment="1" applyProtection="1">
      <alignment horizontal="center" vertical="center" wrapText="1"/>
      <protection locked="0"/>
    </xf>
    <xf numFmtId="4" fontId="9" fillId="0" borderId="0" xfId="2" applyNumberFormat="1" applyFont="1" applyAlignment="1" applyProtection="1">
      <alignment horizontal="left" vertical="center" wrapText="1"/>
      <protection locked="0"/>
    </xf>
    <xf numFmtId="0" fontId="5" fillId="0" borderId="0" xfId="2" applyAlignment="1" applyProtection="1">
      <alignment horizontal="center" vertical="center"/>
      <protection locked="0"/>
    </xf>
    <xf numFmtId="0" fontId="5" fillId="0" borderId="0" xfId="2" applyAlignment="1" applyProtection="1">
      <alignment vertical="center" wrapText="1"/>
      <protection locked="0"/>
    </xf>
    <xf numFmtId="4" fontId="5" fillId="0" borderId="0" xfId="2" applyNumberFormat="1" applyProtection="1">
      <protection locked="0"/>
    </xf>
    <xf numFmtId="0" fontId="10" fillId="0" borderId="0" xfId="8" applyFont="1" applyProtection="1">
      <protection locked="0"/>
    </xf>
    <xf numFmtId="0" fontId="5" fillId="0" borderId="0" xfId="2" applyProtection="1">
      <protection locked="0"/>
    </xf>
    <xf numFmtId="0" fontId="9" fillId="0" borderId="0" xfId="8" applyFont="1" applyAlignment="1" applyProtection="1">
      <alignment vertical="center"/>
      <protection locked="0"/>
    </xf>
    <xf numFmtId="4" fontId="5" fillId="0" borderId="8" xfId="2" applyNumberFormat="1" applyBorder="1" applyProtection="1">
      <protection locked="0"/>
    </xf>
    <xf numFmtId="0" fontId="5" fillId="0" borderId="6" xfId="2" applyBorder="1" applyAlignment="1" applyProtection="1">
      <alignment horizontal="center" vertical="center" wrapText="1"/>
      <protection locked="0"/>
    </xf>
    <xf numFmtId="0" fontId="5" fillId="0" borderId="1" xfId="2" applyBorder="1" applyAlignment="1" applyProtection="1">
      <alignment horizontal="center" vertical="center" wrapText="1"/>
      <protection locked="0"/>
    </xf>
    <xf numFmtId="4" fontId="5" fillId="0" borderId="10" xfId="2" applyNumberForma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0" fontId="10" fillId="0" borderId="0" xfId="0" applyFont="1" applyProtection="1">
      <protection locked="0"/>
    </xf>
    <xf numFmtId="0" fontId="0" fillId="0" borderId="0" xfId="0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2" fontId="0" fillId="0" borderId="0" xfId="0" applyNumberFormat="1" applyProtection="1">
      <protection locked="0"/>
    </xf>
    <xf numFmtId="0" fontId="5" fillId="0" borderId="14" xfId="2" applyBorder="1" applyAlignment="1" applyProtection="1">
      <alignment horizontal="center" vertical="center" wrapText="1"/>
      <protection locked="0"/>
    </xf>
    <xf numFmtId="0" fontId="10" fillId="0" borderId="0" xfId="9" applyFont="1" applyProtection="1">
      <protection locked="0"/>
    </xf>
    <xf numFmtId="2" fontId="10" fillId="0" borderId="0" xfId="9" applyNumberFormat="1" applyFont="1" applyProtection="1">
      <protection locked="0"/>
    </xf>
    <xf numFmtId="0" fontId="5" fillId="0" borderId="1" xfId="2" applyBorder="1" applyAlignment="1" applyProtection="1">
      <alignment horizontal="center" vertical="center" textRotation="90" wrapText="1"/>
      <protection locked="0"/>
    </xf>
    <xf numFmtId="0" fontId="5" fillId="0" borderId="2" xfId="2" applyBorder="1" applyAlignment="1" applyProtection="1">
      <alignment horizontal="center" vertical="center" textRotation="90" wrapText="1"/>
      <protection locked="0"/>
    </xf>
    <xf numFmtId="0" fontId="10" fillId="0" borderId="1" xfId="7" applyFont="1" applyBorder="1" applyAlignment="1" applyProtection="1">
      <alignment horizontal="center" vertical="center" wrapText="1"/>
      <protection locked="0"/>
    </xf>
    <xf numFmtId="0" fontId="10" fillId="0" borderId="2" xfId="7" applyFont="1" applyBorder="1" applyAlignment="1" applyProtection="1">
      <alignment horizontal="center" vertical="center" wrapText="1"/>
      <protection locked="0"/>
    </xf>
    <xf numFmtId="0" fontId="10" fillId="0" borderId="6" xfId="7" applyFont="1" applyBorder="1" applyAlignment="1" applyProtection="1">
      <alignment horizontal="center" vertical="center" wrapText="1"/>
      <protection locked="0"/>
    </xf>
    <xf numFmtId="0" fontId="10" fillId="0" borderId="0" xfId="9" applyFont="1" applyAlignment="1" applyProtection="1">
      <alignment wrapText="1"/>
      <protection locked="0"/>
    </xf>
    <xf numFmtId="0" fontId="10" fillId="0" borderId="0" xfId="9" applyFont="1" applyAlignment="1" applyProtection="1">
      <alignment horizontal="center" wrapText="1"/>
      <protection locked="0"/>
    </xf>
    <xf numFmtId="4" fontId="10" fillId="0" borderId="0" xfId="9" applyNumberFormat="1" applyFont="1" applyAlignment="1" applyProtection="1">
      <alignment wrapText="1"/>
      <protection locked="0"/>
    </xf>
    <xf numFmtId="1" fontId="10" fillId="0" borderId="0" xfId="9" applyNumberFormat="1" applyFont="1" applyAlignment="1" applyProtection="1">
      <alignment horizontal="center" vertical="center" wrapText="1"/>
      <protection locked="0"/>
    </xf>
    <xf numFmtId="0" fontId="10" fillId="0" borderId="0" xfId="13" applyFont="1" applyAlignment="1" applyProtection="1">
      <alignment wrapText="1"/>
      <protection locked="0"/>
    </xf>
    <xf numFmtId="0" fontId="10" fillId="0" borderId="0" xfId="13" applyFont="1" applyAlignment="1" applyProtection="1">
      <alignment horizontal="center" wrapText="1"/>
      <protection locked="0"/>
    </xf>
    <xf numFmtId="0" fontId="10" fillId="0" borderId="0" xfId="13" applyFont="1" applyProtection="1">
      <protection locked="0"/>
    </xf>
    <xf numFmtId="4" fontId="10" fillId="0" borderId="0" xfId="13" applyNumberFormat="1" applyFont="1" applyAlignment="1" applyProtection="1">
      <alignment wrapText="1"/>
      <protection locked="0"/>
    </xf>
    <xf numFmtId="0" fontId="10" fillId="0" borderId="0" xfId="14" applyFont="1" applyProtection="1">
      <protection locked="0"/>
    </xf>
    <xf numFmtId="0" fontId="14" fillId="0" borderId="0" xfId="14" applyFont="1" applyProtection="1">
      <protection locked="0"/>
    </xf>
    <xf numFmtId="0" fontId="15" fillId="0" borderId="0" xfId="14" applyFont="1" applyAlignment="1" applyProtection="1">
      <alignment vertical="center"/>
      <protection locked="0"/>
    </xf>
    <xf numFmtId="0" fontId="5" fillId="0" borderId="0" xfId="2" applyAlignment="1" applyProtection="1">
      <alignment wrapText="1"/>
      <protection locked="0"/>
    </xf>
    <xf numFmtId="4" fontId="15" fillId="0" borderId="0" xfId="14" applyNumberFormat="1" applyFont="1" applyAlignment="1" applyProtection="1">
      <alignment vertical="center"/>
      <protection locked="0"/>
    </xf>
    <xf numFmtId="0" fontId="5" fillId="0" borderId="0" xfId="2" applyAlignment="1" applyProtection="1">
      <alignment horizontal="left" wrapText="1"/>
      <protection locked="0"/>
    </xf>
    <xf numFmtId="0" fontId="12" fillId="0" borderId="0" xfId="14" applyFont="1" applyAlignment="1" applyProtection="1">
      <alignment vertical="center"/>
      <protection locked="0"/>
    </xf>
    <xf numFmtId="4" fontId="15" fillId="0" borderId="0" xfId="7" applyNumberFormat="1" applyFont="1" applyAlignment="1" applyProtection="1">
      <alignment vertical="center"/>
      <protection locked="0"/>
    </xf>
    <xf numFmtId="0" fontId="16" fillId="0" borderId="0" xfId="14" applyFont="1" applyProtection="1">
      <protection locked="0"/>
    </xf>
    <xf numFmtId="0" fontId="16" fillId="0" borderId="1" xfId="15" applyFont="1" applyBorder="1" applyAlignment="1" applyProtection="1">
      <alignment horizontal="center" vertical="center" wrapText="1"/>
      <protection locked="0"/>
    </xf>
    <xf numFmtId="0" fontId="16" fillId="0" borderId="1" xfId="15" applyFont="1" applyBorder="1" applyAlignment="1" applyProtection="1">
      <alignment horizontal="center" vertical="center"/>
      <protection locked="0"/>
    </xf>
    <xf numFmtId="0" fontId="5" fillId="0" borderId="1" xfId="15" applyFont="1" applyBorder="1" applyAlignment="1" applyProtection="1">
      <alignment horizontal="center" vertical="center" textRotation="90" wrapText="1"/>
      <protection locked="0"/>
    </xf>
    <xf numFmtId="49" fontId="16" fillId="0" borderId="1" xfId="15" applyNumberFormat="1" applyFont="1" applyBorder="1" applyAlignment="1" applyProtection="1">
      <alignment horizontal="center" vertical="center"/>
      <protection locked="0"/>
    </xf>
    <xf numFmtId="49" fontId="16" fillId="0" borderId="1" xfId="15" applyNumberFormat="1" applyFont="1" applyBorder="1" applyAlignment="1" applyProtection="1">
      <alignment horizontal="center" vertical="center" wrapText="1"/>
      <protection locked="0"/>
    </xf>
    <xf numFmtId="0" fontId="16" fillId="0" borderId="1" xfId="2" applyFont="1" applyBorder="1" applyAlignment="1" applyProtection="1">
      <alignment horizontal="center"/>
      <protection locked="0"/>
    </xf>
    <xf numFmtId="0" fontId="5" fillId="0" borderId="0" xfId="2" applyAlignment="1" applyProtection="1">
      <alignment horizontal="center"/>
      <protection locked="0"/>
    </xf>
    <xf numFmtId="0" fontId="9" fillId="0" borderId="0" xfId="2" applyFont="1" applyAlignment="1" applyProtection="1">
      <alignment horizontal="center" vertical="center" wrapText="1"/>
      <protection locked="0"/>
    </xf>
    <xf numFmtId="0" fontId="9" fillId="0" borderId="0" xfId="2" applyFont="1" applyAlignment="1" applyProtection="1">
      <alignment wrapText="1"/>
      <protection locked="0"/>
    </xf>
    <xf numFmtId="0" fontId="9" fillId="0" borderId="0" xfId="2" applyFont="1" applyAlignment="1" applyProtection="1">
      <alignment horizontal="center" wrapText="1"/>
      <protection locked="0"/>
    </xf>
    <xf numFmtId="0" fontId="5" fillId="0" borderId="0" xfId="3" applyFont="1" applyAlignment="1" applyProtection="1">
      <alignment vertical="center"/>
      <protection locked="0"/>
    </xf>
    <xf numFmtId="0" fontId="5" fillId="0" borderId="0" xfId="3" applyFont="1" applyAlignment="1" applyProtection="1">
      <alignment horizontal="center" vertical="center"/>
      <protection locked="0"/>
    </xf>
    <xf numFmtId="0" fontId="5" fillId="0" borderId="0" xfId="19" applyAlignment="1" applyProtection="1">
      <alignment horizontal="center" vertical="center"/>
      <protection locked="0"/>
    </xf>
    <xf numFmtId="4" fontId="5" fillId="0" borderId="0" xfId="19" applyNumberFormat="1" applyAlignment="1" applyProtection="1">
      <alignment horizontal="center" vertical="center"/>
      <protection locked="0"/>
    </xf>
    <xf numFmtId="0" fontId="5" fillId="0" borderId="1" xfId="20" applyFont="1" applyBorder="1" applyAlignment="1" applyProtection="1">
      <alignment horizontal="center" vertical="center"/>
      <protection locked="0"/>
    </xf>
    <xf numFmtId="0" fontId="5" fillId="0" borderId="1" xfId="20" applyFont="1" applyBorder="1" applyAlignment="1" applyProtection="1">
      <alignment horizontal="center" vertical="center" textRotation="90" wrapText="1"/>
      <protection locked="0"/>
    </xf>
    <xf numFmtId="0" fontId="5" fillId="0" borderId="0" xfId="20" applyFont="1" applyAlignment="1" applyProtection="1">
      <alignment horizontal="center" vertical="center"/>
      <protection locked="0"/>
    </xf>
    <xf numFmtId="14" fontId="5" fillId="0" borderId="0" xfId="20" applyNumberFormat="1" applyFont="1" applyAlignment="1" applyProtection="1">
      <alignment horizontal="center" vertical="center"/>
      <protection locked="0"/>
    </xf>
    <xf numFmtId="0" fontId="5" fillId="0" borderId="0" xfId="2" applyAlignment="1" applyProtection="1">
      <alignment horizontal="right" wrapText="1"/>
      <protection locked="0"/>
    </xf>
    <xf numFmtId="0" fontId="5" fillId="0" borderId="0" xfId="3" applyFont="1" applyAlignment="1" applyProtection="1">
      <alignment horizontal="center" vertical="center" wrapText="1"/>
      <protection locked="0"/>
    </xf>
    <xf numFmtId="0" fontId="9" fillId="0" borderId="0" xfId="2" applyFont="1" applyAlignment="1" applyProtection="1">
      <alignment horizontal="right" wrapText="1"/>
      <protection locked="0"/>
    </xf>
    <xf numFmtId="170" fontId="5" fillId="0" borderId="0" xfId="2" applyNumberFormat="1" applyAlignment="1" applyProtection="1">
      <alignment wrapText="1"/>
      <protection locked="0"/>
    </xf>
    <xf numFmtId="164" fontId="5" fillId="0" borderId="0" xfId="2" applyNumberFormat="1" applyAlignment="1" applyProtection="1">
      <alignment wrapText="1"/>
      <protection locked="0"/>
    </xf>
    <xf numFmtId="0" fontId="5" fillId="0" borderId="12" xfId="20" applyFont="1" applyBorder="1" applyAlignment="1" applyProtection="1">
      <alignment horizontal="center" vertical="center" textRotation="90" wrapText="1"/>
      <protection locked="0"/>
    </xf>
    <xf numFmtId="0" fontId="5" fillId="0" borderId="33" xfId="2" applyBorder="1" applyAlignment="1" applyProtection="1">
      <alignment horizontal="center" vertical="center" textRotation="90" wrapText="1"/>
      <protection locked="0"/>
    </xf>
    <xf numFmtId="0" fontId="5" fillId="0" borderId="2" xfId="20" applyFont="1" applyBorder="1" applyAlignment="1" applyProtection="1">
      <alignment horizontal="center" vertical="center" textRotation="90" wrapText="1"/>
      <protection locked="0"/>
    </xf>
    <xf numFmtId="0" fontId="5" fillId="0" borderId="17" xfId="20" applyFont="1" applyBorder="1" applyAlignment="1" applyProtection="1">
      <alignment horizontal="center" vertical="center" textRotation="90" wrapText="1"/>
      <protection locked="0"/>
    </xf>
    <xf numFmtId="0" fontId="5" fillId="0" borderId="18" xfId="20" applyFont="1" applyBorder="1" applyAlignment="1" applyProtection="1">
      <alignment horizontal="center" vertical="center" textRotation="90" wrapText="1"/>
      <protection locked="0"/>
    </xf>
    <xf numFmtId="0" fontId="5" fillId="0" borderId="26" xfId="20" applyFont="1" applyBorder="1" applyAlignment="1" applyProtection="1">
      <alignment horizontal="center" vertical="center" textRotation="90" wrapText="1"/>
      <protection locked="0"/>
    </xf>
    <xf numFmtId="0" fontId="5" fillId="0" borderId="36" xfId="20" applyFont="1" applyBorder="1" applyAlignment="1" applyProtection="1">
      <alignment horizontal="center" vertical="center"/>
      <protection locked="0"/>
    </xf>
    <xf numFmtId="0" fontId="5" fillId="0" borderId="37" xfId="20" applyFont="1" applyBorder="1" applyAlignment="1" applyProtection="1">
      <alignment horizontal="center" vertical="center"/>
      <protection locked="0"/>
    </xf>
    <xf numFmtId="0" fontId="5" fillId="0" borderId="38" xfId="20" applyFont="1" applyBorder="1" applyAlignment="1" applyProtection="1">
      <alignment horizontal="center" vertical="center"/>
      <protection locked="0"/>
    </xf>
    <xf numFmtId="0" fontId="5" fillId="0" borderId="39" xfId="20" applyFont="1" applyBorder="1" applyAlignment="1" applyProtection="1">
      <alignment horizontal="center" vertical="center"/>
      <protection locked="0"/>
    </xf>
    <xf numFmtId="0" fontId="5" fillId="0" borderId="40" xfId="20" applyFont="1" applyBorder="1" applyAlignment="1" applyProtection="1">
      <alignment horizontal="center" vertical="center"/>
      <protection locked="0"/>
    </xf>
    <xf numFmtId="14" fontId="5" fillId="0" borderId="37" xfId="20" applyNumberFormat="1" applyFont="1" applyBorder="1" applyAlignment="1" applyProtection="1">
      <alignment horizontal="center" vertical="center"/>
      <protection locked="0"/>
    </xf>
    <xf numFmtId="0" fontId="5" fillId="0" borderId="41" xfId="20" applyFont="1" applyBorder="1" applyAlignment="1" applyProtection="1">
      <alignment horizontal="center" vertical="center"/>
      <protection locked="0"/>
    </xf>
    <xf numFmtId="0" fontId="14" fillId="0" borderId="0" xfId="18" applyFont="1" applyProtection="1">
      <protection locked="0"/>
    </xf>
    <xf numFmtId="0" fontId="5" fillId="0" borderId="0" xfId="18" applyFont="1" applyProtection="1">
      <protection locked="0"/>
    </xf>
    <xf numFmtId="2" fontId="14" fillId="0" borderId="0" xfId="18" applyNumberFormat="1" applyFont="1" applyProtection="1">
      <protection locked="0"/>
    </xf>
    <xf numFmtId="0" fontId="5" fillId="0" borderId="0" xfId="3" applyFont="1" applyAlignment="1" applyProtection="1">
      <alignment vertical="center" wrapText="1"/>
      <protection locked="0"/>
    </xf>
    <xf numFmtId="0" fontId="9" fillId="0" borderId="0" xfId="18" applyFont="1" applyAlignment="1" applyProtection="1">
      <alignment wrapText="1"/>
      <protection locked="0"/>
    </xf>
    <xf numFmtId="0" fontId="5" fillId="0" borderId="0" xfId="18" applyFont="1" applyAlignment="1" applyProtection="1">
      <alignment vertical="center" wrapText="1"/>
      <protection locked="0"/>
    </xf>
    <xf numFmtId="0" fontId="14" fillId="0" borderId="0" xfId="18" applyFont="1" applyAlignment="1" applyProtection="1">
      <alignment vertical="center"/>
      <protection locked="0"/>
    </xf>
    <xf numFmtId="0" fontId="12" fillId="0" borderId="0" xfId="18" applyFont="1" applyAlignment="1" applyProtection="1">
      <alignment vertical="center"/>
      <protection locked="0"/>
    </xf>
    <xf numFmtId="0" fontId="5" fillId="0" borderId="1" xfId="18" applyFont="1" applyBorder="1" applyAlignment="1" applyProtection="1">
      <alignment horizontal="center" vertical="center" wrapText="1"/>
      <protection locked="0"/>
    </xf>
    <xf numFmtId="0" fontId="5" fillId="0" borderId="46" xfId="18" applyFont="1" applyBorder="1" applyAlignment="1" applyProtection="1">
      <alignment horizontal="center" vertical="center" wrapText="1"/>
      <protection locked="0"/>
    </xf>
    <xf numFmtId="0" fontId="5" fillId="0" borderId="5" xfId="18" applyFont="1" applyBorder="1" applyAlignment="1" applyProtection="1">
      <alignment horizontal="center" vertical="center" wrapText="1"/>
      <protection locked="0"/>
    </xf>
    <xf numFmtId="0" fontId="5" fillId="0" borderId="15" xfId="18" applyFont="1" applyBorder="1" applyAlignment="1" applyProtection="1">
      <alignment horizontal="center" vertical="center" wrapText="1"/>
      <protection locked="0"/>
    </xf>
    <xf numFmtId="0" fontId="5" fillId="0" borderId="53" xfId="18" applyFont="1" applyBorder="1" applyAlignment="1" applyProtection="1">
      <alignment horizontal="center" vertical="center" wrapText="1"/>
      <protection locked="0"/>
    </xf>
    <xf numFmtId="0" fontId="10" fillId="0" borderId="1" xfId="20" applyFont="1" applyBorder="1" applyAlignment="1" applyProtection="1">
      <alignment horizontal="center" vertical="center" textRotation="90" wrapText="1"/>
      <protection locked="0"/>
    </xf>
    <xf numFmtId="0" fontId="10" fillId="0" borderId="36" xfId="20" applyFont="1" applyBorder="1" applyAlignment="1" applyProtection="1">
      <alignment horizontal="center" vertical="center" textRotation="90" wrapText="1"/>
      <protection locked="0"/>
    </xf>
    <xf numFmtId="0" fontId="10" fillId="0" borderId="37" xfId="20" applyFont="1" applyBorder="1" applyAlignment="1" applyProtection="1">
      <alignment horizontal="center" vertical="center" textRotation="90" wrapText="1"/>
      <protection locked="0"/>
    </xf>
    <xf numFmtId="0" fontId="10" fillId="0" borderId="40" xfId="20" applyFont="1" applyBorder="1" applyAlignment="1" applyProtection="1">
      <alignment horizontal="center" vertical="center" textRotation="90" wrapText="1"/>
      <protection locked="0"/>
    </xf>
    <xf numFmtId="0" fontId="10" fillId="0" borderId="55" xfId="20" applyFont="1" applyBorder="1" applyAlignment="1" applyProtection="1">
      <alignment horizontal="center" vertical="center" textRotation="90" wrapText="1"/>
      <protection locked="0"/>
    </xf>
    <xf numFmtId="0" fontId="10" fillId="0" borderId="38" xfId="20" applyFont="1" applyBorder="1" applyAlignment="1" applyProtection="1">
      <alignment horizontal="center" vertical="center" textRotation="90" wrapText="1"/>
      <protection locked="0"/>
    </xf>
    <xf numFmtId="0" fontId="5" fillId="0" borderId="3" xfId="18" applyFont="1" applyBorder="1" applyAlignment="1" applyProtection="1">
      <alignment horizontal="center" vertical="center" wrapText="1"/>
      <protection locked="0"/>
    </xf>
    <xf numFmtId="0" fontId="5" fillId="0" borderId="14" xfId="18" applyFont="1" applyBorder="1" applyAlignment="1" applyProtection="1">
      <alignment horizontal="center" vertical="center" wrapText="1"/>
      <protection locked="0"/>
    </xf>
    <xf numFmtId="0" fontId="5" fillId="0" borderId="0" xfId="18" applyFont="1" applyAlignment="1" applyProtection="1">
      <alignment horizontal="center" vertical="center" wrapText="1"/>
      <protection locked="0"/>
    </xf>
    <xf numFmtId="0" fontId="5" fillId="0" borderId="47" xfId="18" applyFont="1" applyBorder="1" applyAlignment="1" applyProtection="1">
      <alignment horizontal="center" vertical="center" wrapText="1"/>
      <protection locked="0"/>
    </xf>
    <xf numFmtId="0" fontId="5" fillId="0" borderId="56" xfId="18" applyFont="1" applyBorder="1" applyAlignment="1" applyProtection="1">
      <alignment horizontal="center" vertical="center" wrapText="1"/>
      <protection locked="0"/>
    </xf>
    <xf numFmtId="171" fontId="5" fillId="0" borderId="56" xfId="18" applyNumberFormat="1" applyFont="1" applyBorder="1" applyAlignment="1" applyProtection="1">
      <alignment horizontal="center" vertical="center" wrapText="1"/>
      <protection locked="0"/>
    </xf>
    <xf numFmtId="0" fontId="5" fillId="0" borderId="0" xfId="18" applyFont="1" applyAlignment="1" applyProtection="1">
      <alignment horizontal="center"/>
      <protection locked="0"/>
    </xf>
    <xf numFmtId="0" fontId="14" fillId="0" borderId="0" xfId="22" applyFont="1"/>
    <xf numFmtId="0" fontId="10" fillId="0" borderId="0" xfId="22" applyFont="1"/>
    <xf numFmtId="0" fontId="14" fillId="0" borderId="0" xfId="22" applyFont="1" applyAlignment="1">
      <alignment horizontal="center"/>
    </xf>
    <xf numFmtId="0" fontId="12" fillId="0" borderId="0" xfId="22" applyFont="1" applyAlignment="1">
      <alignment horizontal="center" vertical="center"/>
    </xf>
    <xf numFmtId="0" fontId="12" fillId="0" borderId="0" xfId="22" applyFont="1"/>
    <xf numFmtId="0" fontId="5" fillId="0" borderId="0" xfId="22" applyFont="1"/>
    <xf numFmtId="0" fontId="5" fillId="0" borderId="62" xfId="22" applyFont="1" applyBorder="1" applyAlignment="1">
      <alignment horizontal="center" vertical="center" wrapText="1"/>
    </xf>
    <xf numFmtId="0" fontId="5" fillId="0" borderId="36" xfId="22" applyFont="1" applyBorder="1" applyAlignment="1">
      <alignment horizontal="center" vertical="center" wrapText="1"/>
    </xf>
    <xf numFmtId="0" fontId="5" fillId="0" borderId="37" xfId="22" applyFont="1" applyBorder="1" applyAlignment="1">
      <alignment horizontal="center" vertical="center" wrapText="1"/>
    </xf>
    <xf numFmtId="0" fontId="5" fillId="0" borderId="40" xfId="22" applyFont="1" applyBorder="1" applyAlignment="1">
      <alignment horizontal="center" vertical="center" wrapText="1"/>
    </xf>
    <xf numFmtId="0" fontId="5" fillId="0" borderId="38" xfId="22" applyFont="1" applyBorder="1" applyAlignment="1">
      <alignment horizontal="center" vertical="center" wrapText="1"/>
    </xf>
    <xf numFmtId="0" fontId="5" fillId="0" borderId="55" xfId="22" applyFont="1" applyBorder="1" applyAlignment="1">
      <alignment horizontal="center" vertical="center" wrapText="1"/>
    </xf>
    <xf numFmtId="0" fontId="5" fillId="0" borderId="61" xfId="22" applyFont="1" applyBorder="1" applyAlignment="1">
      <alignment horizontal="center" wrapText="1"/>
    </xf>
    <xf numFmtId="0" fontId="5" fillId="0" borderId="62" xfId="22" applyFont="1" applyBorder="1" applyAlignment="1">
      <alignment horizontal="center" wrapText="1"/>
    </xf>
    <xf numFmtId="0" fontId="5" fillId="0" borderId="63" xfId="22" applyFont="1" applyBorder="1" applyAlignment="1">
      <alignment horizontal="center" wrapText="1"/>
    </xf>
    <xf numFmtId="16" fontId="5" fillId="0" borderId="61" xfId="22" applyNumberFormat="1" applyFont="1" applyBorder="1" applyAlignment="1">
      <alignment horizontal="center" vertical="center" wrapText="1"/>
    </xf>
    <xf numFmtId="16" fontId="5" fillId="0" borderId="62" xfId="22" applyNumberFormat="1" applyFont="1" applyBorder="1" applyAlignment="1">
      <alignment horizontal="center" vertical="center" wrapText="1"/>
    </xf>
    <xf numFmtId="49" fontId="5" fillId="0" borderId="62" xfId="5" applyNumberFormat="1" applyFont="1" applyBorder="1" applyAlignment="1">
      <alignment horizontal="center" wrapText="1"/>
    </xf>
    <xf numFmtId="49" fontId="5" fillId="0" borderId="64" xfId="5" applyNumberFormat="1" applyFont="1" applyBorder="1" applyAlignment="1">
      <alignment horizontal="center" wrapText="1"/>
    </xf>
    <xf numFmtId="0" fontId="5" fillId="0" borderId="64" xfId="22" applyFont="1" applyBorder="1" applyAlignment="1">
      <alignment horizontal="center" vertical="center" wrapText="1"/>
    </xf>
    <xf numFmtId="16" fontId="5" fillId="0" borderId="64" xfId="22" applyNumberFormat="1" applyFont="1" applyBorder="1" applyAlignment="1">
      <alignment horizontal="center" vertical="center" wrapText="1"/>
    </xf>
    <xf numFmtId="0" fontId="5" fillId="0" borderId="63" xfId="22" applyFont="1" applyBorder="1" applyAlignment="1">
      <alignment horizontal="center" vertical="center" wrapText="1"/>
    </xf>
    <xf numFmtId="16" fontId="5" fillId="0" borderId="65" xfId="22" applyNumberFormat="1" applyFont="1" applyBorder="1" applyAlignment="1">
      <alignment horizontal="center" vertical="center" wrapText="1"/>
    </xf>
    <xf numFmtId="0" fontId="18" fillId="0" borderId="0" xfId="22" applyFont="1"/>
    <xf numFmtId="0" fontId="9" fillId="0" borderId="0" xfId="22" applyFont="1" applyAlignment="1">
      <alignment vertical="center"/>
    </xf>
    <xf numFmtId="4" fontId="9" fillId="0" borderId="0" xfId="7" applyNumberFormat="1" applyFont="1" applyAlignment="1">
      <alignment vertical="center"/>
    </xf>
    <xf numFmtId="0" fontId="8" fillId="0" borderId="0" xfId="22" applyFont="1" applyAlignment="1">
      <alignment vertical="center"/>
    </xf>
    <xf numFmtId="0" fontId="12" fillId="0" borderId="0" xfId="22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10" fillId="0" borderId="1" xfId="22" applyFont="1" applyBorder="1" applyAlignment="1">
      <alignment horizontal="center" wrapText="1"/>
    </xf>
    <xf numFmtId="0" fontId="5" fillId="0" borderId="1" xfId="22" applyFont="1" applyBorder="1" applyAlignment="1">
      <alignment horizontal="center" wrapText="1"/>
    </xf>
    <xf numFmtId="0" fontId="14" fillId="0" borderId="0" xfId="23" applyFont="1"/>
    <xf numFmtId="0" fontId="14" fillId="0" borderId="0" xfId="23" applyFont="1" applyAlignment="1">
      <alignment horizontal="center" vertical="center"/>
    </xf>
    <xf numFmtId="0" fontId="10" fillId="0" borderId="0" xfId="23" applyFont="1"/>
    <xf numFmtId="0" fontId="8" fillId="0" borderId="0" xfId="23" applyFont="1" applyAlignment="1">
      <alignment horizontal="center" vertical="center"/>
    </xf>
    <xf numFmtId="0" fontId="10" fillId="0" borderId="0" xfId="23" applyFont="1" applyAlignment="1">
      <alignment horizontal="center" vertical="center"/>
    </xf>
    <xf numFmtId="0" fontId="10" fillId="0" borderId="0" xfId="23" applyFont="1" applyAlignment="1">
      <alignment horizontal="center"/>
    </xf>
    <xf numFmtId="0" fontId="5" fillId="0" borderId="0" xfId="23" applyFont="1" applyAlignment="1">
      <alignment horizontal="center" vertical="center" wrapText="1"/>
    </xf>
    <xf numFmtId="0" fontId="8" fillId="0" borderId="0" xfId="23" applyFont="1" applyAlignment="1">
      <alignment vertical="center"/>
    </xf>
    <xf numFmtId="0" fontId="8" fillId="0" borderId="0" xfId="23" applyFont="1"/>
    <xf numFmtId="0" fontId="5" fillId="0" borderId="1" xfId="23" applyFont="1" applyBorder="1" applyAlignment="1">
      <alignment horizontal="left" vertical="center" wrapText="1"/>
    </xf>
    <xf numFmtId="0" fontId="5" fillId="0" borderId="1" xfId="23" applyFont="1" applyBorder="1" applyAlignment="1">
      <alignment horizontal="center" vertical="center" wrapText="1"/>
    </xf>
    <xf numFmtId="0" fontId="10" fillId="0" borderId="1" xfId="23" applyFont="1" applyBorder="1" applyAlignment="1">
      <alignment horizontal="center" vertical="center" wrapText="1"/>
    </xf>
    <xf numFmtId="0" fontId="19" fillId="0" borderId="1" xfId="23" applyFont="1" applyBorder="1" applyAlignment="1">
      <alignment horizontal="center" vertical="center" wrapText="1"/>
    </xf>
    <xf numFmtId="0" fontId="14" fillId="0" borderId="8" xfId="23" applyFont="1" applyBorder="1"/>
    <xf numFmtId="0" fontId="5" fillId="0" borderId="5" xfId="23" applyFont="1" applyBorder="1" applyAlignment="1">
      <alignment horizontal="center" vertical="center" wrapText="1"/>
    </xf>
    <xf numFmtId="4" fontId="14" fillId="0" borderId="0" xfId="23" applyNumberFormat="1" applyFont="1"/>
    <xf numFmtId="0" fontId="14" fillId="0" borderId="9" xfId="23" applyFont="1" applyBorder="1"/>
    <xf numFmtId="14" fontId="5" fillId="0" borderId="1" xfId="23" applyNumberFormat="1" applyFont="1" applyBorder="1" applyAlignment="1">
      <alignment horizontal="center" vertical="center" wrapText="1"/>
    </xf>
    <xf numFmtId="0" fontId="5" fillId="0" borderId="1" xfId="23" applyFont="1" applyBorder="1" applyAlignment="1">
      <alignment horizontal="left" vertical="center" wrapText="1" indent="4"/>
    </xf>
    <xf numFmtId="172" fontId="14" fillId="0" borderId="0" xfId="23" applyNumberFormat="1" applyFont="1"/>
    <xf numFmtId="174" fontId="14" fillId="0" borderId="0" xfId="23" applyNumberFormat="1" applyFont="1"/>
    <xf numFmtId="0" fontId="5" fillId="0" borderId="1" xfId="23" applyFont="1" applyBorder="1" applyAlignment="1">
      <alignment horizontal="left" vertical="center" wrapText="1" indent="5"/>
    </xf>
    <xf numFmtId="0" fontId="5" fillId="0" borderId="1" xfId="23" applyFont="1" applyBorder="1" applyAlignment="1">
      <alignment horizontal="left" vertical="center" wrapText="1" indent="6"/>
    </xf>
    <xf numFmtId="16" fontId="5" fillId="0" borderId="1" xfId="23" applyNumberFormat="1" applyFont="1" applyBorder="1" applyAlignment="1">
      <alignment horizontal="center" vertical="center" wrapText="1"/>
    </xf>
    <xf numFmtId="0" fontId="5" fillId="0" borderId="1" xfId="23" applyFont="1" applyBorder="1" applyAlignment="1">
      <alignment horizontal="left" vertical="center" wrapText="1" indent="7"/>
    </xf>
    <xf numFmtId="0" fontId="5" fillId="0" borderId="1" xfId="23" applyFont="1" applyBorder="1" applyAlignment="1">
      <alignment horizontal="left" vertical="center" wrapText="1" indent="2"/>
    </xf>
    <xf numFmtId="0" fontId="14" fillId="0" borderId="0" xfId="23" applyFont="1" applyAlignment="1">
      <alignment horizontal="center" vertical="center" wrapText="1"/>
    </xf>
    <xf numFmtId="0" fontId="5" fillId="0" borderId="0" xfId="23" applyFont="1" applyAlignment="1">
      <alignment horizontal="left" vertical="center" wrapText="1" indent="2"/>
    </xf>
    <xf numFmtId="0" fontId="20" fillId="0" borderId="0" xfId="23" applyFont="1"/>
    <xf numFmtId="0" fontId="20" fillId="0" borderId="0" xfId="23" applyFont="1" applyAlignment="1">
      <alignment horizontal="center" vertical="center"/>
    </xf>
    <xf numFmtId="0" fontId="21" fillId="0" borderId="0" xfId="23" applyFont="1" applyAlignment="1">
      <alignment horizontal="left" vertical="center" wrapText="1" indent="2"/>
    </xf>
    <xf numFmtId="0" fontId="21" fillId="0" borderId="0" xfId="23" applyFont="1" applyAlignment="1">
      <alignment horizontal="center" vertical="center" wrapText="1"/>
    </xf>
    <xf numFmtId="164" fontId="5" fillId="0" borderId="6" xfId="0" applyNumberFormat="1" applyFont="1" applyBorder="1" applyAlignment="1">
      <alignment vertical="center" wrapText="1"/>
    </xf>
    <xf numFmtId="165" fontId="5" fillId="2" borderId="1" xfId="16" applyNumberFormat="1" applyFont="1" applyFill="1" applyBorder="1" applyAlignment="1" applyProtection="1">
      <alignment horizontal="center" vertical="center"/>
      <protection locked="0"/>
    </xf>
    <xf numFmtId="0" fontId="5" fillId="2" borderId="35" xfId="2" applyFill="1" applyBorder="1" applyAlignment="1">
      <alignment horizontal="center" vertical="center" wrapText="1"/>
    </xf>
    <xf numFmtId="0" fontId="5" fillId="2" borderId="1" xfId="3" applyFont="1" applyFill="1" applyBorder="1" applyAlignment="1" applyProtection="1">
      <alignment horizontal="center" vertical="center"/>
      <protection locked="0"/>
    </xf>
    <xf numFmtId="0" fontId="5" fillId="2" borderId="1" xfId="5" applyFont="1" applyFill="1" applyBorder="1" applyAlignment="1">
      <alignment horizontal="left" vertical="center" wrapText="1"/>
    </xf>
    <xf numFmtId="0" fontId="5" fillId="2" borderId="1" xfId="5" applyFont="1" applyFill="1" applyBorder="1" applyAlignment="1">
      <alignment horizontal="center" vertical="center" wrapText="1"/>
    </xf>
    <xf numFmtId="0" fontId="10" fillId="2" borderId="0" xfId="22" applyFont="1" applyFill="1"/>
    <xf numFmtId="165" fontId="5" fillId="2" borderId="1" xfId="9" applyNumberFormat="1" applyFont="1" applyFill="1" applyBorder="1" applyAlignment="1" applyProtection="1">
      <alignment horizontal="center" vertical="center"/>
      <protection locked="0"/>
    </xf>
    <xf numFmtId="0" fontId="14" fillId="2" borderId="0" xfId="22" applyFont="1" applyFill="1"/>
    <xf numFmtId="0" fontId="14" fillId="2" borderId="0" xfId="22" applyFont="1" applyFill="1" applyAlignment="1">
      <alignment horizontal="center"/>
    </xf>
    <xf numFmtId="0" fontId="5" fillId="2" borderId="36" xfId="22" applyFont="1" applyFill="1" applyBorder="1" applyAlignment="1">
      <alignment horizontal="center" vertical="center" wrapText="1"/>
    </xf>
    <xf numFmtId="0" fontId="5" fillId="2" borderId="37" xfId="22" applyFont="1" applyFill="1" applyBorder="1" applyAlignment="1">
      <alignment horizontal="center" vertical="center" wrapText="1"/>
    </xf>
    <xf numFmtId="16" fontId="5" fillId="2" borderId="61" xfId="22" applyNumberFormat="1" applyFont="1" applyFill="1" applyBorder="1" applyAlignment="1">
      <alignment horizontal="center" vertical="center" wrapText="1"/>
    </xf>
    <xf numFmtId="16" fontId="5" fillId="2" borderId="62" xfId="22" applyNumberFormat="1" applyFont="1" applyFill="1" applyBorder="1" applyAlignment="1">
      <alignment horizontal="center" vertical="center" wrapText="1"/>
    </xf>
    <xf numFmtId="165" fontId="16" fillId="2" borderId="1" xfId="16" applyNumberFormat="1" applyFont="1" applyFill="1" applyBorder="1" applyAlignment="1" applyProtection="1">
      <alignment horizontal="center" vertical="center"/>
      <protection locked="0"/>
    </xf>
    <xf numFmtId="0" fontId="5" fillId="2" borderId="1" xfId="2" applyFill="1" applyBorder="1" applyAlignment="1">
      <alignment wrapText="1"/>
    </xf>
    <xf numFmtId="0" fontId="16" fillId="2" borderId="1" xfId="2" applyFont="1" applyFill="1" applyBorder="1" applyAlignment="1">
      <alignment wrapText="1"/>
    </xf>
    <xf numFmtId="165" fontId="5" fillId="2" borderId="1" xfId="4" applyNumberFormat="1" applyFont="1" applyFill="1" applyBorder="1" applyAlignment="1" applyProtection="1">
      <alignment horizontal="center" vertical="center"/>
      <protection locked="0"/>
    </xf>
    <xf numFmtId="165" fontId="5" fillId="2" borderId="2" xfId="4" applyNumberFormat="1" applyFont="1" applyFill="1" applyBorder="1" applyAlignment="1" applyProtection="1">
      <alignment horizontal="center" vertical="center"/>
      <protection locked="0"/>
    </xf>
    <xf numFmtId="10" fontId="5" fillId="2" borderId="1" xfId="3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2" applyFill="1" applyBorder="1" applyAlignment="1" applyProtection="1">
      <alignment horizontal="center" vertical="center"/>
      <protection locked="0"/>
    </xf>
    <xf numFmtId="0" fontId="5" fillId="2" borderId="1" xfId="2" applyFill="1" applyBorder="1" applyAlignment="1">
      <alignment horizontal="center" vertical="center"/>
    </xf>
    <xf numFmtId="0" fontId="14" fillId="2" borderId="0" xfId="18" applyFont="1" applyFill="1" applyProtection="1">
      <protection locked="0"/>
    </xf>
    <xf numFmtId="4" fontId="9" fillId="0" borderId="0" xfId="7" applyNumberFormat="1" applyFont="1" applyAlignment="1" applyProtection="1">
      <alignment horizontal="center" vertical="center"/>
      <protection locked="0"/>
    </xf>
    <xf numFmtId="0" fontId="5" fillId="2" borderId="1" xfId="2" applyFill="1" applyBorder="1" applyAlignment="1">
      <alignment vertical="center" wrapText="1"/>
    </xf>
    <xf numFmtId="0" fontId="16" fillId="2" borderId="1" xfId="5" applyFont="1" applyFill="1" applyBorder="1" applyAlignment="1">
      <alignment horizontal="center" vertical="center" wrapText="1"/>
    </xf>
    <xf numFmtId="0" fontId="16" fillId="2" borderId="1" xfId="5" applyFont="1" applyFill="1" applyBorder="1" applyAlignment="1">
      <alignment horizontal="left" vertical="center" wrapText="1"/>
    </xf>
    <xf numFmtId="0" fontId="5" fillId="2" borderId="1" xfId="3" applyFont="1" applyFill="1" applyBorder="1" applyAlignment="1" applyProtection="1">
      <alignment horizontal="left" vertical="center" wrapText="1"/>
      <protection locked="0"/>
    </xf>
    <xf numFmtId="0" fontId="16" fillId="2" borderId="1" xfId="2" applyFont="1" applyFill="1" applyBorder="1" applyAlignment="1" applyProtection="1">
      <alignment horizontal="center" vertical="center"/>
      <protection locked="0"/>
    </xf>
    <xf numFmtId="0" fontId="5" fillId="2" borderId="1" xfId="2" applyFill="1" applyBorder="1" applyAlignment="1" applyProtection="1">
      <alignment horizontal="left" vertical="center" wrapText="1"/>
      <protection locked="0"/>
    </xf>
    <xf numFmtId="0" fontId="16" fillId="2" borderId="1" xfId="2" applyFont="1" applyFill="1" applyBorder="1" applyAlignment="1">
      <alignment horizontal="center" vertical="center"/>
    </xf>
    <xf numFmtId="10" fontId="10" fillId="2" borderId="1" xfId="9" applyNumberFormat="1" applyFont="1" applyFill="1" applyBorder="1" applyAlignment="1">
      <alignment horizontal="center" vertical="center"/>
    </xf>
    <xf numFmtId="1" fontId="10" fillId="2" borderId="1" xfId="9" applyNumberFormat="1" applyFont="1" applyFill="1" applyBorder="1" applyAlignment="1" applyProtection="1">
      <alignment horizontal="center" vertical="center" wrapText="1"/>
      <protection locked="0"/>
    </xf>
    <xf numFmtId="0" fontId="10" fillId="2" borderId="0" xfId="9" applyFont="1" applyFill="1" applyProtection="1">
      <protection locked="0"/>
    </xf>
    <xf numFmtId="4" fontId="0" fillId="2" borderId="0" xfId="0" applyNumberFormat="1" applyFill="1" applyProtection="1">
      <protection locked="0"/>
    </xf>
    <xf numFmtId="0" fontId="5" fillId="2" borderId="1" xfId="2" applyFill="1" applyBorder="1" applyAlignment="1">
      <alignment horizontal="center" vertical="center" wrapText="1"/>
    </xf>
    <xf numFmtId="0" fontId="16" fillId="2" borderId="1" xfId="2" applyFont="1" applyFill="1" applyBorder="1" applyAlignment="1">
      <alignment vertical="center" wrapText="1"/>
    </xf>
    <xf numFmtId="0" fontId="16" fillId="2" borderId="1" xfId="3" applyFont="1" applyFill="1" applyBorder="1" applyAlignment="1">
      <alignment vertical="center" wrapText="1"/>
    </xf>
    <xf numFmtId="2" fontId="14" fillId="2" borderId="0" xfId="18" applyNumberFormat="1" applyFont="1" applyFill="1" applyProtection="1">
      <protection locked="0"/>
    </xf>
    <xf numFmtId="165" fontId="5" fillId="2" borderId="1" xfId="0" applyNumberFormat="1" applyFont="1" applyFill="1" applyBorder="1" applyAlignment="1">
      <alignment horizontal="center" vertical="center"/>
    </xf>
    <xf numFmtId="0" fontId="24" fillId="2" borderId="1" xfId="2" applyFont="1" applyFill="1" applyBorder="1" applyAlignment="1">
      <alignment horizontal="center" vertical="center"/>
    </xf>
    <xf numFmtId="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2" applyFill="1" applyBorder="1" applyAlignment="1" applyProtection="1">
      <alignment horizontal="center" vertical="center" wrapText="1"/>
      <protection locked="0"/>
    </xf>
    <xf numFmtId="3" fontId="5" fillId="2" borderId="1" xfId="2" applyNumberFormat="1" applyFill="1" applyBorder="1" applyAlignment="1" applyProtection="1">
      <alignment horizontal="center" vertical="center" wrapText="1"/>
      <protection locked="0"/>
    </xf>
    <xf numFmtId="3" fontId="5" fillId="2" borderId="2" xfId="2" applyNumberFormat="1" applyFill="1" applyBorder="1" applyAlignment="1" applyProtection="1">
      <alignment horizontal="center" vertical="center" wrapText="1"/>
      <protection locked="0"/>
    </xf>
    <xf numFmtId="3" fontId="5" fillId="2" borderId="12" xfId="2" applyNumberFormat="1" applyFill="1" applyBorder="1" applyAlignment="1" applyProtection="1">
      <alignment horizontal="center" vertical="center" wrapText="1"/>
      <protection locked="0"/>
    </xf>
    <xf numFmtId="3" fontId="5" fillId="2" borderId="6" xfId="2" applyNumberFormat="1" applyFill="1" applyBorder="1" applyAlignment="1" applyProtection="1">
      <alignment horizontal="center" vertical="center" wrapText="1"/>
      <protection locked="0"/>
    </xf>
    <xf numFmtId="0" fontId="5" fillId="2" borderId="0" xfId="2" applyFill="1" applyProtection="1">
      <protection locked="0"/>
    </xf>
    <xf numFmtId="10" fontId="5" fillId="2" borderId="1" xfId="2" applyNumberFormat="1" applyFill="1" applyBorder="1" applyAlignment="1">
      <alignment horizontal="center" vertical="center"/>
    </xf>
    <xf numFmtId="4" fontId="5" fillId="2" borderId="6" xfId="2" applyNumberFormat="1" applyFill="1" applyBorder="1" applyAlignment="1">
      <alignment horizontal="center" vertical="center"/>
    </xf>
    <xf numFmtId="165" fontId="16" fillId="2" borderId="1" xfId="9" applyNumberFormat="1" applyFont="1" applyFill="1" applyBorder="1" applyAlignment="1" applyProtection="1">
      <alignment horizontal="center" vertical="center"/>
      <protection locked="0"/>
    </xf>
    <xf numFmtId="10" fontId="16" fillId="2" borderId="1" xfId="2" applyNumberFormat="1" applyFont="1" applyFill="1" applyBorder="1" applyAlignment="1">
      <alignment horizontal="center" vertical="center"/>
    </xf>
    <xf numFmtId="0" fontId="16" fillId="2" borderId="1" xfId="2" applyFont="1" applyFill="1" applyBorder="1" applyAlignment="1" applyProtection="1">
      <alignment horizontal="center" vertical="center" wrapText="1"/>
      <protection locked="0"/>
    </xf>
    <xf numFmtId="10" fontId="23" fillId="2" borderId="1" xfId="9" applyNumberFormat="1" applyFont="1" applyFill="1" applyBorder="1" applyAlignment="1">
      <alignment horizontal="center" vertical="center"/>
    </xf>
    <xf numFmtId="1" fontId="23" fillId="2" borderId="1" xfId="9" applyNumberFormat="1" applyFont="1" applyFill="1" applyBorder="1" applyAlignment="1" applyProtection="1">
      <alignment horizontal="center" vertical="center" wrapText="1"/>
      <protection locked="0"/>
    </xf>
    <xf numFmtId="0" fontId="16" fillId="2" borderId="1" xfId="3" applyFont="1" applyFill="1" applyBorder="1" applyAlignment="1" applyProtection="1">
      <alignment horizontal="center" vertical="center"/>
      <protection locked="0"/>
    </xf>
    <xf numFmtId="0" fontId="16" fillId="2" borderId="1" xfId="3" applyFont="1" applyFill="1" applyBorder="1" applyAlignment="1">
      <alignment horizontal="center" vertical="center"/>
    </xf>
    <xf numFmtId="0" fontId="16" fillId="2" borderId="0" xfId="2" applyFont="1" applyFill="1" applyProtection="1">
      <protection locked="0"/>
    </xf>
    <xf numFmtId="0" fontId="16" fillId="2" borderId="1" xfId="2" applyFont="1" applyFill="1" applyBorder="1" applyAlignment="1">
      <alignment horizontal="center" vertical="center" wrapText="1"/>
    </xf>
    <xf numFmtId="0" fontId="5" fillId="2" borderId="0" xfId="2" applyFill="1" applyAlignment="1" applyProtection="1">
      <alignment wrapText="1"/>
      <protection locked="0"/>
    </xf>
    <xf numFmtId="49" fontId="16" fillId="2" borderId="1" xfId="2" applyNumberFormat="1" applyFont="1" applyFill="1" applyBorder="1" applyAlignment="1" applyProtection="1">
      <alignment horizontal="center" vertical="center"/>
      <protection locked="0"/>
    </xf>
    <xf numFmtId="0" fontId="26" fillId="2" borderId="0" xfId="22" applyFont="1" applyFill="1"/>
    <xf numFmtId="172" fontId="5" fillId="0" borderId="1" xfId="0" applyNumberFormat="1" applyFont="1" applyBorder="1" applyAlignment="1">
      <alignment horizontal="left"/>
    </xf>
    <xf numFmtId="173" fontId="5" fillId="0" borderId="1" xfId="0" applyNumberFormat="1" applyFont="1" applyBorder="1" applyAlignment="1">
      <alignment horizontal="center"/>
    </xf>
    <xf numFmtId="0" fontId="18" fillId="0" borderId="1" xfId="23" applyFont="1" applyBorder="1" applyAlignment="1">
      <alignment horizontal="left" vertical="top" wrapText="1"/>
    </xf>
    <xf numFmtId="172" fontId="5" fillId="0" borderId="1" xfId="0" applyNumberFormat="1" applyFont="1" applyBorder="1" applyAlignment="1">
      <alignment horizontal="center"/>
    </xf>
    <xf numFmtId="4" fontId="5" fillId="0" borderId="1" xfId="23" applyNumberFormat="1" applyFont="1" applyBorder="1" applyAlignment="1">
      <alignment horizontal="left" vertical="center" wrapText="1"/>
    </xf>
    <xf numFmtId="170" fontId="16" fillId="2" borderId="1" xfId="16" applyNumberFormat="1" applyFont="1" applyFill="1" applyBorder="1" applyAlignment="1" applyProtection="1">
      <alignment horizontal="center" vertical="center"/>
      <protection locked="0"/>
    </xf>
    <xf numFmtId="2" fontId="5" fillId="2" borderId="1" xfId="2" applyNumberFormat="1" applyFill="1" applyBorder="1" applyAlignment="1" applyProtection="1">
      <alignment horizontal="center" vertical="center"/>
      <protection locked="0"/>
    </xf>
    <xf numFmtId="14" fontId="5" fillId="2" borderId="1" xfId="2" applyNumberFormat="1" applyFill="1" applyBorder="1" applyAlignment="1" applyProtection="1">
      <alignment horizontal="center" vertical="center"/>
      <protection locked="0"/>
    </xf>
    <xf numFmtId="16" fontId="5" fillId="2" borderId="1" xfId="2" applyNumberFormat="1" applyFill="1" applyBorder="1" applyAlignment="1" applyProtection="1">
      <alignment horizontal="center" vertical="center"/>
      <protection locked="0"/>
    </xf>
    <xf numFmtId="0" fontId="26" fillId="2" borderId="0" xfId="18" applyFont="1" applyFill="1" applyProtection="1">
      <protection locked="0"/>
    </xf>
    <xf numFmtId="0" fontId="16" fillId="2" borderId="1" xfId="3" applyFont="1" applyFill="1" applyBorder="1" applyAlignment="1" applyProtection="1">
      <alignment horizontal="left" vertical="center" wrapText="1"/>
      <protection locked="0"/>
    </xf>
    <xf numFmtId="165" fontId="16" fillId="2" borderId="1" xfId="4" applyNumberFormat="1" applyFont="1" applyFill="1" applyBorder="1" applyAlignment="1" applyProtection="1">
      <alignment horizontal="center" vertical="center"/>
      <protection locked="0"/>
    </xf>
    <xf numFmtId="165" fontId="16" fillId="2" borderId="2" xfId="4" applyNumberFormat="1" applyFont="1" applyFill="1" applyBorder="1" applyAlignment="1" applyProtection="1">
      <alignment horizontal="center" vertical="center"/>
      <protection locked="0"/>
    </xf>
    <xf numFmtId="10" fontId="16" fillId="2" borderId="1" xfId="3" applyNumberFormat="1" applyFont="1" applyFill="1" applyBorder="1" applyAlignment="1">
      <alignment horizontal="center" vertical="center" wrapText="1"/>
    </xf>
    <xf numFmtId="4" fontId="16" fillId="2" borderId="1" xfId="3" applyNumberFormat="1" applyFont="1" applyFill="1" applyBorder="1" applyAlignment="1" applyProtection="1">
      <alignment horizontal="center" vertical="center" wrapText="1"/>
      <protection locked="0"/>
    </xf>
    <xf numFmtId="4" fontId="27" fillId="2" borderId="0" xfId="0" applyNumberFormat="1" applyFont="1" applyFill="1" applyProtection="1">
      <protection locked="0"/>
    </xf>
    <xf numFmtId="4" fontId="16" fillId="2" borderId="0" xfId="2" applyNumberFormat="1" applyFont="1" applyFill="1" applyAlignment="1" applyProtection="1">
      <alignment vertical="center"/>
      <protection locked="0"/>
    </xf>
    <xf numFmtId="0" fontId="23" fillId="2" borderId="0" xfId="9" applyFont="1" applyFill="1" applyProtection="1">
      <protection locked="0"/>
    </xf>
    <xf numFmtId="168" fontId="23" fillId="2" borderId="0" xfId="9" applyNumberFormat="1" applyFont="1" applyFill="1" applyProtection="1">
      <protection locked="0"/>
    </xf>
    <xf numFmtId="0" fontId="16" fillId="2" borderId="35" xfId="2" applyFont="1" applyFill="1" applyBorder="1" applyAlignment="1">
      <alignment horizontal="center" vertical="center" wrapText="1"/>
    </xf>
    <xf numFmtId="0" fontId="16" fillId="2" borderId="0" xfId="2" applyFont="1" applyFill="1" applyAlignment="1" applyProtection="1">
      <alignment wrapText="1"/>
      <protection locked="0"/>
    </xf>
    <xf numFmtId="0" fontId="16" fillId="2" borderId="42" xfId="2" applyFont="1" applyFill="1" applyBorder="1" applyAlignment="1">
      <alignment horizontal="center" vertical="center" wrapText="1"/>
    </xf>
    <xf numFmtId="0" fontId="23" fillId="2" borderId="0" xfId="22" applyFont="1" applyFill="1"/>
    <xf numFmtId="176" fontId="14" fillId="0" borderId="0" xfId="23" applyNumberFormat="1" applyFont="1"/>
    <xf numFmtId="16" fontId="16" fillId="3" borderId="1" xfId="2" applyNumberFormat="1" applyFont="1" applyFill="1" applyBorder="1" applyAlignment="1" applyProtection="1">
      <alignment horizontal="center" vertical="center"/>
      <protection locked="0"/>
    </xf>
    <xf numFmtId="0" fontId="16" fillId="3" borderId="1" xfId="2" applyFont="1" applyFill="1" applyBorder="1" applyAlignment="1">
      <alignment vertical="center" wrapText="1"/>
    </xf>
    <xf numFmtId="0" fontId="16" fillId="3" borderId="1" xfId="2" applyFont="1" applyFill="1" applyBorder="1" applyAlignment="1">
      <alignment horizontal="center" vertical="center"/>
    </xf>
    <xf numFmtId="165" fontId="16" fillId="3" borderId="1" xfId="16" applyNumberFormat="1" applyFont="1" applyFill="1" applyBorder="1" applyAlignment="1" applyProtection="1">
      <alignment horizontal="center" vertical="center"/>
      <protection locked="0"/>
    </xf>
    <xf numFmtId="0" fontId="16" fillId="3" borderId="1" xfId="2" applyFont="1" applyFill="1" applyBorder="1" applyAlignment="1" applyProtection="1">
      <alignment horizontal="center" vertical="center"/>
      <protection locked="0"/>
    </xf>
    <xf numFmtId="0" fontId="16" fillId="3" borderId="1" xfId="2" applyFont="1" applyFill="1" applyBorder="1" applyAlignment="1">
      <alignment wrapText="1"/>
    </xf>
    <xf numFmtId="0" fontId="5" fillId="3" borderId="1" xfId="2" applyFill="1" applyBorder="1" applyAlignment="1" applyProtection="1">
      <alignment horizontal="center" vertical="center"/>
      <protection locked="0"/>
    </xf>
    <xf numFmtId="0" fontId="5" fillId="3" borderId="1" xfId="2" applyFill="1" applyBorder="1" applyAlignment="1">
      <alignment wrapText="1"/>
    </xf>
    <xf numFmtId="165" fontId="5" fillId="3" borderId="1" xfId="16" applyNumberFormat="1" applyFont="1" applyFill="1" applyBorder="1" applyAlignment="1" applyProtection="1">
      <alignment horizontal="center" vertical="center"/>
      <protection locked="0"/>
    </xf>
    <xf numFmtId="14" fontId="16" fillId="3" borderId="1" xfId="2" applyNumberFormat="1" applyFont="1" applyFill="1" applyBorder="1" applyAlignment="1" applyProtection="1">
      <alignment horizontal="center" vertical="center"/>
      <protection locked="0"/>
    </xf>
    <xf numFmtId="0" fontId="25" fillId="3" borderId="1" xfId="2" applyFont="1" applyFill="1" applyBorder="1" applyAlignment="1">
      <alignment horizontal="center" vertical="center"/>
    </xf>
    <xf numFmtId="0" fontId="5" fillId="4" borderId="1" xfId="2" applyFill="1" applyBorder="1" applyAlignment="1" applyProtection="1">
      <alignment horizontal="center" vertical="center"/>
      <protection locked="0"/>
    </xf>
    <xf numFmtId="0" fontId="5" fillId="4" borderId="1" xfId="2" applyFill="1" applyBorder="1" applyAlignment="1">
      <alignment wrapText="1"/>
    </xf>
    <xf numFmtId="0" fontId="5" fillId="4" borderId="1" xfId="2" applyFill="1" applyBorder="1" applyAlignment="1">
      <alignment horizontal="center" vertical="center"/>
    </xf>
    <xf numFmtId="165" fontId="5" fillId="4" borderId="1" xfId="16" applyNumberFormat="1" applyFont="1" applyFill="1" applyBorder="1" applyAlignment="1" applyProtection="1">
      <alignment horizontal="center" vertical="center"/>
      <protection locked="0"/>
    </xf>
    <xf numFmtId="2" fontId="5" fillId="4" borderId="1" xfId="2" applyNumberFormat="1" applyFill="1" applyBorder="1" applyAlignment="1" applyProtection="1">
      <alignment horizontal="center" vertical="center"/>
      <protection locked="0"/>
    </xf>
    <xf numFmtId="0" fontId="5" fillId="3" borderId="1" xfId="3" applyFont="1" applyFill="1" applyBorder="1" applyAlignment="1">
      <alignment horizontal="center" vertical="center"/>
    </xf>
    <xf numFmtId="0" fontId="5" fillId="4" borderId="1" xfId="3" applyFont="1" applyFill="1" applyBorder="1" applyAlignment="1" applyProtection="1">
      <alignment horizontal="center" vertical="center"/>
      <protection locked="0"/>
    </xf>
    <xf numFmtId="0" fontId="5" fillId="4" borderId="1" xfId="3" applyFont="1" applyFill="1" applyBorder="1" applyAlignment="1">
      <alignment vertical="center" wrapText="1"/>
    </xf>
    <xf numFmtId="0" fontId="5" fillId="4" borderId="1" xfId="3" applyFont="1" applyFill="1" applyBorder="1" applyAlignment="1">
      <alignment horizontal="center" vertical="center"/>
    </xf>
    <xf numFmtId="14" fontId="5" fillId="4" borderId="1" xfId="2" applyNumberFormat="1" applyFill="1" applyBorder="1" applyAlignment="1" applyProtection="1">
      <alignment horizontal="center" vertical="center"/>
      <protection locked="0"/>
    </xf>
    <xf numFmtId="0" fontId="24" fillId="4" borderId="1" xfId="2" applyFont="1" applyFill="1" applyBorder="1" applyAlignment="1">
      <alignment horizontal="center" vertical="center"/>
    </xf>
    <xf numFmtId="0" fontId="16" fillId="3" borderId="1" xfId="3" applyFont="1" applyFill="1" applyBorder="1" applyAlignment="1">
      <alignment horizontal="center" vertical="center"/>
    </xf>
    <xf numFmtId="4" fontId="5" fillId="2" borderId="0" xfId="2" applyNumberFormat="1" applyFill="1" applyAlignment="1" applyProtection="1">
      <alignment vertical="center"/>
      <protection locked="0"/>
    </xf>
    <xf numFmtId="4" fontId="5" fillId="2" borderId="0" xfId="2" applyNumberFormat="1" applyFill="1" applyAlignment="1" applyProtection="1">
      <alignment vertical="center" wrapText="1"/>
      <protection locked="0"/>
    </xf>
    <xf numFmtId="164" fontId="5" fillId="2" borderId="0" xfId="2" applyNumberFormat="1" applyFill="1" applyAlignment="1" applyProtection="1">
      <alignment vertical="center" wrapText="1"/>
      <protection locked="0"/>
    </xf>
    <xf numFmtId="4" fontId="5" fillId="2" borderId="0" xfId="2" applyNumberFormat="1" applyFill="1" applyAlignment="1" applyProtection="1">
      <alignment horizontal="center" vertical="center" wrapText="1"/>
      <protection locked="0"/>
    </xf>
    <xf numFmtId="0" fontId="16" fillId="3" borderId="1" xfId="3" applyFont="1" applyFill="1" applyBorder="1" applyAlignment="1" applyProtection="1">
      <alignment horizontal="center" vertical="center"/>
      <protection locked="0"/>
    </xf>
    <xf numFmtId="0" fontId="16" fillId="3" borderId="1" xfId="3" applyFont="1" applyFill="1" applyBorder="1" applyAlignment="1" applyProtection="1">
      <alignment horizontal="left" vertical="center" wrapText="1"/>
      <protection locked="0"/>
    </xf>
    <xf numFmtId="165" fontId="16" fillId="3" borderId="1" xfId="4" applyNumberFormat="1" applyFont="1" applyFill="1" applyBorder="1" applyAlignment="1" applyProtection="1">
      <alignment horizontal="center" vertical="center"/>
      <protection locked="0"/>
    </xf>
    <xf numFmtId="165" fontId="16" fillId="3" borderId="2" xfId="4" applyNumberFormat="1" applyFont="1" applyFill="1" applyBorder="1" applyAlignment="1" applyProtection="1">
      <alignment horizontal="center" vertical="center"/>
      <protection locked="0"/>
    </xf>
    <xf numFmtId="10" fontId="16" fillId="3" borderId="1" xfId="3" applyNumberFormat="1" applyFont="1" applyFill="1" applyBorder="1" applyAlignment="1">
      <alignment horizontal="center" vertical="center" wrapText="1"/>
    </xf>
    <xf numFmtId="4" fontId="16" fillId="3" borderId="1" xfId="2" applyNumberFormat="1" applyFont="1" applyFill="1" applyBorder="1" applyAlignment="1" applyProtection="1">
      <alignment horizontal="center" vertical="center" wrapText="1"/>
      <protection locked="0"/>
    </xf>
    <xf numFmtId="4" fontId="16" fillId="3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4" borderId="1" xfId="3" applyFont="1" applyFill="1" applyBorder="1" applyAlignment="1" applyProtection="1">
      <alignment horizontal="left" vertical="center" wrapText="1"/>
      <protection locked="0"/>
    </xf>
    <xf numFmtId="165" fontId="5" fillId="4" borderId="1" xfId="4" applyNumberFormat="1" applyFont="1" applyFill="1" applyBorder="1" applyAlignment="1" applyProtection="1">
      <alignment horizontal="center" vertical="center"/>
      <protection locked="0"/>
    </xf>
    <xf numFmtId="165" fontId="5" fillId="4" borderId="2" xfId="4" applyNumberFormat="1" applyFont="1" applyFill="1" applyBorder="1" applyAlignment="1" applyProtection="1">
      <alignment horizontal="center" vertical="center"/>
      <protection locked="0"/>
    </xf>
    <xf numFmtId="10" fontId="5" fillId="4" borderId="1" xfId="3" applyNumberFormat="1" applyFont="1" applyFill="1" applyBorder="1" applyAlignment="1">
      <alignment horizontal="center" vertical="center" wrapText="1"/>
    </xf>
    <xf numFmtId="4" fontId="5" fillId="4" borderId="1" xfId="3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3" applyFont="1" applyFill="1" applyBorder="1" applyAlignment="1" applyProtection="1">
      <alignment horizontal="center" vertical="center"/>
      <protection locked="0"/>
    </xf>
    <xf numFmtId="0" fontId="5" fillId="3" borderId="1" xfId="3" applyFont="1" applyFill="1" applyBorder="1" applyAlignment="1" applyProtection="1">
      <alignment horizontal="left" vertical="center" wrapText="1"/>
      <protection locked="0"/>
    </xf>
    <xf numFmtId="165" fontId="5" fillId="3" borderId="1" xfId="4" applyNumberFormat="1" applyFont="1" applyFill="1" applyBorder="1" applyAlignment="1" applyProtection="1">
      <alignment horizontal="center" vertical="center"/>
      <protection locked="0"/>
    </xf>
    <xf numFmtId="165" fontId="5" fillId="3" borderId="2" xfId="4" applyNumberFormat="1" applyFont="1" applyFill="1" applyBorder="1" applyAlignment="1" applyProtection="1">
      <alignment horizontal="center" vertical="center"/>
      <protection locked="0"/>
    </xf>
    <xf numFmtId="4" fontId="5" fillId="3" borderId="1" xfId="3" applyNumberFormat="1" applyFont="1" applyFill="1" applyBorder="1" applyAlignment="1" applyProtection="1">
      <alignment horizontal="center" vertical="center" wrapText="1"/>
      <protection locked="0"/>
    </xf>
    <xf numFmtId="0" fontId="16" fillId="5" borderId="1" xfId="3" applyFont="1" applyFill="1" applyBorder="1" applyAlignment="1" applyProtection="1">
      <alignment horizontal="center" vertical="center"/>
      <protection locked="0"/>
    </xf>
    <xf numFmtId="0" fontId="16" fillId="5" borderId="1" xfId="3" applyFont="1" applyFill="1" applyBorder="1" applyAlignment="1" applyProtection="1">
      <alignment horizontal="left" vertical="center" wrapText="1"/>
      <protection locked="0"/>
    </xf>
    <xf numFmtId="165" fontId="16" fillId="5" borderId="1" xfId="4" applyNumberFormat="1" applyFont="1" applyFill="1" applyBorder="1" applyAlignment="1" applyProtection="1">
      <alignment horizontal="center" vertical="center"/>
      <protection locked="0"/>
    </xf>
    <xf numFmtId="10" fontId="16" fillId="5" borderId="1" xfId="3" applyNumberFormat="1" applyFont="1" applyFill="1" applyBorder="1" applyAlignment="1">
      <alignment horizontal="center" vertical="center" wrapText="1"/>
    </xf>
    <xf numFmtId="4" fontId="16" fillId="5" borderId="1" xfId="3" applyNumberFormat="1" applyFont="1" applyFill="1" applyBorder="1" applyAlignment="1" applyProtection="1">
      <alignment horizontal="center" vertical="center" wrapText="1"/>
      <protection locked="0"/>
    </xf>
    <xf numFmtId="0" fontId="16" fillId="3" borderId="1" xfId="2" applyFont="1" applyFill="1" applyBorder="1" applyAlignment="1" applyProtection="1">
      <alignment horizontal="left" vertical="center" wrapText="1"/>
      <protection locked="0"/>
    </xf>
    <xf numFmtId="165" fontId="16" fillId="3" borderId="1" xfId="9" applyNumberFormat="1" applyFont="1" applyFill="1" applyBorder="1" applyAlignment="1" applyProtection="1">
      <alignment horizontal="center" vertical="center"/>
      <protection locked="0"/>
    </xf>
    <xf numFmtId="10" fontId="16" fillId="3" borderId="1" xfId="2" applyNumberFormat="1" applyFont="1" applyFill="1" applyBorder="1" applyAlignment="1">
      <alignment horizontal="center" vertical="center"/>
    </xf>
    <xf numFmtId="0" fontId="16" fillId="3" borderId="1" xfId="2" applyFont="1" applyFill="1" applyBorder="1" applyAlignment="1" applyProtection="1">
      <alignment horizontal="center" vertical="center" wrapText="1"/>
      <protection locked="0"/>
    </xf>
    <xf numFmtId="0" fontId="5" fillId="4" borderId="1" xfId="2" applyFill="1" applyBorder="1" applyAlignment="1" applyProtection="1">
      <alignment horizontal="left" vertical="center" wrapText="1"/>
      <protection locked="0"/>
    </xf>
    <xf numFmtId="165" fontId="5" fillId="4" borderId="1" xfId="9" applyNumberFormat="1" applyFont="1" applyFill="1" applyBorder="1" applyAlignment="1" applyProtection="1">
      <alignment horizontal="center" vertical="center"/>
      <protection locked="0"/>
    </xf>
    <xf numFmtId="10" fontId="5" fillId="4" borderId="1" xfId="2" applyNumberFormat="1" applyFill="1" applyBorder="1" applyAlignment="1">
      <alignment horizontal="center" vertical="center"/>
    </xf>
    <xf numFmtId="0" fontId="5" fillId="4" borderId="1" xfId="2" applyFill="1" applyBorder="1" applyAlignment="1" applyProtection="1">
      <alignment horizontal="center" vertical="center" wrapText="1"/>
      <protection locked="0"/>
    </xf>
    <xf numFmtId="0" fontId="5" fillId="4" borderId="1" xfId="5" applyFont="1" applyFill="1" applyBorder="1" applyAlignment="1">
      <alignment horizontal="left" vertical="center" wrapText="1"/>
    </xf>
    <xf numFmtId="0" fontId="5" fillId="4" borderId="1" xfId="5" applyFont="1" applyFill="1" applyBorder="1" applyAlignment="1">
      <alignment horizontal="center" vertical="center" wrapText="1"/>
    </xf>
    <xf numFmtId="0" fontId="16" fillId="3" borderId="1" xfId="5" applyFont="1" applyFill="1" applyBorder="1" applyAlignment="1">
      <alignment horizontal="left" vertical="center" wrapText="1"/>
    </xf>
    <xf numFmtId="0" fontId="16" fillId="3" borderId="1" xfId="5" applyFont="1" applyFill="1" applyBorder="1" applyAlignment="1">
      <alignment horizontal="center" vertical="center" wrapText="1"/>
    </xf>
    <xf numFmtId="165" fontId="5" fillId="4" borderId="1" xfId="2" applyNumberFormat="1" applyFill="1" applyBorder="1" applyAlignment="1">
      <alignment horizontal="center" vertical="center" wrapText="1"/>
    </xf>
    <xf numFmtId="0" fontId="10" fillId="2" borderId="0" xfId="9" applyFont="1" applyFill="1" applyAlignment="1" applyProtection="1">
      <alignment wrapText="1"/>
      <protection locked="0"/>
    </xf>
    <xf numFmtId="0" fontId="10" fillId="2" borderId="0" xfId="9" applyFont="1" applyFill="1" applyAlignment="1" applyProtection="1">
      <alignment horizontal="center" wrapText="1"/>
      <protection locked="0"/>
    </xf>
    <xf numFmtId="4" fontId="10" fillId="2" borderId="0" xfId="9" applyNumberFormat="1" applyFont="1" applyFill="1" applyAlignment="1" applyProtection="1">
      <alignment wrapText="1"/>
      <protection locked="0"/>
    </xf>
    <xf numFmtId="1" fontId="10" fillId="2" borderId="0" xfId="9" applyNumberFormat="1" applyFont="1" applyFill="1" applyAlignment="1" applyProtection="1">
      <alignment horizontal="center" vertical="center" wrapText="1"/>
      <protection locked="0"/>
    </xf>
    <xf numFmtId="0" fontId="16" fillId="4" borderId="1" xfId="2" applyFont="1" applyFill="1" applyBorder="1" applyAlignment="1" applyProtection="1">
      <alignment horizontal="center" vertical="center"/>
      <protection locked="0"/>
    </xf>
    <xf numFmtId="0" fontId="16" fillId="4" borderId="1" xfId="2" applyFont="1" applyFill="1" applyBorder="1" applyAlignment="1">
      <alignment vertical="center" wrapText="1"/>
    </xf>
    <xf numFmtId="0" fontId="16" fillId="4" borderId="1" xfId="2" applyFont="1" applyFill="1" applyBorder="1" applyAlignment="1">
      <alignment horizontal="center" vertical="center"/>
    </xf>
    <xf numFmtId="165" fontId="16" fillId="4" borderId="1" xfId="9" applyNumberFormat="1" applyFont="1" applyFill="1" applyBorder="1" applyAlignment="1" applyProtection="1">
      <alignment horizontal="center" vertical="center"/>
      <protection locked="0"/>
    </xf>
    <xf numFmtId="10" fontId="23" fillId="4" borderId="1" xfId="9" applyNumberFormat="1" applyFont="1" applyFill="1" applyBorder="1" applyAlignment="1">
      <alignment horizontal="center" vertical="center"/>
    </xf>
    <xf numFmtId="1" fontId="23" fillId="4" borderId="1" xfId="9" applyNumberFormat="1" applyFont="1" applyFill="1" applyBorder="1" applyAlignment="1" applyProtection="1">
      <alignment horizontal="center" vertical="center" wrapText="1"/>
      <protection locked="0"/>
    </xf>
    <xf numFmtId="0" fontId="5" fillId="4" borderId="1" xfId="2" applyFill="1" applyBorder="1" applyAlignment="1">
      <alignment vertical="center" wrapText="1"/>
    </xf>
    <xf numFmtId="10" fontId="10" fillId="4" borderId="1" xfId="9" applyNumberFormat="1" applyFont="1" applyFill="1" applyBorder="1" applyAlignment="1">
      <alignment horizontal="center" vertical="center"/>
    </xf>
    <xf numFmtId="1" fontId="10" fillId="4" borderId="1" xfId="9" applyNumberFormat="1" applyFont="1" applyFill="1" applyBorder="1" applyAlignment="1" applyProtection="1">
      <alignment horizontal="center" vertical="center" wrapText="1"/>
      <protection locked="0"/>
    </xf>
    <xf numFmtId="10" fontId="23" fillId="3" borderId="1" xfId="9" applyNumberFormat="1" applyFont="1" applyFill="1" applyBorder="1" applyAlignment="1">
      <alignment horizontal="center" vertical="center"/>
    </xf>
    <xf numFmtId="1" fontId="23" fillId="3" borderId="1" xfId="9" applyNumberFormat="1" applyFont="1" applyFill="1" applyBorder="1" applyAlignment="1" applyProtection="1">
      <alignment horizontal="center" vertical="center" wrapText="1"/>
      <protection locked="0"/>
    </xf>
    <xf numFmtId="0" fontId="16" fillId="3" borderId="1" xfId="2" applyFont="1" applyFill="1" applyBorder="1" applyAlignment="1">
      <alignment horizontal="center" vertical="center" wrapText="1"/>
    </xf>
    <xf numFmtId="0" fontId="5" fillId="4" borderId="1" xfId="2" applyFill="1" applyBorder="1" applyAlignment="1">
      <alignment horizontal="center" vertical="center" wrapText="1"/>
    </xf>
    <xf numFmtId="9" fontId="5" fillId="4" borderId="1" xfId="2" applyNumberFormat="1" applyFill="1" applyBorder="1" applyAlignment="1">
      <alignment horizontal="center" vertical="center"/>
    </xf>
    <xf numFmtId="0" fontId="16" fillId="5" borderId="1" xfId="5" applyFont="1" applyFill="1" applyBorder="1" applyAlignment="1">
      <alignment horizontal="center" vertical="center" wrapText="1"/>
    </xf>
    <xf numFmtId="0" fontId="16" fillId="5" borderId="1" xfId="5" applyFont="1" applyFill="1" applyBorder="1" applyAlignment="1">
      <alignment horizontal="left" vertical="center" wrapText="1"/>
    </xf>
    <xf numFmtId="165" fontId="16" fillId="5" borderId="1" xfId="16" applyNumberFormat="1" applyFont="1" applyFill="1" applyBorder="1" applyAlignment="1" applyProtection="1">
      <alignment horizontal="center" vertical="center"/>
      <protection locked="0"/>
    </xf>
    <xf numFmtId="165" fontId="16" fillId="2" borderId="6" xfId="9" applyNumberFormat="1" applyFont="1" applyFill="1" applyBorder="1" applyAlignment="1" applyProtection="1">
      <alignment horizontal="center" vertical="center"/>
      <protection locked="0"/>
    </xf>
    <xf numFmtId="165" fontId="16" fillId="3" borderId="6" xfId="9" applyNumberFormat="1" applyFont="1" applyFill="1" applyBorder="1" applyAlignment="1" applyProtection="1">
      <alignment horizontal="center" vertical="center"/>
      <protection locked="0"/>
    </xf>
    <xf numFmtId="165" fontId="5" fillId="4" borderId="6" xfId="9" applyNumberFormat="1" applyFont="1" applyFill="1" applyBorder="1" applyAlignment="1" applyProtection="1">
      <alignment horizontal="center" vertical="center"/>
      <protection locked="0"/>
    </xf>
    <xf numFmtId="165" fontId="5" fillId="2" borderId="6" xfId="9" applyNumberFormat="1" applyFont="1" applyFill="1" applyBorder="1" applyAlignment="1" applyProtection="1">
      <alignment horizontal="center" vertical="center"/>
      <protection locked="0"/>
    </xf>
    <xf numFmtId="0" fontId="24" fillId="4" borderId="1" xfId="2" applyFont="1" applyFill="1" applyBorder="1" applyAlignment="1" applyProtection="1">
      <alignment horizontal="center" vertical="center"/>
      <protection locked="0"/>
    </xf>
    <xf numFmtId="0" fontId="24" fillId="4" borderId="1" xfId="2" applyFont="1" applyFill="1" applyBorder="1" applyAlignment="1">
      <alignment wrapText="1"/>
    </xf>
    <xf numFmtId="165" fontId="24" fillId="4" borderId="1" xfId="16" applyNumberFormat="1" applyFont="1" applyFill="1" applyBorder="1" applyAlignment="1" applyProtection="1">
      <alignment horizontal="center" vertical="center"/>
      <protection locked="0"/>
    </xf>
    <xf numFmtId="0" fontId="5" fillId="0" borderId="35" xfId="2" applyBorder="1" applyAlignment="1" applyProtection="1">
      <alignment horizontal="center" vertical="center" wrapText="1"/>
      <protection locked="0"/>
    </xf>
    <xf numFmtId="0" fontId="5" fillId="0" borderId="1" xfId="3" applyFont="1" applyBorder="1" applyAlignment="1" applyProtection="1">
      <alignment horizontal="center" vertical="center"/>
      <protection locked="0"/>
    </xf>
    <xf numFmtId="0" fontId="5" fillId="0" borderId="1" xfId="2" applyBorder="1" applyAlignment="1">
      <alignment vertical="center" wrapText="1"/>
    </xf>
    <xf numFmtId="0" fontId="5" fillId="0" borderId="1" xfId="5" applyFont="1" applyBorder="1" applyAlignment="1">
      <alignment horizontal="center" vertical="center" wrapText="1"/>
    </xf>
    <xf numFmtId="165" fontId="5" fillId="0" borderId="1" xfId="16" applyNumberFormat="1" applyFont="1" applyBorder="1" applyAlignment="1" applyProtection="1">
      <alignment horizontal="center" vertical="center"/>
      <protection locked="0"/>
    </xf>
    <xf numFmtId="169" fontId="5" fillId="0" borderId="1" xfId="17" applyNumberFormat="1" applyBorder="1" applyAlignment="1">
      <alignment horizontal="center" vertical="center" wrapText="1"/>
    </xf>
    <xf numFmtId="165" fontId="5" fillId="0" borderId="1" xfId="2" applyNumberFormat="1" applyBorder="1" applyAlignment="1">
      <alignment horizontal="center" vertical="center" wrapText="1"/>
    </xf>
    <xf numFmtId="10" fontId="5" fillId="0" borderId="1" xfId="2" applyNumberFormat="1" applyBorder="1" applyAlignment="1">
      <alignment horizontal="center" vertical="center"/>
    </xf>
    <xf numFmtId="0" fontId="5" fillId="3" borderId="1" xfId="2" applyFill="1" applyBorder="1" applyAlignment="1">
      <alignment vertical="center" wrapText="1"/>
    </xf>
    <xf numFmtId="0" fontId="5" fillId="3" borderId="1" xfId="5" applyFont="1" applyFill="1" applyBorder="1" applyAlignment="1">
      <alignment horizontal="center" vertical="center" wrapText="1"/>
    </xf>
    <xf numFmtId="0" fontId="5" fillId="0" borderId="1" xfId="5" applyFont="1" applyBorder="1" applyAlignment="1">
      <alignment horizontal="left" vertical="center" wrapText="1"/>
    </xf>
    <xf numFmtId="0" fontId="5" fillId="0" borderId="1" xfId="3" applyFont="1" applyBorder="1" applyAlignment="1" applyProtection="1">
      <alignment horizontal="left" vertical="center" wrapText="1"/>
      <protection locked="0"/>
    </xf>
    <xf numFmtId="165" fontId="5" fillId="0" borderId="1" xfId="4" applyNumberFormat="1" applyFont="1" applyBorder="1" applyAlignment="1" applyProtection="1">
      <alignment horizontal="center" vertical="center"/>
      <protection locked="0"/>
    </xf>
    <xf numFmtId="165" fontId="5" fillId="0" borderId="2" xfId="4" applyNumberFormat="1" applyFont="1" applyBorder="1" applyAlignment="1" applyProtection="1">
      <alignment horizontal="center" vertical="center"/>
      <protection locked="0"/>
    </xf>
    <xf numFmtId="10" fontId="5" fillId="0" borderId="1" xfId="3" applyNumberFormat="1" applyFont="1" applyBorder="1" applyAlignment="1">
      <alignment horizontal="center" vertical="center" wrapText="1"/>
    </xf>
    <xf numFmtId="4" fontId="5" fillId="0" borderId="1" xfId="3" applyNumberFormat="1" applyFont="1" applyBorder="1" applyAlignment="1" applyProtection="1">
      <alignment horizontal="center" vertical="center" wrapText="1"/>
      <protection locked="0"/>
    </xf>
    <xf numFmtId="4" fontId="0" fillId="0" borderId="0" xfId="0" applyNumberFormat="1" applyProtection="1">
      <protection locked="0"/>
    </xf>
    <xf numFmtId="165" fontId="5" fillId="0" borderId="1" xfId="0" applyNumberFormat="1" applyFont="1" applyBorder="1" applyAlignment="1">
      <alignment horizontal="center" vertical="center"/>
    </xf>
    <xf numFmtId="165" fontId="5" fillId="0" borderId="1" xfId="9" applyNumberFormat="1" applyFont="1" applyBorder="1" applyAlignment="1" applyProtection="1">
      <alignment horizontal="center" vertical="center"/>
      <protection locked="0"/>
    </xf>
    <xf numFmtId="165" fontId="5" fillId="0" borderId="6" xfId="9" applyNumberFormat="1" applyFont="1" applyBorder="1" applyAlignment="1" applyProtection="1">
      <alignment horizontal="center" vertical="center"/>
      <protection locked="0"/>
    </xf>
    <xf numFmtId="0" fontId="5" fillId="0" borderId="1" xfId="2" applyBorder="1" applyAlignment="1" applyProtection="1">
      <alignment horizontal="center" vertical="center"/>
      <protection locked="0"/>
    </xf>
    <xf numFmtId="177" fontId="29" fillId="0" borderId="66" xfId="0" applyNumberFormat="1" applyFont="1" applyBorder="1" applyAlignment="1">
      <alignment vertical="center" wrapText="1"/>
    </xf>
    <xf numFmtId="4" fontId="30" fillId="0" borderId="66" xfId="0" applyNumberFormat="1" applyFont="1" applyBorder="1" applyAlignment="1">
      <alignment horizontal="center" vertical="center" wrapText="1"/>
    </xf>
    <xf numFmtId="175" fontId="5" fillId="0" borderId="1" xfId="16" applyNumberFormat="1" applyFont="1" applyBorder="1" applyAlignment="1" applyProtection="1">
      <alignment horizontal="center" vertical="center"/>
      <protection locked="0"/>
    </xf>
    <xf numFmtId="0" fontId="24" fillId="0" borderId="1" xfId="3" applyFont="1" applyBorder="1" applyAlignment="1" applyProtection="1">
      <alignment horizontal="center" vertical="center"/>
      <protection locked="0"/>
    </xf>
    <xf numFmtId="177" fontId="28" fillId="0" borderId="66" xfId="0" applyNumberFormat="1" applyFont="1" applyBorder="1" applyAlignment="1">
      <alignment vertical="center"/>
    </xf>
    <xf numFmtId="164" fontId="8" fillId="0" borderId="66" xfId="0" applyNumberFormat="1" applyFont="1" applyBorder="1" applyAlignment="1">
      <alignment horizontal="center" vertical="center" wrapText="1"/>
    </xf>
    <xf numFmtId="165" fontId="24" fillId="0" borderId="1" xfId="16" applyNumberFormat="1" applyFont="1" applyBorder="1" applyAlignment="1" applyProtection="1">
      <alignment horizontal="center" vertical="center"/>
      <protection locked="0"/>
    </xf>
    <xf numFmtId="0" fontId="5" fillId="0" borderId="1" xfId="2" applyBorder="1" applyAlignment="1">
      <alignment wrapText="1"/>
    </xf>
    <xf numFmtId="0" fontId="5" fillId="3" borderId="1" xfId="5" applyFont="1" applyFill="1" applyBorder="1" applyAlignment="1">
      <alignment horizontal="left" vertical="center" wrapText="1"/>
    </xf>
    <xf numFmtId="165" fontId="5" fillId="3" borderId="1" xfId="9" applyNumberFormat="1" applyFont="1" applyFill="1" applyBorder="1" applyAlignment="1" applyProtection="1">
      <alignment horizontal="center" vertical="center"/>
      <protection locked="0"/>
    </xf>
    <xf numFmtId="165" fontId="5" fillId="3" borderId="6" xfId="9" applyNumberFormat="1" applyFont="1" applyFill="1" applyBorder="1" applyAlignment="1" applyProtection="1">
      <alignment horizontal="center" vertical="center"/>
      <protection locked="0"/>
    </xf>
    <xf numFmtId="10" fontId="5" fillId="3" borderId="1" xfId="2" applyNumberFormat="1" applyFill="1" applyBorder="1" applyAlignment="1">
      <alignment horizontal="center" vertical="center"/>
    </xf>
    <xf numFmtId="0" fontId="5" fillId="3" borderId="1" xfId="2" applyFill="1" applyBorder="1" applyAlignment="1" applyProtection="1">
      <alignment horizontal="center" vertical="center" wrapText="1"/>
      <protection locked="0"/>
    </xf>
    <xf numFmtId="10" fontId="10" fillId="3" borderId="1" xfId="9" applyNumberFormat="1" applyFont="1" applyFill="1" applyBorder="1" applyAlignment="1">
      <alignment horizontal="center" vertical="center"/>
    </xf>
    <xf numFmtId="1" fontId="10" fillId="3" borderId="1" xfId="9" applyNumberFormat="1" applyFont="1" applyFill="1" applyBorder="1" applyAlignment="1" applyProtection="1">
      <alignment horizontal="center" vertical="center" wrapText="1"/>
      <protection locked="0"/>
    </xf>
    <xf numFmtId="0" fontId="5" fillId="0" borderId="35" xfId="2" applyBorder="1" applyAlignment="1">
      <alignment horizontal="center" vertical="center" wrapText="1"/>
    </xf>
    <xf numFmtId="0" fontId="5" fillId="0" borderId="1" xfId="2" applyBorder="1" applyAlignment="1">
      <alignment horizontal="center" vertical="center"/>
    </xf>
    <xf numFmtId="0" fontId="5" fillId="0" borderId="1" xfId="2" applyBorder="1" applyAlignment="1">
      <alignment horizontal="left" vertical="center" wrapText="1"/>
    </xf>
    <xf numFmtId="4" fontId="5" fillId="2" borderId="1" xfId="10" applyNumberFormat="1" applyFont="1" applyFill="1" applyBorder="1" applyAlignment="1" applyProtection="1">
      <alignment horizontal="center" vertical="center" wrapText="1"/>
      <protection locked="0"/>
    </xf>
    <xf numFmtId="10" fontId="5" fillId="3" borderId="1" xfId="3" applyNumberFormat="1" applyFont="1" applyFill="1" applyBorder="1" applyAlignment="1">
      <alignment horizontal="center" vertical="center" wrapText="1"/>
    </xf>
    <xf numFmtId="0" fontId="24" fillId="2" borderId="1" xfId="2" applyFont="1" applyFill="1" applyBorder="1" applyAlignment="1" applyProtection="1">
      <alignment horizontal="center" vertical="center"/>
      <protection locked="0"/>
    </xf>
    <xf numFmtId="0" fontId="24" fillId="2" borderId="1" xfId="2" applyFont="1" applyFill="1" applyBorder="1" applyAlignment="1">
      <alignment wrapText="1"/>
    </xf>
    <xf numFmtId="165" fontId="24" fillId="2" borderId="1" xfId="16" applyNumberFormat="1" applyFont="1" applyFill="1" applyBorder="1" applyAlignment="1" applyProtection="1">
      <alignment horizontal="center" vertical="center"/>
      <protection locked="0"/>
    </xf>
    <xf numFmtId="0" fontId="1" fillId="2" borderId="0" xfId="18" applyFont="1" applyFill="1" applyProtection="1">
      <protection locked="0"/>
    </xf>
    <xf numFmtId="0" fontId="14" fillId="2" borderId="0" xfId="23" applyFont="1" applyFill="1"/>
    <xf numFmtId="0" fontId="10" fillId="2" borderId="0" xfId="23" applyFont="1" applyFill="1" applyAlignment="1">
      <alignment horizontal="center"/>
    </xf>
    <xf numFmtId="0" fontId="10" fillId="2" borderId="0" xfId="23" applyFont="1" applyFill="1"/>
    <xf numFmtId="0" fontId="10" fillId="2" borderId="1" xfId="23" applyFont="1" applyFill="1" applyBorder="1" applyAlignment="1">
      <alignment horizontal="center" vertical="center" wrapText="1"/>
    </xf>
    <xf numFmtId="0" fontId="19" fillId="2" borderId="1" xfId="23" applyFont="1" applyFill="1" applyBorder="1" applyAlignment="1">
      <alignment horizontal="center" vertical="center" wrapText="1"/>
    </xf>
    <xf numFmtId="172" fontId="5" fillId="2" borderId="1" xfId="0" applyNumberFormat="1" applyFont="1" applyFill="1" applyBorder="1" applyAlignment="1">
      <alignment horizontal="left"/>
    </xf>
    <xf numFmtId="172" fontId="5" fillId="2" borderId="1" xfId="0" applyNumberFormat="1" applyFont="1" applyFill="1" applyBorder="1" applyAlignment="1">
      <alignment horizontal="center"/>
    </xf>
    <xf numFmtId="173" fontId="5" fillId="2" borderId="1" xfId="0" applyNumberFormat="1" applyFont="1" applyFill="1" applyBorder="1" applyAlignment="1">
      <alignment horizontal="center"/>
    </xf>
    <xf numFmtId="16" fontId="5" fillId="2" borderId="0" xfId="23" applyNumberFormat="1" applyFont="1" applyFill="1" applyAlignment="1">
      <alignment horizontal="center" vertical="center" wrapText="1"/>
    </xf>
    <xf numFmtId="16" fontId="21" fillId="2" borderId="0" xfId="23" applyNumberFormat="1" applyFont="1" applyFill="1" applyAlignment="1">
      <alignment horizontal="center" vertical="center" wrapText="1"/>
    </xf>
    <xf numFmtId="16" fontId="5" fillId="2" borderId="1" xfId="23" applyNumberFormat="1" applyFont="1" applyFill="1" applyBorder="1" applyAlignment="1">
      <alignment horizontal="center" vertical="center" wrapText="1"/>
    </xf>
    <xf numFmtId="0" fontId="5" fillId="2" borderId="1" xfId="23" applyFont="1" applyFill="1" applyBorder="1" applyAlignment="1">
      <alignment horizontal="left" vertical="center" wrapText="1" indent="2"/>
    </xf>
    <xf numFmtId="0" fontId="5" fillId="2" borderId="1" xfId="23" applyFont="1" applyFill="1" applyBorder="1" applyAlignment="1">
      <alignment horizontal="center" vertical="center" wrapText="1"/>
    </xf>
    <xf numFmtId="0" fontId="18" fillId="2" borderId="1" xfId="23" applyFont="1" applyFill="1" applyBorder="1" applyAlignment="1">
      <alignment horizontal="left" vertical="top" wrapText="1"/>
    </xf>
    <xf numFmtId="172" fontId="14" fillId="2" borderId="0" xfId="23" applyNumberFormat="1" applyFont="1" applyFill="1"/>
    <xf numFmtId="174" fontId="14" fillId="2" borderId="0" xfId="23" applyNumberFormat="1" applyFont="1" applyFill="1"/>
    <xf numFmtId="164" fontId="5" fillId="0" borderId="1" xfId="2" applyNumberFormat="1" applyBorder="1" applyAlignment="1" applyProtection="1">
      <alignment horizontal="center" vertical="center" wrapText="1"/>
      <protection locked="0"/>
    </xf>
    <xf numFmtId="4" fontId="5" fillId="0" borderId="2" xfId="2" applyNumberFormat="1" applyBorder="1" applyAlignment="1" applyProtection="1">
      <alignment horizontal="center" vertical="center" wrapText="1"/>
      <protection locked="0"/>
    </xf>
    <xf numFmtId="4" fontId="5" fillId="0" borderId="7" xfId="2" applyNumberFormat="1" applyBorder="1" applyAlignment="1" applyProtection="1">
      <alignment horizontal="center" vertical="center" wrapText="1"/>
      <protection locked="0"/>
    </xf>
    <xf numFmtId="4" fontId="5" fillId="0" borderId="6" xfId="2" applyNumberFormat="1" applyBorder="1" applyAlignment="1" applyProtection="1">
      <alignment horizontal="center" vertical="center" wrapText="1"/>
      <protection locked="0"/>
    </xf>
    <xf numFmtId="4" fontId="5" fillId="0" borderId="3" xfId="2" applyNumberFormat="1" applyBorder="1" applyAlignment="1" applyProtection="1">
      <alignment horizontal="center" vertical="center" wrapText="1"/>
      <protection locked="0"/>
    </xf>
    <xf numFmtId="4" fontId="5" fillId="0" borderId="5" xfId="2" applyNumberFormat="1" applyBorder="1" applyAlignment="1" applyProtection="1">
      <alignment horizontal="center" vertical="center" wrapText="1"/>
      <protection locked="0"/>
    </xf>
    <xf numFmtId="4" fontId="5" fillId="0" borderId="4" xfId="2" applyNumberFormat="1" applyBorder="1" applyAlignment="1" applyProtection="1">
      <alignment horizontal="center" vertical="center" wrapText="1"/>
      <protection locked="0"/>
    </xf>
    <xf numFmtId="4" fontId="9" fillId="0" borderId="0" xfId="7" applyNumberFormat="1" applyFont="1" applyAlignment="1" applyProtection="1">
      <alignment horizontal="center" vertical="center"/>
      <protection locked="0"/>
    </xf>
    <xf numFmtId="4" fontId="5" fillId="0" borderId="1" xfId="2" applyNumberFormat="1" applyBorder="1" applyAlignment="1" applyProtection="1">
      <alignment horizontal="center" vertical="center" wrapText="1"/>
      <protection locked="0"/>
    </xf>
    <xf numFmtId="4" fontId="5" fillId="0" borderId="0" xfId="7" applyNumberFormat="1" applyAlignment="1" applyProtection="1">
      <alignment horizontal="center" vertical="center"/>
      <protection locked="0"/>
    </xf>
    <xf numFmtId="4" fontId="9" fillId="0" borderId="0" xfId="2" applyNumberFormat="1" applyFont="1" applyAlignment="1" applyProtection="1">
      <alignment horizontal="left" vertical="center" wrapText="1"/>
      <protection locked="0"/>
    </xf>
    <xf numFmtId="0" fontId="9" fillId="0" borderId="0" xfId="0" applyFont="1" applyAlignment="1">
      <alignment horizontal="center"/>
    </xf>
    <xf numFmtId="0" fontId="8" fillId="0" borderId="0" xfId="6" applyFont="1" applyAlignment="1" applyProtection="1">
      <alignment horizontal="center" vertical="center"/>
      <protection locked="0"/>
    </xf>
    <xf numFmtId="166" fontId="5" fillId="0" borderId="1" xfId="2" applyNumberFormat="1" applyBorder="1" applyAlignment="1" applyProtection="1">
      <alignment horizontal="center" vertical="center" wrapText="1"/>
      <protection locked="0"/>
    </xf>
    <xf numFmtId="4" fontId="5" fillId="0" borderId="9" xfId="2" applyNumberFormat="1" applyBorder="1" applyAlignment="1" applyProtection="1">
      <alignment horizontal="center" vertical="center" textRotation="90" wrapText="1"/>
      <protection locked="0"/>
    </xf>
    <xf numFmtId="4" fontId="5" fillId="0" borderId="10" xfId="2" applyNumberFormat="1" applyBorder="1" applyAlignment="1" applyProtection="1">
      <alignment horizontal="center" vertical="center" textRotation="90" wrapText="1"/>
      <protection locked="0"/>
    </xf>
    <xf numFmtId="4" fontId="5" fillId="0" borderId="8" xfId="2" applyNumberFormat="1" applyBorder="1" applyAlignment="1" applyProtection="1">
      <alignment horizontal="center" vertical="center" textRotation="90" wrapText="1"/>
      <protection locked="0"/>
    </xf>
    <xf numFmtId="4" fontId="5" fillId="0" borderId="11" xfId="2" applyNumberFormat="1" applyBorder="1" applyAlignment="1" applyProtection="1">
      <alignment horizontal="center" vertical="center" textRotation="90" wrapText="1"/>
      <protection locked="0"/>
    </xf>
    <xf numFmtId="4" fontId="5" fillId="0" borderId="1" xfId="2" applyNumberFormat="1" applyBorder="1" applyAlignment="1" applyProtection="1">
      <alignment horizontal="center" vertical="center" textRotation="90" wrapText="1"/>
      <protection locked="0"/>
    </xf>
    <xf numFmtId="0" fontId="8" fillId="0" borderId="0" xfId="8" applyFont="1" applyAlignment="1" applyProtection="1">
      <alignment horizontal="center" vertical="center"/>
      <protection locked="0"/>
    </xf>
    <xf numFmtId="0" fontId="5" fillId="0" borderId="3" xfId="2" applyBorder="1" applyAlignment="1" applyProtection="1">
      <alignment horizontal="center" vertical="center" wrapText="1"/>
      <protection locked="0"/>
    </xf>
    <xf numFmtId="0" fontId="5" fillId="0" borderId="5" xfId="2" applyBorder="1" applyAlignment="1" applyProtection="1">
      <alignment horizontal="center" vertical="center" wrapText="1"/>
      <protection locked="0"/>
    </xf>
    <xf numFmtId="0" fontId="5" fillId="0" borderId="4" xfId="2" applyBorder="1" applyAlignment="1" applyProtection="1">
      <alignment horizontal="center" vertical="center" wrapText="1"/>
      <protection locked="0"/>
    </xf>
    <xf numFmtId="4" fontId="5" fillId="0" borderId="4" xfId="2" applyNumberFormat="1" applyBorder="1" applyAlignment="1" applyProtection="1">
      <alignment horizontal="center"/>
      <protection locked="0"/>
    </xf>
    <xf numFmtId="0" fontId="5" fillId="0" borderId="6" xfId="2" applyBorder="1" applyAlignment="1" applyProtection="1">
      <alignment horizontal="center" vertical="center" wrapText="1"/>
      <protection locked="0"/>
    </xf>
    <xf numFmtId="0" fontId="5" fillId="0" borderId="1" xfId="2" applyBorder="1" applyAlignment="1" applyProtection="1">
      <alignment horizontal="center" vertical="center" wrapText="1"/>
      <protection locked="0"/>
    </xf>
    <xf numFmtId="0" fontId="9" fillId="0" borderId="0" xfId="8" applyFont="1" applyAlignment="1" applyProtection="1">
      <alignment horizontal="center" vertical="center"/>
      <protection locked="0"/>
    </xf>
    <xf numFmtId="0" fontId="5" fillId="0" borderId="14" xfId="7" applyBorder="1" applyAlignment="1" applyProtection="1">
      <alignment horizontal="center" vertical="center" wrapText="1"/>
      <protection locked="0"/>
    </xf>
    <xf numFmtId="0" fontId="5" fillId="0" borderId="9" xfId="7" applyBorder="1" applyAlignment="1" applyProtection="1">
      <alignment horizontal="center" vertical="center" wrapText="1"/>
      <protection locked="0"/>
    </xf>
    <xf numFmtId="0" fontId="5" fillId="0" borderId="7" xfId="7" applyBorder="1" applyAlignment="1" applyProtection="1">
      <alignment horizontal="center" vertical="center" wrapText="1"/>
      <protection locked="0"/>
    </xf>
    <xf numFmtId="0" fontId="5" fillId="0" borderId="6" xfId="7" applyBorder="1" applyAlignment="1" applyProtection="1">
      <alignment horizontal="center" vertical="center" wrapText="1"/>
      <protection locked="0"/>
    </xf>
    <xf numFmtId="0" fontId="5" fillId="0" borderId="10" xfId="7" applyBorder="1" applyAlignment="1" applyProtection="1">
      <alignment horizontal="center" vertical="center" wrapText="1"/>
      <protection locked="0"/>
    </xf>
    <xf numFmtId="0" fontId="5" fillId="0" borderId="16" xfId="7" applyBorder="1" applyAlignment="1" applyProtection="1">
      <alignment horizontal="center" vertical="center" wrapText="1"/>
      <protection locked="0"/>
    </xf>
    <xf numFmtId="0" fontId="5" fillId="0" borderId="11" xfId="7" applyBorder="1" applyAlignment="1" applyProtection="1">
      <alignment horizontal="center" vertical="center" wrapText="1"/>
      <protection locked="0"/>
    </xf>
    <xf numFmtId="0" fontId="5" fillId="0" borderId="14" xfId="2" applyBorder="1" applyAlignment="1" applyProtection="1">
      <alignment horizontal="center" vertical="center" wrapText="1"/>
      <protection locked="0"/>
    </xf>
    <xf numFmtId="0" fontId="5" fillId="0" borderId="10" xfId="2" applyBorder="1" applyAlignment="1" applyProtection="1">
      <alignment horizontal="center" vertical="center" wrapText="1"/>
      <protection locked="0"/>
    </xf>
    <xf numFmtId="0" fontId="5" fillId="0" borderId="16" xfId="2" applyBorder="1" applyAlignment="1" applyProtection="1">
      <alignment horizontal="center" vertical="center" wrapText="1"/>
      <protection locked="0"/>
    </xf>
    <xf numFmtId="0" fontId="5" fillId="0" borderId="11" xfId="2" applyBorder="1" applyAlignment="1" applyProtection="1">
      <alignment horizontal="center" vertical="center" wrapText="1"/>
      <protection locked="0"/>
    </xf>
    <xf numFmtId="1" fontId="5" fillId="0" borderId="3" xfId="12" applyNumberFormat="1" applyFont="1" applyBorder="1" applyAlignment="1" applyProtection="1">
      <alignment horizontal="center" vertical="center" wrapText="1"/>
      <protection locked="0"/>
    </xf>
    <xf numFmtId="1" fontId="5" fillId="0" borderId="5" xfId="12" applyNumberFormat="1" applyFont="1" applyBorder="1" applyAlignment="1" applyProtection="1">
      <alignment horizontal="center" vertical="center" wrapText="1"/>
      <protection locked="0"/>
    </xf>
    <xf numFmtId="1" fontId="5" fillId="0" borderId="4" xfId="12" applyNumberFormat="1" applyFont="1" applyBorder="1" applyAlignment="1" applyProtection="1">
      <alignment horizontal="center" vertical="center" wrapText="1"/>
      <protection locked="0"/>
    </xf>
    <xf numFmtId="4" fontId="5" fillId="0" borderId="1" xfId="7" applyNumberFormat="1" applyBorder="1" applyAlignment="1" applyProtection="1">
      <alignment horizontal="center" vertical="center" wrapText="1"/>
      <protection locked="0"/>
    </xf>
    <xf numFmtId="4" fontId="5" fillId="0" borderId="7" xfId="7" applyNumberFormat="1" applyBorder="1" applyAlignment="1" applyProtection="1">
      <alignment horizontal="center" vertical="center" wrapText="1"/>
      <protection locked="0"/>
    </xf>
    <xf numFmtId="4" fontId="5" fillId="0" borderId="6" xfId="7" applyNumberFormat="1" applyBorder="1" applyAlignment="1" applyProtection="1">
      <alignment horizontal="center" vertical="center" wrapText="1"/>
      <protection locked="0"/>
    </xf>
    <xf numFmtId="4" fontId="5" fillId="0" borderId="2" xfId="7" applyNumberFormat="1" applyBorder="1" applyAlignment="1" applyProtection="1">
      <alignment horizontal="center" vertical="center" wrapText="1"/>
      <protection locked="0"/>
    </xf>
    <xf numFmtId="0" fontId="10" fillId="0" borderId="3" xfId="7" applyFont="1" applyBorder="1" applyAlignment="1" applyProtection="1">
      <alignment horizontal="center" vertical="center" wrapText="1"/>
      <protection locked="0"/>
    </xf>
    <xf numFmtId="0" fontId="10" fillId="0" borderId="5" xfId="7" applyFont="1" applyBorder="1" applyAlignment="1" applyProtection="1">
      <alignment horizontal="center" vertical="center" wrapText="1"/>
      <protection locked="0"/>
    </xf>
    <xf numFmtId="0" fontId="10" fillId="0" borderId="4" xfId="7" applyFont="1" applyBorder="1" applyAlignment="1" applyProtection="1">
      <alignment horizontal="center" vertical="center" wrapText="1"/>
      <protection locked="0"/>
    </xf>
    <xf numFmtId="0" fontId="5" fillId="0" borderId="3" xfId="7" applyBorder="1" applyAlignment="1" applyProtection="1">
      <alignment horizontal="center" vertical="center" wrapText="1"/>
      <protection locked="0"/>
    </xf>
    <xf numFmtId="0" fontId="5" fillId="0" borderId="5" xfId="7" applyBorder="1" applyAlignment="1" applyProtection="1">
      <alignment horizontal="center" vertical="center" wrapText="1"/>
      <protection locked="0"/>
    </xf>
    <xf numFmtId="0" fontId="5" fillId="0" borderId="4" xfId="7" applyBorder="1" applyAlignment="1" applyProtection="1">
      <alignment horizontal="center" vertical="center" wrapText="1"/>
      <protection locked="0"/>
    </xf>
    <xf numFmtId="0" fontId="5" fillId="0" borderId="15" xfId="2" applyBorder="1" applyAlignment="1" applyProtection="1">
      <alignment horizontal="center" vertical="center" wrapText="1"/>
      <protection locked="0"/>
    </xf>
    <xf numFmtId="0" fontId="5" fillId="0" borderId="0" xfId="2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4" fontId="12" fillId="0" borderId="0" xfId="14" applyNumberFormat="1" applyFont="1" applyAlignment="1" applyProtection="1">
      <alignment horizontal="center" vertical="center"/>
      <protection locked="0"/>
    </xf>
    <xf numFmtId="0" fontId="12" fillId="0" borderId="0" xfId="14" applyFont="1" applyAlignment="1" applyProtection="1">
      <alignment horizontal="center" vertical="center"/>
      <protection locked="0"/>
    </xf>
    <xf numFmtId="0" fontId="12" fillId="0" borderId="0" xfId="14" applyFont="1" applyAlignment="1" applyProtection="1">
      <alignment horizontal="left" vertical="center"/>
      <protection locked="0"/>
    </xf>
    <xf numFmtId="0" fontId="15" fillId="0" borderId="0" xfId="14" applyFont="1" applyAlignment="1" applyProtection="1">
      <alignment horizontal="center" vertical="center"/>
      <protection locked="0"/>
    </xf>
    <xf numFmtId="4" fontId="16" fillId="0" borderId="0" xfId="2" applyNumberFormat="1" applyFont="1" applyAlignment="1" applyProtection="1">
      <alignment horizontal="center" vertical="center"/>
      <protection locked="0"/>
    </xf>
    <xf numFmtId="0" fontId="16" fillId="0" borderId="0" xfId="2" applyFont="1" applyAlignment="1" applyProtection="1">
      <alignment horizontal="center" vertical="center"/>
      <protection locked="0"/>
    </xf>
    <xf numFmtId="4" fontId="16" fillId="0" borderId="0" xfId="14" applyNumberFormat="1" applyFont="1" applyAlignment="1" applyProtection="1">
      <alignment horizontal="center"/>
      <protection locked="0"/>
    </xf>
    <xf numFmtId="0" fontId="16" fillId="0" borderId="0" xfId="14" applyFont="1" applyAlignment="1" applyProtection="1">
      <alignment horizontal="center"/>
      <protection locked="0"/>
    </xf>
    <xf numFmtId="4" fontId="16" fillId="0" borderId="0" xfId="14" applyNumberFormat="1" applyFont="1" applyAlignment="1" applyProtection="1">
      <alignment horizontal="center" vertical="center" wrapText="1"/>
      <protection locked="0"/>
    </xf>
    <xf numFmtId="0" fontId="16" fillId="0" borderId="0" xfId="14" applyFont="1" applyAlignment="1" applyProtection="1">
      <alignment horizontal="center" vertical="center" wrapText="1"/>
      <protection locked="0"/>
    </xf>
    <xf numFmtId="0" fontId="16" fillId="0" borderId="1" xfId="15" applyFont="1" applyBorder="1" applyAlignment="1" applyProtection="1">
      <alignment horizontal="center" vertical="center" wrapText="1"/>
      <protection locked="0"/>
    </xf>
    <xf numFmtId="0" fontId="16" fillId="0" borderId="1" xfId="15" applyFont="1" applyBorder="1" applyAlignment="1" applyProtection="1">
      <alignment horizontal="center" vertical="center"/>
      <protection locked="0"/>
    </xf>
    <xf numFmtId="0" fontId="16" fillId="0" borderId="1" xfId="2" applyFont="1" applyBorder="1" applyAlignment="1" applyProtection="1">
      <alignment horizontal="center" vertical="center"/>
      <protection locked="0"/>
    </xf>
    <xf numFmtId="0" fontId="9" fillId="0" borderId="0" xfId="2" applyFont="1" applyAlignment="1" applyProtection="1">
      <alignment horizontal="center" wrapText="1"/>
      <protection locked="0"/>
    </xf>
    <xf numFmtId="4" fontId="9" fillId="0" borderId="0" xfId="2" applyNumberFormat="1" applyFont="1" applyAlignment="1" applyProtection="1">
      <alignment horizontal="center" wrapText="1"/>
      <protection locked="0"/>
    </xf>
    <xf numFmtId="0" fontId="5" fillId="0" borderId="1" xfId="20" applyFont="1" applyBorder="1" applyAlignment="1" applyProtection="1">
      <alignment horizontal="center" vertical="center"/>
      <protection locked="0"/>
    </xf>
    <xf numFmtId="4" fontId="9" fillId="0" borderId="0" xfId="18" applyNumberFormat="1" applyFont="1" applyAlignment="1" applyProtection="1">
      <alignment horizontal="center"/>
      <protection locked="0"/>
    </xf>
    <xf numFmtId="0" fontId="9" fillId="0" borderId="0" xfId="18" applyFont="1" applyAlignment="1" applyProtection="1">
      <alignment horizontal="center"/>
      <protection locked="0"/>
    </xf>
    <xf numFmtId="4" fontId="9" fillId="0" borderId="0" xfId="3" applyNumberFormat="1" applyFont="1" applyAlignment="1" applyProtection="1">
      <alignment horizontal="center" vertical="center"/>
      <protection locked="0"/>
    </xf>
    <xf numFmtId="0" fontId="9" fillId="0" borderId="0" xfId="3" applyFont="1" applyAlignment="1" applyProtection="1">
      <alignment horizontal="center" vertical="center"/>
      <protection locked="0"/>
    </xf>
    <xf numFmtId="0" fontId="5" fillId="0" borderId="0" xfId="3" applyFont="1" applyAlignment="1" applyProtection="1">
      <alignment horizontal="center" vertical="center"/>
      <protection locked="0"/>
    </xf>
    <xf numFmtId="0" fontId="5" fillId="0" borderId="3" xfId="20" applyFont="1" applyBorder="1" applyAlignment="1" applyProtection="1">
      <alignment horizontal="center" vertical="center" wrapText="1"/>
      <protection locked="0"/>
    </xf>
    <xf numFmtId="0" fontId="5" fillId="0" borderId="5" xfId="20" applyFont="1" applyBorder="1" applyAlignment="1" applyProtection="1">
      <alignment horizontal="center" vertical="center" wrapText="1"/>
      <protection locked="0"/>
    </xf>
    <xf numFmtId="0" fontId="5" fillId="0" borderId="4" xfId="20" applyFont="1" applyBorder="1" applyAlignment="1" applyProtection="1">
      <alignment horizontal="center" vertical="center" wrapText="1"/>
      <protection locked="0"/>
    </xf>
    <xf numFmtId="0" fontId="5" fillId="0" borderId="3" xfId="5" applyFont="1" applyBorder="1" applyAlignment="1" applyProtection="1">
      <alignment horizontal="center" vertical="center" wrapText="1"/>
      <protection locked="0"/>
    </xf>
    <xf numFmtId="0" fontId="5" fillId="0" borderId="5" xfId="5" applyFont="1" applyBorder="1" applyAlignment="1" applyProtection="1">
      <alignment horizontal="center" vertical="center" wrapText="1"/>
      <protection locked="0"/>
    </xf>
    <xf numFmtId="0" fontId="5" fillId="0" borderId="4" xfId="5" applyFont="1" applyBorder="1" applyAlignment="1" applyProtection="1">
      <alignment horizontal="center" vertical="center" wrapText="1"/>
      <protection locked="0"/>
    </xf>
    <xf numFmtId="0" fontId="5" fillId="0" borderId="1" xfId="20" applyFont="1" applyBorder="1" applyAlignment="1" applyProtection="1">
      <alignment horizontal="center" vertical="center" wrapText="1"/>
      <protection locked="0"/>
    </xf>
    <xf numFmtId="4" fontId="9" fillId="0" borderId="0" xfId="3" applyNumberFormat="1" applyFont="1" applyAlignment="1" applyProtection="1">
      <alignment horizontal="center" vertical="center" wrapText="1"/>
      <protection locked="0"/>
    </xf>
    <xf numFmtId="0" fontId="9" fillId="0" borderId="0" xfId="3" applyFont="1" applyAlignment="1" applyProtection="1">
      <alignment horizontal="center" vertical="center" wrapText="1"/>
      <protection locked="0"/>
    </xf>
    <xf numFmtId="0" fontId="9" fillId="0" borderId="0" xfId="2" applyFont="1" applyAlignment="1" applyProtection="1">
      <alignment horizontal="center" vertical="center" wrapText="1"/>
      <protection locked="0"/>
    </xf>
    <xf numFmtId="0" fontId="5" fillId="0" borderId="0" xfId="3" applyFont="1" applyAlignment="1" applyProtection="1">
      <alignment horizontal="center" vertical="center" wrapText="1"/>
      <protection locked="0"/>
    </xf>
    <xf numFmtId="4" fontId="9" fillId="0" borderId="0" xfId="18" applyNumberFormat="1" applyFont="1" applyAlignment="1" applyProtection="1">
      <alignment horizontal="center" wrapText="1"/>
      <protection locked="0"/>
    </xf>
    <xf numFmtId="0" fontId="9" fillId="0" borderId="0" xfId="18" applyFont="1" applyAlignment="1" applyProtection="1">
      <alignment horizontal="center" wrapText="1"/>
      <protection locked="0"/>
    </xf>
    <xf numFmtId="0" fontId="9" fillId="0" borderId="0" xfId="21" applyFont="1" applyAlignment="1" applyProtection="1">
      <alignment horizontal="center" wrapText="1"/>
      <protection locked="0"/>
    </xf>
    <xf numFmtId="0" fontId="5" fillId="0" borderId="17" xfId="20" applyFont="1" applyBorder="1" applyAlignment="1" applyProtection="1">
      <alignment horizontal="center" vertical="center" wrapText="1"/>
      <protection locked="0"/>
    </xf>
    <xf numFmtId="0" fontId="5" fillId="0" borderId="12" xfId="20" applyFont="1" applyBorder="1" applyAlignment="1" applyProtection="1">
      <alignment horizontal="center" vertical="center" wrapText="1"/>
      <protection locked="0"/>
    </xf>
    <xf numFmtId="0" fontId="5" fillId="0" borderId="18" xfId="20" applyFont="1" applyBorder="1" applyAlignment="1" applyProtection="1">
      <alignment horizontal="center" vertical="center" wrapText="1"/>
      <protection locked="0"/>
    </xf>
    <xf numFmtId="0" fontId="5" fillId="0" borderId="19" xfId="20" applyFont="1" applyBorder="1" applyAlignment="1" applyProtection="1">
      <alignment horizontal="center" vertical="center" wrapText="1"/>
      <protection locked="0"/>
    </xf>
    <xf numFmtId="0" fontId="5" fillId="0" borderId="2" xfId="20" applyFont="1" applyBorder="1" applyAlignment="1" applyProtection="1">
      <alignment horizontal="center" vertical="center" wrapText="1"/>
      <protection locked="0"/>
    </xf>
    <xf numFmtId="0" fontId="5" fillId="0" borderId="20" xfId="20" applyFont="1" applyBorder="1" applyAlignment="1" applyProtection="1">
      <alignment horizontal="center" vertical="center" wrapText="1"/>
      <protection locked="0"/>
    </xf>
    <xf numFmtId="0" fontId="5" fillId="0" borderId="27" xfId="20" applyFont="1" applyBorder="1" applyAlignment="1" applyProtection="1">
      <alignment horizontal="center" vertical="center" wrapText="1"/>
      <protection locked="0"/>
    </xf>
    <xf numFmtId="0" fontId="5" fillId="0" borderId="34" xfId="20" applyFont="1" applyBorder="1" applyAlignment="1" applyProtection="1">
      <alignment horizontal="center" vertical="center" wrapText="1"/>
      <protection locked="0"/>
    </xf>
    <xf numFmtId="0" fontId="5" fillId="0" borderId="21" xfId="20" applyFont="1" applyBorder="1" applyAlignment="1" applyProtection="1">
      <alignment horizontal="center" vertical="center" wrapText="1"/>
      <protection locked="0"/>
    </xf>
    <xf numFmtId="0" fontId="5" fillId="0" borderId="22" xfId="20" applyFont="1" applyBorder="1" applyAlignment="1" applyProtection="1">
      <alignment horizontal="center" vertical="center" wrapText="1"/>
      <protection locked="0"/>
    </xf>
    <xf numFmtId="0" fontId="5" fillId="0" borderId="23" xfId="20" applyFont="1" applyBorder="1" applyAlignment="1" applyProtection="1">
      <alignment horizontal="center" vertical="center" wrapText="1"/>
      <protection locked="0"/>
    </xf>
    <xf numFmtId="0" fontId="5" fillId="0" borderId="26" xfId="20" applyFont="1" applyBorder="1" applyAlignment="1" applyProtection="1">
      <alignment horizontal="center" vertical="center" wrapText="1"/>
      <protection locked="0"/>
    </xf>
    <xf numFmtId="0" fontId="5" fillId="0" borderId="24" xfId="20" applyFont="1" applyBorder="1" applyAlignment="1" applyProtection="1">
      <alignment horizontal="center" vertical="center" wrapText="1"/>
      <protection locked="0"/>
    </xf>
    <xf numFmtId="0" fontId="5" fillId="0" borderId="25" xfId="20" applyFont="1" applyBorder="1" applyAlignment="1" applyProtection="1">
      <alignment horizontal="center" vertical="center" wrapText="1"/>
      <protection locked="0"/>
    </xf>
    <xf numFmtId="0" fontId="5" fillId="0" borderId="13" xfId="20" applyFont="1" applyBorder="1" applyAlignment="1" applyProtection="1">
      <alignment horizontal="center" vertical="center" wrapText="1"/>
      <protection locked="0"/>
    </xf>
    <xf numFmtId="0" fontId="5" fillId="0" borderId="0" xfId="20" applyFont="1" applyAlignment="1" applyProtection="1">
      <alignment horizontal="center" vertical="center" wrapText="1"/>
      <protection locked="0"/>
    </xf>
    <xf numFmtId="0" fontId="5" fillId="0" borderId="26" xfId="2" applyBorder="1" applyAlignment="1" applyProtection="1">
      <alignment horizontal="center" vertical="center" wrapText="1"/>
      <protection locked="0"/>
    </xf>
    <xf numFmtId="0" fontId="5" fillId="0" borderId="33" xfId="2" applyBorder="1" applyAlignment="1" applyProtection="1">
      <alignment horizontal="center" vertical="center" wrapText="1"/>
      <protection locked="0"/>
    </xf>
    <xf numFmtId="0" fontId="5" fillId="0" borderId="35" xfId="2" applyBorder="1" applyAlignment="1" applyProtection="1">
      <alignment horizontal="center" vertical="center" wrapText="1"/>
      <protection locked="0"/>
    </xf>
    <xf numFmtId="0" fontId="5" fillId="0" borderId="28" xfId="20" applyFont="1" applyBorder="1" applyAlignment="1" applyProtection="1">
      <alignment horizontal="center" vertical="center" wrapText="1"/>
      <protection locked="0"/>
    </xf>
    <xf numFmtId="0" fontId="5" fillId="0" borderId="29" xfId="20" applyFont="1" applyBorder="1" applyAlignment="1" applyProtection="1">
      <alignment horizontal="center" vertical="center" wrapText="1"/>
      <protection locked="0"/>
    </xf>
    <xf numFmtId="0" fontId="5" fillId="0" borderId="30" xfId="20" applyFont="1" applyBorder="1" applyAlignment="1" applyProtection="1">
      <alignment horizontal="center" vertical="center" wrapText="1"/>
      <protection locked="0"/>
    </xf>
    <xf numFmtId="0" fontId="5" fillId="0" borderId="31" xfId="20" applyFont="1" applyBorder="1" applyAlignment="1" applyProtection="1">
      <alignment horizontal="center" vertical="center" wrapText="1"/>
      <protection locked="0"/>
    </xf>
    <xf numFmtId="0" fontId="5" fillId="0" borderId="32" xfId="20" applyFont="1" applyBorder="1" applyAlignment="1" applyProtection="1">
      <alignment horizontal="center" vertical="center" wrapText="1"/>
      <protection locked="0"/>
    </xf>
    <xf numFmtId="4" fontId="5" fillId="0" borderId="0" xfId="18" applyNumberFormat="1" applyFont="1" applyAlignment="1" applyProtection="1">
      <alignment horizontal="center" vertical="center"/>
      <protection locked="0"/>
    </xf>
    <xf numFmtId="0" fontId="5" fillId="0" borderId="0" xfId="18" applyFont="1" applyAlignment="1" applyProtection="1">
      <alignment horizontal="center" vertical="center"/>
      <protection locked="0"/>
    </xf>
    <xf numFmtId="0" fontId="5" fillId="0" borderId="0" xfId="3" applyFont="1" applyAlignment="1" applyProtection="1">
      <alignment horizontal="left" vertical="center" wrapText="1"/>
      <protection locked="0"/>
    </xf>
    <xf numFmtId="0" fontId="5" fillId="0" borderId="25" xfId="18" applyFont="1" applyBorder="1" applyAlignment="1" applyProtection="1">
      <alignment horizontal="center" vertical="center" wrapText="1"/>
      <protection locked="0"/>
    </xf>
    <xf numFmtId="0" fontId="5" fillId="0" borderId="51" xfId="18" applyFont="1" applyBorder="1" applyAlignment="1" applyProtection="1">
      <alignment horizontal="center" vertical="center" wrapText="1"/>
      <protection locked="0"/>
    </xf>
    <xf numFmtId="0" fontId="12" fillId="0" borderId="0" xfId="18" applyFont="1" applyAlignment="1" applyProtection="1">
      <alignment horizontal="center" vertical="center"/>
      <protection locked="0"/>
    </xf>
    <xf numFmtId="0" fontId="5" fillId="0" borderId="31" xfId="18" applyFont="1" applyBorder="1" applyAlignment="1" applyProtection="1">
      <alignment horizontal="center" vertical="center" wrapText="1"/>
      <protection locked="0"/>
    </xf>
    <xf numFmtId="0" fontId="5" fillId="0" borderId="46" xfId="18" applyFont="1" applyBorder="1" applyAlignment="1" applyProtection="1">
      <alignment horizontal="center" vertical="center" wrapText="1"/>
      <protection locked="0"/>
    </xf>
    <xf numFmtId="0" fontId="5" fillId="0" borderId="50" xfId="18" applyFont="1" applyBorder="1" applyAlignment="1" applyProtection="1">
      <alignment horizontal="center" vertical="center" wrapText="1"/>
      <protection locked="0"/>
    </xf>
    <xf numFmtId="0" fontId="5" fillId="0" borderId="29" xfId="18" applyFont="1" applyBorder="1" applyAlignment="1" applyProtection="1">
      <alignment horizontal="center" vertical="center" wrapText="1"/>
      <protection locked="0"/>
    </xf>
    <xf numFmtId="0" fontId="5" fillId="0" borderId="5" xfId="18" applyFont="1" applyBorder="1" applyAlignment="1" applyProtection="1">
      <alignment horizontal="center" vertical="center" wrapText="1"/>
      <protection locked="0"/>
    </xf>
    <xf numFmtId="0" fontId="5" fillId="0" borderId="4" xfId="18" applyFont="1" applyBorder="1" applyAlignment="1" applyProtection="1">
      <alignment horizontal="center" vertical="center" wrapText="1"/>
      <protection locked="0"/>
    </xf>
    <xf numFmtId="0" fontId="5" fillId="0" borderId="30" xfId="18" applyFont="1" applyBorder="1" applyAlignment="1" applyProtection="1">
      <alignment horizontal="center" vertical="center" wrapText="1"/>
      <protection locked="0"/>
    </xf>
    <xf numFmtId="0" fontId="5" fillId="0" borderId="15" xfId="18" applyFont="1" applyBorder="1" applyAlignment="1" applyProtection="1">
      <alignment horizontal="center" vertical="center" wrapText="1"/>
      <protection locked="0"/>
    </xf>
    <xf numFmtId="0" fontId="5" fillId="0" borderId="16" xfId="18" applyFont="1" applyBorder="1" applyAlignment="1" applyProtection="1">
      <alignment horizontal="center" vertical="center" wrapText="1"/>
      <protection locked="0"/>
    </xf>
    <xf numFmtId="0" fontId="5" fillId="0" borderId="1" xfId="18" applyFont="1" applyBorder="1" applyAlignment="1" applyProtection="1">
      <alignment horizontal="center" vertical="center" wrapText="1"/>
      <protection locked="0"/>
    </xf>
    <xf numFmtId="0" fontId="5" fillId="0" borderId="45" xfId="18" applyFont="1" applyBorder="1" applyAlignment="1" applyProtection="1">
      <alignment horizontal="center" vertical="center" wrapText="1"/>
      <protection locked="0"/>
    </xf>
    <xf numFmtId="0" fontId="5" fillId="0" borderId="52" xfId="18" applyFont="1" applyBorder="1" applyAlignment="1" applyProtection="1">
      <alignment horizontal="center" vertical="center" wrapText="1"/>
      <protection locked="0"/>
    </xf>
    <xf numFmtId="0" fontId="5" fillId="0" borderId="54" xfId="18" applyFont="1" applyBorder="1" applyAlignment="1" applyProtection="1">
      <alignment horizontal="center" vertical="center" wrapText="1"/>
      <protection locked="0"/>
    </xf>
    <xf numFmtId="0" fontId="5" fillId="0" borderId="22" xfId="18" applyFont="1" applyBorder="1" applyAlignment="1" applyProtection="1">
      <alignment horizontal="center" vertical="center" wrapText="1"/>
      <protection locked="0"/>
    </xf>
    <xf numFmtId="0" fontId="5" fillId="0" borderId="23" xfId="18" applyFont="1" applyBorder="1" applyAlignment="1" applyProtection="1">
      <alignment horizontal="center" vertical="center" wrapText="1"/>
      <protection locked="0"/>
    </xf>
    <xf numFmtId="0" fontId="5" fillId="0" borderId="43" xfId="18" applyFont="1" applyBorder="1" applyAlignment="1" applyProtection="1">
      <alignment horizontal="center" vertical="center" wrapText="1"/>
      <protection locked="0"/>
    </xf>
    <xf numFmtId="0" fontId="5" fillId="0" borderId="44" xfId="18" applyFont="1" applyBorder="1" applyAlignment="1" applyProtection="1">
      <alignment horizontal="center" vertical="center" wrapText="1"/>
      <protection locked="0"/>
    </xf>
    <xf numFmtId="0" fontId="5" fillId="0" borderId="48" xfId="18" applyFont="1" applyBorder="1" applyAlignment="1" applyProtection="1">
      <alignment horizontal="center" vertical="center" wrapText="1"/>
      <protection locked="0"/>
    </xf>
    <xf numFmtId="4" fontId="5" fillId="0" borderId="0" xfId="22" applyNumberFormat="1" applyFont="1" applyAlignment="1">
      <alignment horizontal="center"/>
    </xf>
    <xf numFmtId="0" fontId="5" fillId="0" borderId="0" xfId="22" applyFont="1" applyAlignment="1">
      <alignment horizontal="center"/>
    </xf>
    <xf numFmtId="0" fontId="9" fillId="0" borderId="0" xfId="22" applyFont="1" applyAlignment="1">
      <alignment horizontal="center" vertical="center"/>
    </xf>
    <xf numFmtId="4" fontId="9" fillId="0" borderId="0" xfId="22" applyNumberFormat="1" applyFont="1" applyAlignment="1">
      <alignment horizontal="center" vertical="center"/>
    </xf>
    <xf numFmtId="4" fontId="9" fillId="0" borderId="0" xfId="7" applyNumberFormat="1" applyFont="1" applyAlignment="1">
      <alignment horizontal="center" vertical="center"/>
    </xf>
    <xf numFmtId="0" fontId="12" fillId="0" borderId="0" xfId="22" applyFont="1" applyAlignment="1">
      <alignment horizontal="center" vertical="center"/>
    </xf>
    <xf numFmtId="0" fontId="5" fillId="0" borderId="31" xfId="22" applyFont="1" applyBorder="1" applyAlignment="1">
      <alignment horizontal="center" vertical="center" textRotation="90" wrapText="1"/>
    </xf>
    <xf numFmtId="0" fontId="5" fillId="0" borderId="46" xfId="22" applyFont="1" applyBorder="1" applyAlignment="1">
      <alignment horizontal="center" vertical="center" textRotation="90" wrapText="1"/>
    </xf>
    <xf numFmtId="0" fontId="5" fillId="0" borderId="61" xfId="22" applyFont="1" applyBorder="1" applyAlignment="1">
      <alignment horizontal="center" vertical="center" textRotation="90" wrapText="1"/>
    </xf>
    <xf numFmtId="0" fontId="5" fillId="0" borderId="29" xfId="22" applyFont="1" applyBorder="1" applyAlignment="1">
      <alignment horizontal="center" vertical="center" wrapText="1"/>
    </xf>
    <xf numFmtId="0" fontId="5" fillId="0" borderId="5" xfId="22" applyFont="1" applyBorder="1" applyAlignment="1">
      <alignment horizontal="center" vertical="center" wrapText="1"/>
    </xf>
    <xf numFmtId="0" fontId="5" fillId="0" borderId="62" xfId="22" applyFont="1" applyBorder="1" applyAlignment="1">
      <alignment horizontal="center" vertical="center" wrapText="1"/>
    </xf>
    <xf numFmtId="0" fontId="5" fillId="0" borderId="30" xfId="22" applyFont="1" applyBorder="1" applyAlignment="1">
      <alignment horizontal="center" vertical="center" textRotation="90" wrapText="1"/>
    </xf>
    <xf numFmtId="0" fontId="5" fillId="0" borderId="15" xfId="22" applyFont="1" applyBorder="1" applyAlignment="1">
      <alignment horizontal="center" vertical="center" textRotation="90" wrapText="1"/>
    </xf>
    <xf numFmtId="0" fontId="5" fillId="0" borderId="63" xfId="22" applyFont="1" applyBorder="1" applyAlignment="1">
      <alignment horizontal="center" vertical="center" textRotation="90" wrapText="1"/>
    </xf>
    <xf numFmtId="0" fontId="5" fillId="0" borderId="57" xfId="22" applyFont="1" applyBorder="1" applyAlignment="1">
      <alignment horizontal="center" vertical="center" wrapText="1"/>
    </xf>
    <xf numFmtId="0" fontId="5" fillId="0" borderId="58" xfId="22" applyFont="1" applyBorder="1" applyAlignment="1">
      <alignment horizontal="center" vertical="center" wrapText="1"/>
    </xf>
    <xf numFmtId="0" fontId="5" fillId="0" borderId="59" xfId="22" applyFont="1" applyBorder="1" applyAlignment="1">
      <alignment horizontal="center" vertical="center" wrapText="1"/>
    </xf>
    <xf numFmtId="0" fontId="5" fillId="0" borderId="17" xfId="22" applyFont="1" applyBorder="1" applyAlignment="1">
      <alignment horizontal="center" vertical="center" wrapText="1"/>
    </xf>
    <xf numFmtId="0" fontId="5" fillId="0" borderId="18" xfId="22" applyFont="1" applyBorder="1" applyAlignment="1">
      <alignment horizontal="center" vertical="center" wrapText="1"/>
    </xf>
    <xf numFmtId="0" fontId="5" fillId="0" borderId="26" xfId="22" applyFont="1" applyBorder="1" applyAlignment="1">
      <alignment horizontal="center" vertical="center" wrapText="1"/>
    </xf>
    <xf numFmtId="0" fontId="5" fillId="0" borderId="19" xfId="22" applyFont="1" applyBorder="1" applyAlignment="1">
      <alignment horizontal="center" vertical="center" wrapText="1"/>
    </xf>
    <xf numFmtId="0" fontId="5" fillId="0" borderId="60" xfId="5" applyFont="1" applyBorder="1" applyAlignment="1">
      <alignment horizontal="center" vertical="center" textRotation="90" wrapText="1"/>
    </xf>
    <xf numFmtId="0" fontId="5" fillId="0" borderId="6" xfId="5" applyFont="1" applyBorder="1" applyAlignment="1">
      <alignment horizontal="center" vertical="center" textRotation="90" wrapText="1"/>
    </xf>
    <xf numFmtId="0" fontId="5" fillId="0" borderId="49" xfId="22" applyFont="1" applyBorder="1" applyAlignment="1">
      <alignment horizontal="center" vertical="center" wrapText="1"/>
    </xf>
    <xf numFmtId="0" fontId="5" fillId="0" borderId="60" xfId="5" applyFont="1" applyBorder="1" applyAlignment="1">
      <alignment horizontal="center" vertical="center" wrapText="1"/>
    </xf>
    <xf numFmtId="0" fontId="5" fillId="0" borderId="6" xfId="5" applyFont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wrapText="1"/>
    </xf>
    <xf numFmtId="0" fontId="5" fillId="0" borderId="2" xfId="5" applyFont="1" applyBorder="1" applyAlignment="1">
      <alignment horizontal="center" vertical="center" textRotation="90" wrapText="1"/>
    </xf>
    <xf numFmtId="0" fontId="5" fillId="0" borderId="35" xfId="5" applyFont="1" applyBorder="1" applyAlignment="1">
      <alignment horizontal="center" vertical="center" textRotation="90" wrapText="1"/>
    </xf>
    <xf numFmtId="0" fontId="5" fillId="0" borderId="7" xfId="5" applyFont="1" applyBorder="1" applyAlignment="1">
      <alignment horizontal="center" vertical="center" textRotation="90" wrapText="1"/>
    </xf>
    <xf numFmtId="0" fontId="5" fillId="2" borderId="60" xfId="5" applyFont="1" applyFill="1" applyBorder="1" applyAlignment="1">
      <alignment horizontal="center" vertical="center" textRotation="90" wrapText="1"/>
    </xf>
    <xf numFmtId="0" fontId="5" fillId="2" borderId="6" xfId="5" applyFont="1" applyFill="1" applyBorder="1" applyAlignment="1">
      <alignment horizontal="center" vertical="center" textRotation="90" wrapText="1"/>
    </xf>
    <xf numFmtId="0" fontId="8" fillId="0" borderId="0" xfId="22" applyFont="1" applyAlignment="1">
      <alignment horizontal="center" vertical="center"/>
    </xf>
    <xf numFmtId="0" fontId="5" fillId="0" borderId="1" xfId="22" applyFont="1" applyBorder="1" applyAlignment="1">
      <alignment horizontal="center" vertical="center" wrapText="1"/>
    </xf>
    <xf numFmtId="4" fontId="5" fillId="0" borderId="0" xfId="23" applyNumberFormat="1" applyFont="1" applyAlignment="1">
      <alignment horizontal="center"/>
    </xf>
    <xf numFmtId="0" fontId="5" fillId="0" borderId="0" xfId="23" applyFont="1" applyAlignment="1">
      <alignment horizontal="center"/>
    </xf>
    <xf numFmtId="0" fontId="9" fillId="0" borderId="0" xfId="23" applyFont="1" applyAlignment="1">
      <alignment horizontal="center"/>
    </xf>
    <xf numFmtId="4" fontId="9" fillId="0" borderId="0" xfId="23" applyNumberFormat="1" applyFont="1" applyAlignment="1">
      <alignment horizontal="center"/>
    </xf>
    <xf numFmtId="0" fontId="8" fillId="0" borderId="0" xfId="23" applyFont="1" applyAlignment="1">
      <alignment horizontal="center" vertical="center"/>
    </xf>
    <xf numFmtId="0" fontId="5" fillId="0" borderId="7" xfId="23" applyFont="1" applyBorder="1" applyAlignment="1">
      <alignment horizontal="center" vertical="center" wrapText="1"/>
    </xf>
    <xf numFmtId="0" fontId="5" fillId="0" borderId="6" xfId="23" applyFont="1" applyBorder="1" applyAlignment="1">
      <alignment horizontal="center" vertical="center" wrapText="1"/>
    </xf>
    <xf numFmtId="4" fontId="5" fillId="0" borderId="0" xfId="23" applyNumberFormat="1" applyFont="1" applyAlignment="1">
      <alignment horizontal="center" vertical="center" wrapText="1"/>
    </xf>
    <xf numFmtId="0" fontId="5" fillId="0" borderId="0" xfId="23" applyFont="1" applyAlignment="1">
      <alignment horizontal="center" vertical="center" wrapText="1"/>
    </xf>
    <xf numFmtId="0" fontId="5" fillId="0" borderId="1" xfId="23" applyFont="1" applyBorder="1" applyAlignment="1">
      <alignment horizontal="left" vertical="center" wrapText="1"/>
    </xf>
    <xf numFmtId="0" fontId="5" fillId="0" borderId="1" xfId="23" applyFont="1" applyBorder="1" applyAlignment="1">
      <alignment horizontal="center" vertical="center"/>
    </xf>
    <xf numFmtId="0" fontId="5" fillId="0" borderId="1" xfId="23" applyFont="1" applyBorder="1" applyAlignment="1">
      <alignment horizontal="center" vertical="center" wrapText="1"/>
    </xf>
    <xf numFmtId="0" fontId="10" fillId="0" borderId="1" xfId="23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65" fontId="5" fillId="0" borderId="1" xfId="4" applyNumberFormat="1" applyFont="1" applyFill="1" applyBorder="1" applyAlignment="1" applyProtection="1">
      <alignment horizontal="center" vertical="center"/>
      <protection locked="0"/>
    </xf>
  </cellXfs>
  <cellStyles count="25">
    <cellStyle name="Обычный" xfId="0" builtinId="0"/>
    <cellStyle name="Обычный 10" xfId="7"/>
    <cellStyle name="Обычный 2" xfId="24"/>
    <cellStyle name="Обычный 3 2" xfId="2"/>
    <cellStyle name="Обычный 3 2 2 3" xfId="17"/>
    <cellStyle name="Обычный 35" xfId="19"/>
    <cellStyle name="Обычный 4 21" xfId="13"/>
    <cellStyle name="Обычный 4 26" xfId="4"/>
    <cellStyle name="Обычный 4 26 2" xfId="9"/>
    <cellStyle name="Обычный 4 26 3" xfId="16"/>
    <cellStyle name="Обычный 4 27" xfId="22"/>
    <cellStyle name="Обычный 4 27 2" xfId="23"/>
    <cellStyle name="Обычный 46 2" xfId="18"/>
    <cellStyle name="Обычный 49" xfId="6"/>
    <cellStyle name="Обычный 49 2" xfId="8"/>
    <cellStyle name="Обычный 5 2" xfId="10"/>
    <cellStyle name="Обычный 5 3 4 2 4 2 4" xfId="12"/>
    <cellStyle name="Обычный 5 3 5" xfId="15"/>
    <cellStyle name="Обычный 5 7" xfId="20"/>
    <cellStyle name="Обычный 50" xfId="14"/>
    <cellStyle name="Обычный 7 3 2" xfId="5"/>
    <cellStyle name="Обычный 7 53" xfId="3"/>
    <cellStyle name="Обычный_Форматы по компаниям_last" xfId="21"/>
    <cellStyle name="Процентный" xfId="1" builtinId="5"/>
    <cellStyle name="Процентный 7" xfId="11"/>
  </cellStyles>
  <dxfs count="16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9" Type="http://schemas.openxmlformats.org/officeDocument/2006/relationships/externalLink" Target="externalLinks/externalLink28.xml"/><Relationship Id="rId21" Type="http://schemas.openxmlformats.org/officeDocument/2006/relationships/externalLink" Target="externalLinks/externalLink10.xml"/><Relationship Id="rId34" Type="http://schemas.openxmlformats.org/officeDocument/2006/relationships/externalLink" Target="externalLinks/externalLink23.xml"/><Relationship Id="rId42" Type="http://schemas.openxmlformats.org/officeDocument/2006/relationships/externalLink" Target="externalLinks/externalLink3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40" Type="http://schemas.openxmlformats.org/officeDocument/2006/relationships/externalLink" Target="externalLinks/externalLink29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externalLink" Target="externalLinks/externalLink20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46" Type="http://schemas.openxmlformats.org/officeDocument/2006/relationships/calcChain" Target="calcChain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1\D\2003\&#1060;&#1086;&#1088;&#1084;&#1080;&#1088;&#1086;&#1074;&#1072;&#1085;&#1080;&#1077;%20&#1044;&#1055;&#1053;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elyanova/Local%20Settings/Temporary%20Internet%20Files/Content.Outlook/U8PG84DT/EXCEL/&#1056;&#1069;&#1050;/2007/&#1058;&#1072;&#1073;.17%20&#1058;&#1088;&#1077;&#1075;.2006-2008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-lida\&#1086;&#1073;&#1084;&#1077;&#1085;\Documents%20and%20Settings\pankrashova_en\Local%20Settings\Temporary%20Internet%20Files\Content.IE5\MFY38D0X\Documents%20and%20Settings\vgrishanov\&#1056;&#1072;&#1073;&#1086;&#1095;&#1080;&#1081;%20&#1089;&#1090;&#1086;&#1083;\&#1055;&#1083;&#1072;&#1085;%20&#1085;&#1072;%202008-2010(13.7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-lida\&#1086;&#1073;&#1084;&#1077;&#1085;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8;&#1055;&#1056;%202013%20&#1075;&#1086;&#1076;/&#1050;&#1054;&#1056;&#1056;&#1045;&#1050;&#1058;&#1048;&#1056;&#1054;&#1042;&#1050;&#1040;/&#1074;&#1072;&#1088;&#1080;&#1072;&#1085;&#1090;%20&#1085;&#1072;%20%20&#1050;&#1048;/&#1087;&#1086;&#1074;&#1090;&#1086;&#1088;&#1085;&#1086;%20&#1085;&#1072;%20&#1050;&#1048;/&#1072;&#1085;&#1072;&#1083;&#1080;&#1079;%20&#1075;&#1086;&#1090;&#1086;&#1074;&#1085;&#1086;&#1089;&#1090;&#1080;%20&#1086;&#1073;&#1098;&#1077;&#1082;&#1090;&#1086;&#1074;/&#1056;&#1069;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2016/&#1055;&#1080;&#1089;&#1100;&#1084;&#1072;/&#1052;&#1080;&#1085;&#1101;&#1085;&#1077;&#1088;&#1075;&#1086;%20&#1056;&#1086;&#1089;&#1089;&#1080;&#1080;/&#1057;&#1085;&#1080;&#1082;&#1082;&#1072;&#1088;&#1089;%20&#1055;.&#1053;/2016.12.14.%20&#1054;%20&#1085;&#1072;&#1087;&#1088;&#1072;&#1074;&#1083;&#1077;&#1085;&#1080;&#1080;%20&#1048;&#1055;&#1056;%202017/&#1055;&#1088;&#1080;&#1083;&#1086;&#1078;&#1077;&#1085;&#1080;&#1077;%202%20&#1082;%20&#1087;&#1080;&#1089;&#1100;&#1084;&#1091;/&#1056;&#1072;&#1079;&#1076;&#1077;&#1083;%201%20(&#1055;&#1088;&#1080;&#1083;&#1086;&#1078;&#1077;&#1085;&#1080;&#1077;%2014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-lida\&#1086;&#1073;&#1084;&#1077;&#1085;\Documents%20and%20Settings\oks\&#1056;&#1072;&#1073;&#1086;&#1095;&#1080;&#1081;%20&#1089;&#1090;&#1086;&#1083;\&#1051;&#1080;&#1076;&#1080;&#1103;\&#1084;&#1077;&#1090;&#1086;&#1076;&#1080;&#1082;&#1072;%20&#1060;&#1057;&#1058;%20&#1085;&#1072;%202008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Documents%20and%20Settings\klepikov_yg\Local%20Settings\Temporary%20Internet%20Files\Content.Outlook\2UMNX8RJ\Information%20blok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Documents%20and%20Settings\SERGEY.VERESCHAGIN\Desktop\&#1040;&#1083;&#1100;&#1073;&#1086;&#1084;%20&#1076;&#1086;&#1087;&#1086;&#1083;&#1085;&#1080;&#1090;&#1077;&#1083;&#1100;&#1085;&#1099;&#1093;%20&#1092;&#1086;&#1088;&#1084;%20(Autosaved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WINDOWS\TEMP\notesFFF692\&#1056;&#1072;&#1079;&#1088;&#1072;&#1073;&#1086;&#1090;&#1082;&#1072;%20&#1096;&#1072;&#1073;&#1083;&#1086;&#1085;&#1072;%20&#1041;&#1055;\old\&#1096;&#1072;&#1073;&#1083;&#1086;&#1085;_v5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nergo\Resource\ECONOM\IZDERSKI\IZDPL200\UGOL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ubinina/Desktop/D/&#1048;&#1085;&#1074;&#1077;&#1089;&#1090;%20&#1087;&#1088;&#1086;&#1075;&#1088;&#1072;&#1084;&#1084;&#1072;/&#1042;&#1067;&#1055;&#1054;&#1051;&#1053;&#1045;&#1053;&#1048;&#1045;%20&#1048;&#1055;/2022/2%20&#1082;&#1074;%202022/G0726_1071434003112_98/G0726_1071434003112_20_98_0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phon\Users-&#1050;&#1086;&#1088;&#1089;&#1089;&#1080;&#1089;\&#1044;&#1069;&#1055;\&#1054;&#1073;&#1097;&#1072;&#1103;\11%20&#1056;&#1045;&#1043;&#1059;&#1051;&#1048;&#1056;&#1054;&#1042;&#1040;&#1053;&#1048;&#1045;%20&#1058;&#1040;&#1056;&#1048;&#1060;&#1054;&#1042;\03%20&#1055;&#1088;&#1077;&#1076;&#1077;&#1083;&#1100;&#1085;&#1099;&#1077;%202009\&#1045;&#1048;&#1040;&#1057;\&#1045;&#1048;&#1040;&#1057;%2002.08.08\OREP.INV.NE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r21-232\&#1055;&#1088;&#1086;&#1077;&#1082;&#1090;&#1099;\&#1040;&#1085;&#1072;&#1083;&#1080;&#1079;%20&#1060;&#1044;\&#1040;&#1085;&#1072;&#1083;&#1080;&#1079;%20&#1060;&#1057;%20&#1079;&#1072;%201%20&#1087;&#1086;&#1083;&#1091;&#1075;&#1086;&#1076;&#1080;&#1077;%202003\&#1056;&#1077;&#1081;&#1090;&#1080;&#1085;&#107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53773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DOCUME~1\ZARETS~1\LOCALS~1\Temp\AsudViewed\090000028b73714b\&#1055;&#1086;&#1089;&#1090;&#1072;&#1085;&#1086;&#1074;&#1082;&#1072;_&#1087;&#1086;&#1076;_&#1085;&#1072;&#1087;&#1088;&#1103;&#1078;&#1077;&#1085;&#1080;&#1077;_&#1086;&#1073;&#1098;&#1077;&#1082;&#1090;&#1086;&#1074;_&#1042;&#1051;_&#1080;_&#1055;&#1057;_&#1074;_2011_&#1075;&#1086;&#1076;&#1091;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Users\sinev_mn\AppData\Local\Temp\7zO6788.tmp\&#1055;&#1088;&#1080;&#1083;&#1086;&#1078;&#1077;&#1085;&#1080;&#1077;_&#1060;&#1086;&#1088;&#1084;&#1072;&#1090;&#1099;%20&#1041;&#1055;_&#1089;%20&#1091;&#1095;&#1077;&#1090;&#1086;&#1084;%20&#1087;&#1088;&#1072;&#1074;&#1086;&#1082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BC\1_client\MRSK\01.Working%20papers\02.&#1052;&#1077;&#1090;&#1086;&#1076;&#1086;&#1083;&#1086;&#1075;&#1080;&#1103;\&#1069;&#1090;&#1072;&#1087;%202.2\01.%20&#1064;&#1072;&#1073;&#1083;&#1086;&#1085;%20&#1041;&#1055;%20&#1044;&#1047;&#1054;\&#1052;&#1086;&#1076;&#1091;&#1083;&#1100;%20&#1076;&#1086;&#1087;.%20&#1092;&#1086;&#1088;&#1084;%20&#1082;%20&#1041;&#1055;\&#1044;&#1086;&#1087;&#1086;&#1083;&#1085;&#1080;&#1090;&#1077;&#1083;&#1100;&#1085;&#1099;&#1077;%20&#1092;&#1086;&#1088;&#1084;&#1099;\&#1052;&#1086;&#1076;&#1091;&#1083;&#1100;%20&#1076;&#1086;&#1087;&#1086;&#1083;&#1085;&#1080;&#1090;&#1077;&#1083;&#1100;&#1085;&#1099;&#1093;%20&#1092;&#1086;&#1088;&#1084;_&#1088;&#1072;&#1089;&#1096;%20&#1089;&#1084;&#1077;&#1090;&#1072;_26012012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RAG\RAB\&#1052;&#1072;&#1081;&#1077;&#1088;_27_03_08\Model_RAB_MRSK_svo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Documents%20and%20Settings\btv\Application%20Data\Microsoft\Excel\&#1059;&#1085;&#1077;&#1095;&#1089;&#1082;&#1080;&#1081;%20&#1056;&#1069;&#1057;(&#1086;&#1073;&#1088;&#1072;&#1073;&#1086;&#1090;)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gstore\Store\Documents%20and%20Settings\Lifanova_tv\&#1052;&#1086;&#1080;%20&#1076;&#1086;&#1082;&#1091;&#1084;&#1077;&#1085;&#1090;&#1099;\&#1056;&#1072;&#1079;&#1085;&#1099;&#1077;%20&#1087;&#1086;%20&#1056;&#1040;B\&#1083;&#1080;&#1087;&#1077;&#1094;&#1082;-&#1088;&#1072;&#1089;&#1095;&#1077;&#1090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06.08\TEPLO.PREDEL.0911.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-store\users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rsk-store\users\Documents%20and%20Settings\vgrishanov\&#1056;&#1072;&#1073;&#1086;&#1095;&#1080;&#1081;%20&#1089;&#1090;&#1086;&#1083;\proverk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DOCUME~1\muser\LOCALS~1\Temp\bat\ARM_BP_RSK_V10_0_fina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gstore\Store\&#1056;&#1045;&#1043;&#1059;&#1051;&#1048;&#1056;&#1054;&#1042;&#1040;&#1053;&#1048;&#1045;_&#1087;&#1077;&#1088;&#1077;&#1076;&#1072;&#1095;&#1072;_&#1087;&#1086;&#1089;&#1090;&#1072;&#1074;&#1082;&#1072;\2009&#1075;\&#1086;&#1090;&#1074;&#1077;&#1090;_&#1085;&#1072;_&#1079;&#1072;&#1087;&#1088;&#1086;&#1089;_&#1060;&#1057;&#1058;\OREP.SZPR.200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eo-lida\&#1086;&#1073;&#1084;&#1077;&#1085;\Documents%20and%20Settings\pankrashova_en\Local%20Settings\Temporary%20Internet%20Files\Content.IE5\MFY38D0X\Documents%20and%20Settings\vgrishanov\&#1056;&#1072;&#1073;&#1086;&#1095;&#1080;&#1081;%20&#1089;&#1090;&#1086;&#1083;\proverk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uban2\Documents%20and%20Settings\klepikov_yg\&#1056;&#1072;&#1073;&#1086;&#1095;&#1080;&#1081;%20&#1089;&#1090;&#1086;&#1083;\Information%20bl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ИТ-бюджет"/>
      <sheetName val="Исходные"/>
      <sheetName val="_FES"/>
      <sheetName val="t_настройки"/>
      <sheetName val="t_проверки"/>
      <sheetName val="Сценарные условия"/>
      <sheetName val="Список ДЗО"/>
      <sheetName val="3 Программа реализации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  <sheetName val="расходы - ТБР"/>
      <sheetName val="модель - RAB окончат."/>
      <sheetName val="Индексация"/>
      <sheetName val="НВВ - предложение ок."/>
      <sheetName val="Расх. - предложение ок."/>
      <sheetName val="модель - ТБР "/>
      <sheetName val="Расчет расходов RAB окончат. "/>
      <sheetName val="Покупная энергия RAB"/>
      <sheetName val="Расходы - индексация"/>
      <sheetName val="TEHSHEET"/>
      <sheetName val="Топливо2009"/>
      <sheetName val="2009"/>
      <sheetName val="Прил 1"/>
      <sheetName val="Прил. 1.1."/>
      <sheetName val="Объемы"/>
      <sheetName val="СКС"/>
      <sheetName val="пл-ф 01.06г."/>
      <sheetName val="Премия (Бизнес-план) "/>
      <sheetName val="Премия (БДР) "/>
      <sheetName val="Объемы "/>
      <sheetName val="СКС "/>
      <sheetName val="Качк_тепло"/>
      <sheetName val="Качк_электро"/>
      <sheetName val="Качк_вода"/>
      <sheetName val="Качк_стоки"/>
      <sheetName val="Качк_свод"/>
      <sheetName val="Н_Тура"/>
      <sheetName val="Первоур"/>
      <sheetName val="пл-ф 02.06г."/>
      <sheetName val="Дотация за февраль"/>
      <sheetName val="Анализ по субконто"/>
      <sheetName val="Объемы март "/>
      <sheetName val="Доходы март"/>
      <sheetName val="свод"/>
      <sheetName val="тэнергия"/>
      <sheetName val="котельные"/>
      <sheetName val="котельные 2"/>
      <sheetName val="ээнергия"/>
      <sheetName val="водоотведение"/>
      <sheetName val="водоснабжение"/>
      <sheetName val="прочие"/>
      <sheetName val="расшифровка по прочим"/>
      <sheetName val="анализ покупки ТЭР"/>
      <sheetName val="обьем продаж"/>
      <sheetName val="смета ахр"/>
      <sheetName val="приложение 2 "/>
      <sheetName val="Лист"/>
      <sheetName val="навигация"/>
      <sheetName val="Т12"/>
      <sheetName val="Т3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Заголовок"/>
      <sheetName val="под кредитное плечо 25%"/>
      <sheetName val="Справочно"/>
      <sheetName val="Инфо"/>
      <sheetName val="СОК накладные (ТК-Бишкек)"/>
      <sheetName val="2013б_п"/>
      <sheetName val="выручка"/>
      <sheetName val="ТМЦ ремонт"/>
      <sheetName val="ремонт"/>
      <sheetName val="пуско-нал"/>
      <sheetName val="ОФ вне смет строек"/>
      <sheetName val="ОФ"/>
      <sheetName val="ОС до 10 тр"/>
      <sheetName val="НИОКР"/>
      <sheetName val="аренда"/>
      <sheetName val="диагностика"/>
      <sheetName val="гостехнадзор"/>
      <sheetName val="лицензии"/>
      <sheetName val="вода"/>
      <sheetName val="охрана окр ср"/>
      <sheetName val="типографские бланки"/>
      <sheetName val="ТМЦ канц"/>
      <sheetName val="командиров"/>
      <sheetName val="спецлитература"/>
      <sheetName val="XLR_NoRangeSheet"/>
      <sheetName val="VLOOKUP"/>
      <sheetName val="INPUTMASTER"/>
      <sheetName val="Sheet2"/>
      <sheetName val="Данные для расчета"/>
      <sheetName val="Справочники"/>
      <sheetName val="SMetstrait"/>
      <sheetName val="2001"/>
      <sheetName val="Ком потери"/>
      <sheetName val="ñâîä äî âí.îá."/>
      <sheetName val="ðàñø.äëÿ ÐÀÎ"/>
      <sheetName val="ðàñø.äëÿ ÐÀÎ ñòð.310"/>
      <sheetName val="Ëèñò1"/>
      <sheetName val="Ãðàôèêè_Ãêàë,òûñ.ðóá."/>
      <sheetName val="5.1_ÿíâàðü"/>
      <sheetName val="5.1_ôåâðàëü"/>
      <sheetName val="5.1_ìàðò"/>
      <sheetName val="Ý1.14 ÎÀÎ"/>
      <sheetName val="Ý1.15ÎÀÎ"/>
      <sheetName val="Ý1.14 ÇÝÑ"/>
      <sheetName val="Ý1.14ÖÝÑ"/>
      <sheetName val="Ý1.14ÂÝÑ"/>
      <sheetName val="Ý1.14ÞÝÑ"/>
      <sheetName val="Ý1.15ÇÝÑ"/>
      <sheetName val="Ý1.15ÖÝÑ"/>
      <sheetName val="Ý1.15ÂÝÑ"/>
      <sheetName val="Ý1.15ÞÝÑ"/>
      <sheetName val="1 êâ."/>
      <sheetName val="2 êâ."/>
      <sheetName val="3 êâ."/>
      <sheetName val="4 êâ."/>
      <sheetName val=" ãîä"/>
      <sheetName val="ÓÏ 33 ñâîä."/>
      <sheetName val="Ôàêò"/>
      <sheetName val="ïë. è ôàêò"/>
      <sheetName val="Ìîäóëü2"/>
      <sheetName val="Ìîäóëü1"/>
      <sheetName val="òèòóë"/>
      <sheetName val="À1"/>
      <sheetName val="À2"/>
      <sheetName val="ÏÝÏ2"/>
      <sheetName val="ÏÝÏ3"/>
      <sheetName val="Á1"/>
      <sheetName val="ÄÏÍ1"/>
      <sheetName val="ÄÏÍ2"/>
      <sheetName val="ÏÁ1"/>
      <sheetName val="ÏÁ2"/>
      <sheetName val="ÓÔ1 "/>
      <sheetName val="Ì2"/>
      <sheetName val="Ì3"/>
      <sheetName val="ÓÇ1 "/>
      <sheetName val="ÓÇ2"/>
      <sheetName val="ÓÏ1"/>
      <sheetName val="ÓÏ2"/>
      <sheetName val="ÓÏ3"/>
      <sheetName val="ÓÈ1"/>
      <sheetName val="ÓÈ2"/>
      <sheetName val="ÓÐ1"/>
      <sheetName val="È1"/>
      <sheetName val="È2"/>
      <sheetName val="ÓÔ2"/>
      <sheetName val="Ëèñò2"/>
      <sheetName val="Ëèñò3"/>
      <sheetName val="ИТОГИ  по Н,Р,Э,Q"/>
      <sheetName val="материалы"/>
      <sheetName val="Лист13"/>
      <sheetName val="КТ 13.1.1"/>
      <sheetName val="Списки"/>
      <sheetName val="Макет"/>
      <sheetName val=""/>
      <sheetName val="перечень бизнес-систем"/>
      <sheetName val="перечень ОИК"/>
      <sheetName val="перечень СКО"/>
      <sheetName val="оргструктура"/>
      <sheetName val="свод_до_вн_об_"/>
      <sheetName val="расш_для_РАО"/>
      <sheetName val="расш_для_РАО_стр_310"/>
      <sheetName val="Сценарные_условия"/>
      <sheetName val="Список_ДЗО"/>
      <sheetName val="3_Программа_реализации"/>
      <sheetName val="1_1_"/>
      <sheetName val="1_2_"/>
      <sheetName val="Графики_Гкал,тыс_руб_"/>
      <sheetName val="2_1_"/>
      <sheetName val="2_2_"/>
      <sheetName val="2_3_"/>
      <sheetName val="2_4_"/>
      <sheetName val="3_1_"/>
      <sheetName val="3_2_"/>
      <sheetName val="3_3_"/>
      <sheetName val="4_1_"/>
      <sheetName val="4_2_"/>
      <sheetName val="4_3_"/>
      <sheetName val="4_4_"/>
      <sheetName val="4_5_"/>
      <sheetName val="4_6_"/>
      <sheetName val="4_7_"/>
      <sheetName val="5_1_"/>
      <sheetName val="5_1_январь"/>
      <sheetName val="5_1_февраль"/>
      <sheetName val="5_1_март"/>
      <sheetName val="6_1_"/>
      <sheetName val="18_2-"/>
      <sheetName val="Э1_14_ОАО"/>
      <sheetName val="Э1_15ОАО"/>
      <sheetName val="Э1_14_ЗЭС"/>
      <sheetName val="Э1_14ЦЭС"/>
      <sheetName val="Э1_14ВЭС"/>
      <sheetName val="Э1_14ЮЭС"/>
      <sheetName val="Э1_15ЗЭС"/>
      <sheetName val="Э1_15ЦЭС"/>
      <sheetName val="Э1_15ВЭС"/>
      <sheetName val="Э1_15ЮЭС"/>
      <sheetName val="1_кв_"/>
      <sheetName val="2_кв_"/>
      <sheetName val="3_кв_"/>
      <sheetName val="4_кв_"/>
      <sheetName val="_год"/>
      <sheetName val="УП_33_свод_"/>
      <sheetName val="пл__и_факт"/>
      <sheetName val="П-16_"/>
      <sheetName val="П-17_"/>
      <sheetName val="П-18_"/>
      <sheetName val="П-19_"/>
      <sheetName val="УЗ-21_"/>
      <sheetName val="УП-28_"/>
      <sheetName val="УП-29_"/>
      <sheetName val="УП-30_"/>
      <sheetName val="УП-32_"/>
      <sheetName val="УФ1_"/>
      <sheetName val="УЗ1_"/>
      <sheetName val="УЗ-26_(1)"/>
      <sheetName val="УЗ-26_(2)"/>
      <sheetName val="УЗ-26_(3)"/>
      <sheetName val="УЗ-26_(4)"/>
      <sheetName val="УЗ-27_(1)"/>
      <sheetName val="УЗ-27_(2)"/>
      <sheetName val="УЗ-27_(3)"/>
      <sheetName val="УЗ-27_(4)"/>
      <sheetName val="Лист1_(2)"/>
      <sheetName val="УЗ-21_(1полуг_2002)"/>
      <sheetName val="УЗ-21_(1полуг_2003_план)"/>
      <sheetName val="УЗ-21_(1полуг_2003_факт)"/>
      <sheetName val="УЗ-22_(1полуг_2002)факт"/>
      <sheetName val="УЗ-22_(1полуг_2003)пл"/>
      <sheetName val="УЗ-22_(1полуг_2003)факт"/>
      <sheetName val="УЗ-23(1_полуг_2002)"/>
      <sheetName val="УЗ-23(1_полуг_2003)пл"/>
      <sheetName val="УЗ-23(1полуг_2003)_факт"/>
      <sheetName val="УЗ-26_(1полуг_2002__факт)"/>
      <sheetName val="УЗ-26_(1полуг_2003_план)"/>
      <sheetName val="УЗ-26_(1полуг_2003_факт)"/>
      <sheetName val="расходы_-_ТБР"/>
      <sheetName val="модель_-_RAB_окончат_"/>
      <sheetName val="НВВ_-_предложение_ок_"/>
      <sheetName val="Расх__-_предложение_ок_"/>
      <sheetName val="модель_-_ТБР_"/>
      <sheetName val="Расчет_расходов_RAB_окончат__"/>
      <sheetName val="Покупная_энергия_RAB"/>
      <sheetName val="Расходы_-_индексация"/>
      <sheetName val="Прил_1"/>
      <sheetName val="Прил__1_1_"/>
      <sheetName val="пл-ф_01_06г_"/>
      <sheetName val="Премия_(Бизнес-план)_"/>
      <sheetName val="Премия_(БДР)_"/>
      <sheetName val="Объемы_"/>
      <sheetName val="СКС_"/>
      <sheetName val="пл-ф_02_06г_"/>
      <sheetName val="Дотация_за_февраль"/>
      <sheetName val="Анализ_по_субконто"/>
      <sheetName val="Объемы_март_"/>
      <sheetName val="Доходы_март"/>
      <sheetName val="котельные_2"/>
      <sheetName val="расшифровка_по_прочим"/>
      <sheetName val="анализ_покупки_ТЭР"/>
      <sheetName val="обьем_продаж"/>
      <sheetName val="смета_ахр"/>
      <sheetName val="приложение_2_"/>
      <sheetName val="УФ-53_1кв02_скорр"/>
      <sheetName val="УФ-53_1кв_2002_факт_"/>
      <sheetName val="УФ-53_2кв02_скорр"/>
      <sheetName val="УФ-53_3кв02скорр"/>
      <sheetName val="УФ-53_4кв02_скорр"/>
      <sheetName val="УФ-53_2002_всего"/>
      <sheetName val="под_кредитное_плечо_25%"/>
      <sheetName val="СОК_накладные_(ТК-Бишкек)"/>
      <sheetName val="ТМЦ_ремонт"/>
      <sheetName val="ОФ_вне_смет_строек"/>
      <sheetName val="ОС_до_10_тр"/>
      <sheetName val="охрана_окр_ср"/>
      <sheetName val="типографские_бланки"/>
      <sheetName val="ТМЦ_канц"/>
      <sheetName val="Данные_для_расчета"/>
      <sheetName val="Ком_потери"/>
      <sheetName val="ñâîä_äî_âí_îá_"/>
      <sheetName val="ðàñø_äëÿ_ÐÀÎ"/>
      <sheetName val="ðàñø_äëÿ_ÐÀÎ_ñòð_310"/>
      <sheetName val="Ãðàôèêè_Ãêàë,òûñ_ðóá_"/>
      <sheetName val="5_1_ÿíâàðü"/>
      <sheetName val="5_1_ôåâðàëü"/>
      <sheetName val="5_1_ìàðò"/>
      <sheetName val="Ý1_14_ÎÀÎ"/>
      <sheetName val="Ý1_15ÎÀÎ"/>
      <sheetName val="Ý1_14_ÇÝÑ"/>
      <sheetName val="Ý1_14ÖÝÑ"/>
      <sheetName val="Ý1_14ÂÝÑ"/>
      <sheetName val="Ý1_14ÞÝÑ"/>
      <sheetName val="Ý1_15ÇÝÑ"/>
      <sheetName val="Ý1_15ÖÝÑ"/>
      <sheetName val="Ý1_15ÂÝÑ"/>
      <sheetName val="Ý1_15ÞÝÑ"/>
      <sheetName val="1_êâ_"/>
      <sheetName val="2_êâ_"/>
      <sheetName val="3_êâ_"/>
      <sheetName val="4_êâ_"/>
      <sheetName val="_ãîä"/>
      <sheetName val="ÓÏ_33_ñâîä_"/>
      <sheetName val="ïë__è_ôàêò"/>
      <sheetName val="ÓÔ1_"/>
      <sheetName val="ÓÇ1_"/>
      <sheetName val="ИТОГИ__по_Н,Р,Э,Q"/>
      <sheetName val="КТ_13_1_1"/>
      <sheetName val="Сравнение сглаживания"/>
      <sheetName val="Огл. Графиков"/>
      <sheetName val="Текущие цены"/>
      <sheetName val="рабочий"/>
      <sheetName val="окраска"/>
      <sheetName val="Виды проектов для СПП"/>
      <sheetName val="Для формул"/>
      <sheetName val="[_FES.X濔彗濥挧玟弱26 (3)"/>
      <sheetName val="Рейтинг"/>
      <sheetName val="Данные"/>
      <sheetName val="Регионы"/>
      <sheetName val="СВОД форма (всего)"/>
      <sheetName val="3 квартал"/>
      <sheetName val="12.Прогнозный баланс"/>
      <sheetName val="СВОД форма"/>
      <sheetName val="Set"/>
      <sheetName val="Параметры"/>
      <sheetName val="MTO REV.0"/>
      <sheetName val="Список"/>
      <sheetName val="Доходы от эл. и теплоэнергии"/>
      <sheetName val="I"/>
      <sheetName val="Dati Caricati"/>
      <sheetName val="Поставщики и субподрядчики"/>
      <sheetName val="Производство электроэнергии"/>
      <sheetName val="структура"/>
      <sheetName val="Т11"/>
      <sheetName val="Т19.1"/>
      <sheetName val="Т1"/>
      <sheetName val="Т2"/>
      <sheetName val="Т6"/>
      <sheetName val="Т7"/>
      <sheetName val="Т8"/>
      <sheetName val="Ш_Передача_ЭЭ"/>
      <sheetName val="共機J"/>
      <sheetName val="УФ-61"/>
      <sheetName val="Отчет"/>
      <sheetName val="Прог баланс"/>
      <sheetName val="БДР"/>
      <sheetName val="ДПН"/>
      <sheetName val="ДПН_ДЗ и КЗ"/>
      <sheetName val="Бухбаланс"/>
      <sheetName val="1.1"/>
      <sheetName val="Энергообследование"/>
      <sheetName val="1.2"/>
      <sheetName val="2.1"/>
      <sheetName val="2.2"/>
      <sheetName val="2.3 и 2.4"/>
      <sheetName val="2.5"/>
      <sheetName val="2.6.1"/>
      <sheetName val="2.6.2"/>
      <sheetName val="2.6.3"/>
      <sheetName val="2.6.4"/>
      <sheetName val="2.6.5"/>
      <sheetName val="2.6.6"/>
      <sheetName val="2.6.7"/>
      <sheetName val="2.6.8"/>
      <sheetName val="2.6.9"/>
      <sheetName val="2.7"/>
      <sheetName val="5.1"/>
      <sheetName val="5.2"/>
      <sheetName val="5.3 и 5.4"/>
      <sheetName val="5.5"/>
      <sheetName val="5.6.1"/>
      <sheetName val="5.6.2"/>
      <sheetName val="5.6.3"/>
      <sheetName val="5.6.4"/>
      <sheetName val="5.6.5"/>
      <sheetName val="5.6.6"/>
      <sheetName val="5.6.7"/>
      <sheetName val="5.6.8"/>
      <sheetName val="5.6.9"/>
      <sheetName val="5.7"/>
      <sheetName val="7"/>
      <sheetName val="8"/>
      <sheetName val="Расчет накладных расходо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7.1"/>
      <sheetName val="17"/>
    </sheetNames>
    <sheetDataSet>
      <sheetData sheetId="0" refreshError="1"/>
      <sheetData sheetId="1" refreshError="1">
        <row r="8">
          <cell r="E8">
            <v>0</v>
          </cell>
        </row>
        <row r="24">
          <cell r="G24">
            <v>7705</v>
          </cell>
          <cell r="H24">
            <v>7705</v>
          </cell>
          <cell r="J24">
            <v>0</v>
          </cell>
          <cell r="K24">
            <v>0</v>
          </cell>
          <cell r="L24">
            <v>20011</v>
          </cell>
          <cell r="M24">
            <v>22136</v>
          </cell>
        </row>
        <row r="25">
          <cell r="G25">
            <v>223</v>
          </cell>
          <cell r="H25">
            <v>223</v>
          </cell>
        </row>
        <row r="26">
          <cell r="G26">
            <v>394826</v>
          </cell>
          <cell r="H26">
            <v>394826</v>
          </cell>
          <cell r="J26">
            <v>12226</v>
          </cell>
          <cell r="K26">
            <v>125925</v>
          </cell>
          <cell r="L26">
            <v>205562</v>
          </cell>
          <cell r="M26">
            <v>190773</v>
          </cell>
        </row>
        <row r="28">
          <cell r="G28">
            <v>588833</v>
          </cell>
          <cell r="H28">
            <v>588833</v>
          </cell>
          <cell r="J28">
            <v>0</v>
          </cell>
          <cell r="K28">
            <v>7497</v>
          </cell>
          <cell r="L28">
            <v>85962</v>
          </cell>
          <cell r="M28">
            <v>1334066</v>
          </cell>
        </row>
        <row r="30">
          <cell r="G30">
            <v>64336</v>
          </cell>
          <cell r="H30">
            <v>64336</v>
          </cell>
          <cell r="J30">
            <v>0</v>
          </cell>
          <cell r="K30">
            <v>9450</v>
          </cell>
          <cell r="L30">
            <v>18155</v>
          </cell>
          <cell r="M30">
            <v>24929</v>
          </cell>
        </row>
        <row r="31">
          <cell r="G31">
            <v>13926</v>
          </cell>
          <cell r="H31">
            <v>13926</v>
          </cell>
          <cell r="J31">
            <v>0</v>
          </cell>
          <cell r="K31">
            <v>2906</v>
          </cell>
          <cell r="L31">
            <v>7266</v>
          </cell>
          <cell r="M31">
            <v>4359</v>
          </cell>
        </row>
        <row r="32">
          <cell r="G32">
            <v>1351</v>
          </cell>
          <cell r="H32">
            <v>1351</v>
          </cell>
          <cell r="J32">
            <v>0</v>
          </cell>
          <cell r="K32">
            <v>0</v>
          </cell>
          <cell r="L32">
            <v>0</v>
          </cell>
          <cell r="M32">
            <v>1495</v>
          </cell>
        </row>
        <row r="33">
          <cell r="G33">
            <v>1665</v>
          </cell>
          <cell r="H33">
            <v>1665</v>
          </cell>
          <cell r="J33">
            <v>0</v>
          </cell>
          <cell r="K33">
            <v>5074</v>
          </cell>
          <cell r="L33">
            <v>12686</v>
          </cell>
          <cell r="M33">
            <v>7611</v>
          </cell>
        </row>
        <row r="36">
          <cell r="G36">
            <v>140680</v>
          </cell>
          <cell r="H36">
            <v>140680</v>
          </cell>
          <cell r="J36">
            <v>0</v>
          </cell>
          <cell r="K36">
            <v>1732</v>
          </cell>
          <cell r="L36">
            <v>35982</v>
          </cell>
          <cell r="M36">
            <v>133058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2008 -2010"/>
      <sheetName val="свод"/>
      <sheetName val="DATA"/>
      <sheetName val="FST5"/>
      <sheetName val="Справочники"/>
      <sheetName val="16"/>
      <sheetName val="17"/>
      <sheetName val="4"/>
      <sheetName val="5"/>
      <sheetName val="Ф-1 (для АО-энерго)"/>
      <sheetName val="Ф-2 (для АО-энерго)"/>
      <sheetName val="перекрестка"/>
      <sheetName val="17.1"/>
      <sheetName val="24"/>
      <sheetName val="25"/>
      <sheetName val="Вводные данные систем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Регионы"/>
      <sheetName val="перекрестка"/>
      <sheetName val="18.2"/>
      <sheetName val="21.3"/>
      <sheetName val="2.3"/>
      <sheetName val="P2.1"/>
      <sheetName val="4_1"/>
      <sheetName val="6_1"/>
      <sheetName val="17_1"/>
      <sheetName val="24_1"/>
      <sheetName val="18_2"/>
      <sheetName val="21_3"/>
      <sheetName val="2_3"/>
      <sheetName val="P2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20">
          <cell r="A20" t="str">
            <v>договор № ___ от ____</v>
          </cell>
        </row>
        <row r="24">
          <cell r="A24" t="str">
            <v>договор № ___ от ____</v>
          </cell>
        </row>
        <row r="28">
          <cell r="A28" t="str">
            <v>договор № ___ от ____</v>
          </cell>
        </row>
        <row r="32">
          <cell r="A32" t="str">
            <v>договор № ___ от ____</v>
          </cell>
        </row>
        <row r="36">
          <cell r="A36" t="str">
            <v>договор № ___ от ____</v>
          </cell>
        </row>
        <row r="40">
          <cell r="A40" t="str">
            <v>договор № ___ от ____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6">
          <cell r="A56" t="str">
            <v>договор № ___ от ____</v>
          </cell>
        </row>
        <row r="60">
          <cell r="A60" t="str">
            <v>договор № ___ от ____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8">
          <cell r="A68" t="str">
            <v>договор № ___ от ____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перекрестка"/>
      <sheetName val="16"/>
      <sheetName val="18.2"/>
      <sheetName val="4"/>
      <sheetName val="6"/>
      <sheetName val="15"/>
      <sheetName val="17.1"/>
      <sheetName val="2.3"/>
      <sheetName val="шаблон для R3"/>
      <sheetName val="ЭСО"/>
      <sheetName val="сбыт"/>
      <sheetName val="Ген. не уч. ОРЭМ"/>
      <sheetName val="сети"/>
      <sheetName val="21.3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Электроэн 4кв"/>
      <sheetName val="Вода 4кв"/>
      <sheetName val="Тепло 4кв"/>
      <sheetName val="ДПН внутр"/>
      <sheetName val="ДПН АРМ"/>
      <sheetName val="Control"/>
      <sheetName val="_x0018_O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35998"/>
      <sheetName val="44"/>
      <sheetName val="92"/>
      <sheetName val="94"/>
      <sheetName val="97"/>
      <sheetName val="Отчет"/>
      <sheetName val="_x0018_O???"/>
      <sheetName val="3"/>
      <sheetName val="5"/>
      <sheetName val="P2.2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СевЭС"/>
      <sheetName val="_x0018_O_x0000__x0000__x0000_"/>
      <sheetName val="_x0018_O_x0000_"/>
      <sheetName val="Бюджет_6мес._15"/>
      <sheetName val="ПФ_6мес._15"/>
      <sheetName val="Справочник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Справка"/>
      <sheetName val="ПС - Действующие"/>
      <sheetName val="Список"/>
      <sheetName val="ФБР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Список дефектов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  <sheetName val="прил 1"/>
      <sheetName val="_x005f_x0018_O___"/>
      <sheetName val="_x005f_x0018_O_x005f_x0000_"/>
      <sheetName val="_x005f_x0018_O"/>
      <sheetName val="_x005f_x0018_O_"/>
      <sheetName val="_x005f_x005f_x005f_x0018_O_x005f_x005f_x005f_x0000__x00"/>
      <sheetName val="_x0018_O___"/>
      <sheetName val="_x0018_O_"/>
      <sheetName val="_x005f_x0018_O_x005f_x0000__x00"/>
      <sheetName val=" O___"/>
      <sheetName val=" O_"/>
      <sheetName val="уф-61"/>
      <sheetName val="20:21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共機計算"/>
      <sheetName val="合成単価作成・-bldg"/>
      <sheetName val="Curves"/>
      <sheetName val="Note"/>
      <sheetName val="Heads"/>
      <sheetName val="Dbase"/>
      <sheetName val="Tables"/>
      <sheetName val="Page 2"/>
      <sheetName val="Служебный лист"/>
      <sheetName val="на 1 тут"/>
      <sheetName val="HO_hrs"/>
      <sheetName val="ESTI."/>
      <sheetName val="DI-ESTI"/>
      <sheetName val="main gate house"/>
      <sheetName val="см-2 шатурс сети  проект работы"/>
      <sheetName val="бддс_свод"/>
      <sheetName val="прогноз_1"/>
      <sheetName val="Расчет НВВ общий"/>
      <sheetName val="Бюджет_6ме_x0000__x0000_Ԁ_x0000_䀀"/>
      <sheetName val="Бюджет_6ме_x0000__x0000_Ԁ_x0000_耀"/>
      <sheetName val="Бюджет_6ме栍⹑렀쁚쨉"/>
      <sheetName val="Бюджет_6ме栊⹑က줳쨌"/>
      <sheetName val="Бюджет_6ме쨌/_x0000_蠀"/>
      <sheetName val="Бюджет_6ме쨀/_x0000_"/>
      <sheetName val="Уравнения"/>
      <sheetName val="расчетный"/>
      <sheetName val="расчет"/>
      <sheetName val="Проводки'02"/>
      <sheetName val="group structure"/>
      <sheetName val="Баланс"/>
      <sheetName val="сведения"/>
      <sheetName val="T0"/>
      <sheetName val="T25"/>
      <sheetName val="T31"/>
      <sheetName val="income statement"/>
      <sheetName val="Форма сетевой график ЭРСБ"/>
      <sheetName val="B inputs"/>
      <sheetName val="KrasInputs"/>
      <sheetName val="OMinputs"/>
      <sheetName val="TVinputs"/>
      <sheetName val="Бюджет_6ме"/>
      <sheetName val="Бюджет_6ме쨌/"/>
      <sheetName val="Бюджет_6ме쨀/"/>
      <sheetName val="тариф Бежецк"/>
      <sheetName val="BExRepositorySheet"/>
      <sheetName val="ПМЭС"/>
      <sheetName val="МЭС"/>
      <sheetName val="Лимит по протоколам"/>
      <sheetName val="Для лимита 2016"/>
      <sheetName val="Для лимита 2016 (И)"/>
      <sheetName val="РЕЗЕРВ"/>
      <sheetName val="Валдай"/>
      <sheetName val="Вер-Д"/>
      <sheetName val="Вол-Д"/>
      <sheetName val="Вол-О"/>
      <sheetName val="Вологда"/>
      <sheetName val="Пр"/>
      <sheetName val="Чер"/>
      <sheetName val="Упр"/>
      <sheetName val="СПБ"/>
      <sheetName val="Валдай 2013"/>
      <sheetName val="Вер-Д  2013"/>
      <sheetName val="Вол-Д 2013"/>
      <sheetName val="Вол-О 2013"/>
      <sheetName val="Вологда 2013"/>
      <sheetName val="М 2013"/>
      <sheetName val="Пр 2013"/>
      <sheetName val="Чер 2013"/>
      <sheetName val="Упр 2013"/>
      <sheetName val="СПБ 2013"/>
      <sheetName val="Валдай 2014"/>
      <sheetName val="Вер-Д 2014"/>
      <sheetName val="Вол-Д 2014"/>
      <sheetName val="Вол-О 2014"/>
      <sheetName val="Вологда 2014"/>
      <sheetName val="М 2014"/>
      <sheetName val="Пр 2014"/>
      <sheetName val="Чер 2014"/>
      <sheetName val="Упр 2014"/>
      <sheetName val="СПБ 2014"/>
      <sheetName val="Валдай 2015"/>
      <sheetName val="Вер-Д 2015"/>
      <sheetName val="Вол-Д 2015"/>
      <sheetName val="Вол-О 2015"/>
      <sheetName val="Вологда 2015"/>
      <sheetName val="М 2015"/>
      <sheetName val="Пр 2015"/>
      <sheetName val="Чер 2015"/>
      <sheetName val="Упр 2015"/>
      <sheetName val="СПБ 2015"/>
      <sheetName val="РЕЗЕРВ (c эрками)"/>
      <sheetName val="Вал"/>
      <sheetName val="Верх"/>
      <sheetName val="Дон"/>
      <sheetName val="Окс"/>
      <sheetName val="Вол"/>
      <sheetName val="М"/>
      <sheetName val="Приокское"/>
      <sheetName val="Черн"/>
      <sheetName val="СПБ "/>
      <sheetName val="диапазоны"/>
      <sheetName val="REESTR"/>
      <sheetName val="Face"/>
      <sheetName val="Info"/>
      <sheetName val="Grouplist"/>
      <sheetName val="Variables"/>
      <sheetName val="GLC_ratios_Jun"/>
      <sheetName val="Исходные данные"/>
      <sheetName val="TECHSHEET"/>
      <sheetName val="ras bs"/>
      <sheetName val="Dimensions"/>
      <sheetName val="реализация_СВОД2"/>
      <sheetName val="реализация_нерег2"/>
      <sheetName val="реализация_рег2"/>
      <sheetName val="расчет_смешанного_тарифа2"/>
      <sheetName val="товарка_население2"/>
      <sheetName val="товарка_исх2"/>
      <sheetName val="смешанный_тариф_рег2"/>
      <sheetName val="товарка_рег2"/>
      <sheetName val="смешанный_тариф_нерег2"/>
      <sheetName val="товарка_нерег2"/>
      <sheetName val="смешанный_тариф_итого2"/>
      <sheetName val="товарка_итого2"/>
      <sheetName val="1_1_1_1_(товарка_исх_)2"/>
      <sheetName val="1_1_1_1_(товарка_рег)2"/>
      <sheetName val="1_1_1_1_(товарка_нерег)2"/>
      <sheetName val="1_1_1_1_(товарка_итого)2"/>
      <sheetName val="1_1_1_1_(товарка_горсети_исх_)2"/>
      <sheetName val="1_1_1_1_(товарка_горсети_рег)2"/>
      <sheetName val="1_1_1_1_(товарка_горсети_нерег2"/>
      <sheetName val="1_1_1_1_(товарка_горсети_итого2"/>
      <sheetName val="товарка_отрасли2"/>
      <sheetName val="товарка_группы2"/>
      <sheetName val="товарка_горсети2"/>
      <sheetName val="Анализ_по_товарке2"/>
      <sheetName val="Анализ_по_товарке_(ОПП)2"/>
      <sheetName val="Анализ_по_реализации2"/>
      <sheetName val="товарка_факт_по_рег__тарифу2"/>
      <sheetName val="Анализ_товарки_по_рег__тарифу2"/>
      <sheetName val="Анализ_товарки_ОПП_рег__тарифу2"/>
      <sheetName val="P2_12"/>
      <sheetName val="Мониторинг__22"/>
      <sheetName val="шаблон_для_R32"/>
      <sheetName val="группы_итого_1с2"/>
      <sheetName val="группы_рег_2"/>
      <sheetName val="группы_нерег_2"/>
      <sheetName val="группы_перерасчет_рег_2"/>
      <sheetName val="группы_перерасчет_нерег_2"/>
      <sheetName val="группы_итого_проверка2"/>
      <sheetName val="Бюджет_2010_ожид_2"/>
      <sheetName val="Форма_20_(1)2"/>
      <sheetName val="Форма_20_(2)2"/>
      <sheetName val="Форма_20_(3)2"/>
      <sheetName val="Форма_20_(4)2"/>
      <sheetName val="Форма_20_(5)2"/>
      <sheetName val="18_22"/>
      <sheetName val="17_12"/>
      <sheetName val="2_32"/>
      <sheetName val="Ген__не_уч__ОРЭМ2"/>
      <sheetName val="21_32"/>
      <sheetName val="анализ_502"/>
      <sheetName val="анализ_512"/>
      <sheetName val="анализ_572"/>
      <sheetName val="анализ_622"/>
      <sheetName val="расшифровка_622"/>
      <sheetName val="76_5,512"/>
      <sheetName val="91_2,512"/>
      <sheetName val="расх__из_приб__фев_20102"/>
      <sheetName val="инвест_прогр2"/>
      <sheetName val="сч_60_услуги_СЭ2"/>
      <sheetName val="БР_продажа_2"/>
      <sheetName val="КЗ_60_12"/>
      <sheetName val="КЗ_76_52"/>
      <sheetName val="авансы_выданные_60_22"/>
      <sheetName val="_анализ__702"/>
      <sheetName val="68_1_ПОДОХОДНЫЙ2"/>
      <sheetName val="68_2_НДС2"/>
      <sheetName val="68_4_налог_на_ПРИБЫЛЬ2"/>
      <sheetName val="68_4_1__платежи_в_бюджет2"/>
      <sheetName val="68_4_2_начисление__налога_ПРИБ2"/>
      <sheetName val="68_8_ИМУЩЕСТВО2"/>
      <sheetName val="68_10_ОКР_СРЕДА2"/>
      <sheetName val="68_11_ТРАНСПОРТ2"/>
      <sheetName val="68_12_ЗЕМЛЯ2"/>
      <sheetName val="68_14_ГОСПОШЛИНА2"/>
      <sheetName val="Анализ_972"/>
      <sheetName val="69_1_СОЦ_СТРАХ2"/>
      <sheetName val="69_2_ПФ2"/>
      <sheetName val="69_3_МЕД_СТРАХ_2"/>
      <sheetName val="69_11_ТРАВМАТИЗМ2"/>
      <sheetName val="58_1_АКЦИИ_СГЭС2"/>
      <sheetName val="58_2_ВЕКСЕЛЯ2"/>
      <sheetName val="58_3_ЗАЙМЫ2"/>
      <sheetName val="58_2_91_1_ВЕКСЕЛЯ2"/>
      <sheetName val="91_2_58_2_ВЕКСЕЛЯ2"/>
      <sheetName val="анализ_сч_752"/>
      <sheetName val="план_счетов2"/>
      <sheetName val="Лист1_(2)2"/>
      <sheetName val="Электроэн_4кв2"/>
      <sheetName val="Вода_4кв2"/>
      <sheetName val="Тепло_4кв2"/>
      <sheetName val="ДПН_внутр2"/>
      <sheetName val="ДПН_АРМ2"/>
      <sheetName val="P2_21"/>
      <sheetName val="14б_ДПН_отчет1"/>
      <sheetName val="16а_Сводный_анализ1"/>
      <sheetName val="Таб1_11"/>
      <sheetName val="ПС_110_кВ_№13_А1"/>
      <sheetName val="Ф-1_(для_АО-энерго)1"/>
      <sheetName val="Ф-2_(для_АО-энерго)1"/>
      <sheetName val="Расчёт_НВВ_по_RAB1"/>
      <sheetName val="СВОД_БДДС1"/>
      <sheetName val="2__Баланс1"/>
      <sheetName val="3__БДДС1"/>
      <sheetName val="Бюджет_15_поквартально_1"/>
      <sheetName val="Бюджет_01_151"/>
      <sheetName val="ПФ_01_151"/>
      <sheetName val="ПД_01_151"/>
      <sheetName val="Бюджет_02_151"/>
      <sheetName val="ПФ_02_151"/>
      <sheetName val="ПД_02_151"/>
      <sheetName val="Бюджет_03_151"/>
      <sheetName val="ПФ_03_151"/>
      <sheetName val="ПД_03_151"/>
      <sheetName val="Бюджет_1кв__151"/>
      <sheetName val="ПФ_1кв__151"/>
      <sheetName val="ПД_1кв__151"/>
      <sheetName val="Бюджет_04_151"/>
      <sheetName val="ПФ_04_151"/>
      <sheetName val="ПД_04_151"/>
      <sheetName val="Бюджет_05_151"/>
      <sheetName val="ПФ_05_151"/>
      <sheetName val="ПД_05_151"/>
      <sheetName val="Бюджет_06_151"/>
      <sheetName val="ПФ_06_151"/>
      <sheetName val="ПД_06_151"/>
      <sheetName val="Бюджет_2кв__151"/>
      <sheetName val="ПФ_2кв__151"/>
      <sheetName val="ПД_2кв__151"/>
      <sheetName val="Бюджет_6мес__151"/>
      <sheetName val="ПФ_6мес__151"/>
      <sheetName val="ТюмТПО_1"/>
      <sheetName val="ЮжТПО_1"/>
      <sheetName val="ПС_-_Действующие1"/>
      <sheetName val="ПД_6мес__151"/>
      <sheetName val="Бюджет_07_151"/>
      <sheetName val="ПФ_07_151"/>
      <sheetName val="ПД_07_151"/>
      <sheetName val="Бюджет_08_151"/>
      <sheetName val="ПФ_08_151"/>
      <sheetName val="ПД_08_151"/>
      <sheetName val="Бюджет_09_151"/>
      <sheetName val="ПФ_09_151"/>
      <sheetName val="ПД_09_151"/>
      <sheetName val="Бюджет_3кв__151"/>
      <sheetName val="Список_дефектов1"/>
      <sheetName val="ПФ_3кв__151"/>
      <sheetName val="ПД_3кв__151"/>
      <sheetName val="Бюджет_9мес__151"/>
      <sheetName val="ПФ_9мес__151"/>
      <sheetName val="ПД_9мес__151"/>
      <sheetName val="Бюджет_10_151"/>
      <sheetName val="ПФ_10_151"/>
      <sheetName val="ПД_10_151"/>
      <sheetName val="Бюджет_11_151"/>
      <sheetName val="ПФ_11_151"/>
      <sheetName val="ПД_11_151"/>
      <sheetName val="Бюджет_12_151"/>
      <sheetName val="ПФ_12_151"/>
      <sheetName val="ПД_12_151"/>
      <sheetName val="Бюджет_4кв__151"/>
      <sheetName val="ПФ_4кв__151"/>
      <sheetName val="ПД_4кв__151"/>
      <sheetName val="ТО_20161"/>
      <sheetName val="прил_1"/>
      <sheetName val="Производство_электроэнергии1"/>
      <sheetName val="Т19_11"/>
      <sheetName val="Сценарные_условия1"/>
      <sheetName val="Содержание_-_расшир_формат1"/>
      <sheetName val="Содержание_-_агрегир__формат1"/>
      <sheetName val="1_Общие_сведения1"/>
      <sheetName val="2_Оценочные_показатели1"/>
      <sheetName val="9_ОФР1"/>
      <sheetName val="3_Программа_реализации1"/>
      <sheetName val="4_Баланс_эм1"/>
      <sheetName val="5_Производство1"/>
      <sheetName val="6_Топливо1"/>
      <sheetName val="7_ИПР1"/>
      <sheetName val="8_Затраты_на_персонал1"/>
      <sheetName val="10_1__Смета_затрат1"/>
      <sheetName val="10_2__Прочие_ДиР1"/>
      <sheetName val="11__БДР1"/>
      <sheetName val="12_БДДС_(ДПН)1"/>
      <sheetName val="13_Прогнозный_баланс1"/>
      <sheetName val="14_ПУЭ1"/>
      <sheetName val="ОР_новая_методика_21"/>
      <sheetName val="ОР_новая_методика1"/>
      <sheetName val="_O???1"/>
      <sheetName val="_O1"/>
      <sheetName val="_O?1"/>
      <sheetName val="1_3_Расчет_НВВ_по_RAB_(2022)1"/>
      <sheetName val="1_7_Баланс_ээ1"/>
      <sheetName val="Main"/>
      <sheetName val="O___"/>
      <sheetName val="O_"/>
      <sheetName val="_O___"/>
      <sheetName val="_O_"/>
      <sheetName val="0_1"/>
      <sheetName val="24_1"/>
      <sheetName val="6_1"/>
      <sheetName val="Page_2"/>
      <sheetName val="на_1_тут"/>
      <sheetName val="ESTI_"/>
      <sheetName val="main_gate_house"/>
      <sheetName val="см-2_шатурс_сети__проект_работы"/>
      <sheetName val="Служебный_лист"/>
      <sheetName val="Расчет_НВВ_общий"/>
      <sheetName val="group_structure"/>
      <sheetName val="income_statement"/>
      <sheetName val="Форма_сетевой_график_ЭРСБ"/>
      <sheetName val="B_inputs"/>
      <sheetName val="тариф_Бежецк"/>
      <sheetName val="Лимит_по_протоколам"/>
      <sheetName val="Для_лимита_2016"/>
      <sheetName val="Для_лимита_2016_(И)"/>
      <sheetName val="Валдай_2013"/>
      <sheetName val="Вер-Д__2013"/>
      <sheetName val="Вол-Д_2013"/>
      <sheetName val="Вол-О_2013"/>
      <sheetName val="Вологда_2013"/>
      <sheetName val="М_2013"/>
      <sheetName val="Пр_2013"/>
      <sheetName val="Чер_2013"/>
      <sheetName val="Упр_2013"/>
      <sheetName val="СПБ_2013"/>
      <sheetName val="Валдай_2014"/>
      <sheetName val="Вер-Д_2014"/>
      <sheetName val="Вол-Д_2014"/>
      <sheetName val="Вол-О_2014"/>
      <sheetName val="Вологда_2014"/>
      <sheetName val="М_2014"/>
      <sheetName val="Пр_2014"/>
      <sheetName val="Чер_2014"/>
      <sheetName val="Упр_2014"/>
      <sheetName val="СПБ_2014"/>
      <sheetName val="Валдай_2015"/>
      <sheetName val="Вер-Д_2015"/>
      <sheetName val="Вол-Д_2015"/>
      <sheetName val="Вол-О_2015"/>
      <sheetName val="Вологда_2015"/>
      <sheetName val="М_2015"/>
      <sheetName val="Пр_2015"/>
      <sheetName val="Чер_2015"/>
      <sheetName val="Упр_2015"/>
      <sheetName val="СПБ_2015"/>
      <sheetName val="РЕЗЕРВ_(c_эрками)"/>
      <sheetName val="СПБ_"/>
      <sheetName val="ФЭ модель"/>
      <sheetName val="1(труд-вс)"/>
      <sheetName val="1(труд-во)"/>
      <sheetName val="ф-1"/>
      <sheetName val="Бюджет_6㒴ʍꌠ੘쎨ૡ_x0000_"/>
      <sheetName val="Бюджет_6㒴ʍꌠ੘璘ዥ_x0000_"/>
      <sheetName val="2008 -2010"/>
      <sheetName val="Калькуляция кв"/>
      <sheetName val="Лист5"/>
      <sheetName val="Бюджет_6㒴ʍꌠ੘쎨ૡ"/>
      <sheetName val="Бюджет_6㒴ʍꌠ੘璘ዥ"/>
      <sheetName val="f4"/>
      <sheetName val="Rev"/>
      <sheetName val="dairy precedents"/>
      <sheetName val="p&amp;l"/>
      <sheetName val="water"/>
      <sheetName val="Инструкции"/>
      <sheetName val="2006"/>
      <sheetName val="Расчет системных блоков"/>
      <sheetName val="реализация_СВОД3"/>
      <sheetName val="реализация_нерег3"/>
      <sheetName val="реализация_рег3"/>
      <sheetName val="расчет_смешанного_тарифа3"/>
      <sheetName val="товарка_население3"/>
      <sheetName val="товарка_исх3"/>
      <sheetName val="смешанный_тариф_рег3"/>
      <sheetName val="товарка_рег3"/>
      <sheetName val="смешанный_тариф_нерег3"/>
      <sheetName val="товарка_нерег3"/>
      <sheetName val="смешанный_тариф_итого3"/>
      <sheetName val="товарка_итого3"/>
      <sheetName val="1_1_1_1_(товарка_исх_)3"/>
      <sheetName val="1_1_1_1_(товарка_рег)3"/>
      <sheetName val="1_1_1_1_(товарка_нерег)3"/>
      <sheetName val="1_1_1_1_(товарка_итого)3"/>
      <sheetName val="1_1_1_1_(товарка_горсети_исх_)3"/>
      <sheetName val="1_1_1_1_(товарка_горсети_рег)3"/>
      <sheetName val="1_1_1_1_(товарка_горсети_нерег3"/>
      <sheetName val="1_1_1_1_(товарка_горсети_итого3"/>
      <sheetName val="товарка_отрасли3"/>
      <sheetName val="товарка_группы3"/>
      <sheetName val="товарка_горсети3"/>
      <sheetName val="Анализ_по_товарке3"/>
      <sheetName val="Анализ_по_товарке_(ОПП)3"/>
      <sheetName val="Анализ_по_реализации3"/>
      <sheetName val="товарка_факт_по_рег__тарифу3"/>
      <sheetName val="Анализ_товарки_по_рег__тарифу3"/>
      <sheetName val="Анализ_товарки_ОПП_рег__тарифу3"/>
      <sheetName val="P2_13"/>
      <sheetName val="Мониторинг__23"/>
      <sheetName val="группы_итого_1с3"/>
      <sheetName val="группы_рег_3"/>
      <sheetName val="группы_нерег_3"/>
      <sheetName val="группы_перерасчет_рег_3"/>
      <sheetName val="группы_перерасчет_нерег_3"/>
      <sheetName val="группы_итого_проверка3"/>
      <sheetName val="Бюджет_2010_ожид_3"/>
      <sheetName val="Ген__не_уч__ОРЭМ3"/>
      <sheetName val="шаблон_для_R33"/>
      <sheetName val="18_23"/>
      <sheetName val="17_13"/>
      <sheetName val="2_33"/>
      <sheetName val="21_33"/>
      <sheetName val="Форма_20_(1)3"/>
      <sheetName val="Форма_20_(2)3"/>
      <sheetName val="Форма_20_(3)3"/>
      <sheetName val="Форма_20_(4)3"/>
      <sheetName val="Форма_20_(5)3"/>
      <sheetName val="анализ_503"/>
      <sheetName val="анализ_513"/>
      <sheetName val="анализ_573"/>
      <sheetName val="анализ_623"/>
      <sheetName val="расшифровка_623"/>
      <sheetName val="76_5,513"/>
      <sheetName val="91_2,513"/>
      <sheetName val="расх__из_приб__фев_20103"/>
      <sheetName val="инвест_прогр3"/>
      <sheetName val="сч_60_услуги_СЭ3"/>
      <sheetName val="БР_продажа_3"/>
      <sheetName val="КЗ_60_13"/>
      <sheetName val="КЗ_76_53"/>
      <sheetName val="авансы_выданные_60_23"/>
      <sheetName val="_анализ__703"/>
      <sheetName val="68_1_ПОДОХОДНЫЙ3"/>
      <sheetName val="68_2_НДС3"/>
      <sheetName val="68_4_налог_на_ПРИБЫЛЬ3"/>
      <sheetName val="68_4_1__платежи_в_бюджет3"/>
      <sheetName val="68_4_2_начисление__налога_ПРИБ3"/>
      <sheetName val="68_8_ИМУЩЕСТВО3"/>
      <sheetName val="68_10_ОКР_СРЕДА3"/>
      <sheetName val="68_11_ТРАНСПОРТ3"/>
      <sheetName val="68_12_ЗЕМЛЯ3"/>
      <sheetName val="68_14_ГОСПОШЛИНА3"/>
      <sheetName val="Анализ_973"/>
      <sheetName val="69_1_СОЦ_СТРАХ3"/>
      <sheetName val="69_2_ПФ3"/>
      <sheetName val="69_3_МЕД_СТРАХ_3"/>
      <sheetName val="69_11_ТРАВМАТИЗМ3"/>
      <sheetName val="58_1_АКЦИИ_СГЭС3"/>
      <sheetName val="58_2_ВЕКСЕЛЯ3"/>
      <sheetName val="58_3_ЗАЙМЫ3"/>
      <sheetName val="58_2_91_1_ВЕКСЕЛЯ3"/>
      <sheetName val="91_2_58_2_ВЕКСЕЛЯ3"/>
      <sheetName val="анализ_сч_753"/>
      <sheetName val="план_счетов3"/>
      <sheetName val="Лист1_(2)3"/>
      <sheetName val="Электроэн_4кв3"/>
      <sheetName val="Вода_4кв3"/>
      <sheetName val="Тепло_4кв3"/>
      <sheetName val="ДПН_внутр3"/>
      <sheetName val="ДПН_АРМ3"/>
      <sheetName val="P2_22"/>
      <sheetName val="14б_ДПН_отчет2"/>
      <sheetName val="16а_Сводный_анализ2"/>
      <sheetName val="Таб1_12"/>
      <sheetName val="ПС_110_кВ_№13_А2"/>
      <sheetName val="Ф-1_(для_АО-энерго)2"/>
      <sheetName val="Ф-2_(для_АО-энерго)2"/>
      <sheetName val="Расчёт_НВВ_по_RAB2"/>
      <sheetName val="ТО_20162"/>
      <sheetName val="СВОД_БДДС2"/>
      <sheetName val="2__Баланс2"/>
      <sheetName val="3__БДДС2"/>
      <sheetName val="Бюджет_15_поквартально_2"/>
      <sheetName val="Бюджет_01_152"/>
      <sheetName val="ПФ_01_152"/>
      <sheetName val="ПД_01_152"/>
      <sheetName val="Бюджет_02_152"/>
      <sheetName val="ПФ_02_152"/>
      <sheetName val="ПД_02_152"/>
      <sheetName val="Бюджет_03_152"/>
      <sheetName val="ПФ_03_152"/>
      <sheetName val="ПД_03_152"/>
      <sheetName val="Бюджет_1кв__152"/>
      <sheetName val="ПФ_1кв__152"/>
      <sheetName val="ПД_1кв__152"/>
      <sheetName val="Бюджет_04_152"/>
      <sheetName val="ПФ_04_152"/>
      <sheetName val="ПД_04_152"/>
      <sheetName val="Бюджет_05_152"/>
      <sheetName val="ПФ_05_152"/>
      <sheetName val="ПД_05_152"/>
      <sheetName val="Бюджет_06_152"/>
      <sheetName val="ПФ_06_152"/>
      <sheetName val="ПД_06_152"/>
      <sheetName val="Бюджет_2кв__152"/>
      <sheetName val="ПФ_2кв__152"/>
      <sheetName val="ПД_2кв__152"/>
      <sheetName val="Бюджет_6мес__152"/>
      <sheetName val="ПФ_6мес__152"/>
      <sheetName val="ТюмТПО_2"/>
      <sheetName val="ЮжТПО_2"/>
      <sheetName val="ПС_-_Действующие2"/>
      <sheetName val="ПД_6мес__152"/>
      <sheetName val="Бюджет_07_152"/>
      <sheetName val="ПФ_07_152"/>
      <sheetName val="ПД_07_152"/>
      <sheetName val="Бюджет_08_152"/>
      <sheetName val="ПФ_08_152"/>
      <sheetName val="ПД_08_152"/>
      <sheetName val="Бюджет_09_152"/>
      <sheetName val="ПФ_09_152"/>
      <sheetName val="ПД_09_152"/>
      <sheetName val="Бюджет_3кв__152"/>
      <sheetName val="Список_дефектов2"/>
      <sheetName val="ПФ_3кв__152"/>
      <sheetName val="ПД_3кв__152"/>
      <sheetName val="Бюджет_9мес__152"/>
      <sheetName val="ПФ_9мес__152"/>
      <sheetName val="ПД_9мес__152"/>
      <sheetName val="Бюджет_10_152"/>
      <sheetName val="ПФ_10_152"/>
      <sheetName val="ПД_10_152"/>
      <sheetName val="Бюджет_11_152"/>
      <sheetName val="ПФ_11_152"/>
      <sheetName val="ПД_11_152"/>
      <sheetName val="Бюджет_12_152"/>
      <sheetName val="ПФ_12_152"/>
      <sheetName val="ПД_12_152"/>
      <sheetName val="Бюджет_4кв__152"/>
      <sheetName val="ПФ_4кв__152"/>
      <sheetName val="ПД_4кв__152"/>
      <sheetName val="Производство_электроэнергии2"/>
      <sheetName val="Т19_12"/>
      <sheetName val="Сценарные_условия2"/>
      <sheetName val="Содержание_-_расшир_формат2"/>
      <sheetName val="Содержание_-_агрегир__формат2"/>
      <sheetName val="1_Общие_сведения2"/>
      <sheetName val="2_Оценочные_показатели2"/>
      <sheetName val="9_ОФР2"/>
      <sheetName val="3_Программа_реализации2"/>
      <sheetName val="4_Баланс_эм2"/>
      <sheetName val="5_Производство2"/>
      <sheetName val="6_Топливо2"/>
      <sheetName val="7_ИПР2"/>
      <sheetName val="8_Затраты_на_персонал2"/>
      <sheetName val="10_1__Смета_затрат2"/>
      <sheetName val="10_2__Прочие_ДиР2"/>
      <sheetName val="11__БДР2"/>
      <sheetName val="12_БДДС_(ДПН)2"/>
      <sheetName val="13_Прогнозный_баланс2"/>
      <sheetName val="14_ПУЭ2"/>
      <sheetName val="ОР_новая_методика_22"/>
      <sheetName val="ОР_новая_методика2"/>
      <sheetName val="_O???2"/>
      <sheetName val="_O2"/>
      <sheetName val="_O?2"/>
      <sheetName val="1_3_Расчет_НВВ_по_RAB_(2022)2"/>
      <sheetName val="1_7_Баланс_ээ2"/>
      <sheetName val="прил_11"/>
      <sheetName val="реализация_СВОД4"/>
      <sheetName val="реализация_нерег4"/>
      <sheetName val="реализация_рег4"/>
      <sheetName val="расчет_смешанного_тарифа4"/>
      <sheetName val="товарка_население4"/>
      <sheetName val="товарка_исх4"/>
      <sheetName val="смешанный_тариф_рег4"/>
      <sheetName val="товарка_рег4"/>
      <sheetName val="смешанный_тариф_нерег4"/>
      <sheetName val="товарка_нерег4"/>
      <sheetName val="смешанный_тариф_итого4"/>
      <sheetName val="товарка_итого4"/>
      <sheetName val="1_1_1_1_(товарка_исх_)4"/>
      <sheetName val="1_1_1_1_(товарка_рег)4"/>
      <sheetName val="1_1_1_1_(товарка_нерег)4"/>
      <sheetName val="1_1_1_1_(товарка_итого)4"/>
      <sheetName val="1_1_1_1_(товарка_горсети_исх_)4"/>
      <sheetName val="1_1_1_1_(товарка_горсети_рег)4"/>
      <sheetName val="1_1_1_1_(товарка_горсети_нерег4"/>
      <sheetName val="1_1_1_1_(товарка_горсети_итого4"/>
      <sheetName val="товарка_отрасли4"/>
      <sheetName val="товарка_группы4"/>
      <sheetName val="товарка_горсети4"/>
      <sheetName val="Анализ_по_товарке4"/>
      <sheetName val="Анализ_по_товарке_(ОПП)4"/>
      <sheetName val="Анализ_по_реализации4"/>
      <sheetName val="товарка_факт_по_рег__тарифу4"/>
      <sheetName val="Анализ_товарки_по_рег__тарифу4"/>
      <sheetName val="Анализ_товарки_ОПП_рег__тарифу4"/>
      <sheetName val="P2_14"/>
      <sheetName val="Мониторинг__24"/>
      <sheetName val="группы_итого_1с4"/>
      <sheetName val="группы_рег_4"/>
      <sheetName val="группы_нерег_4"/>
      <sheetName val="группы_перерасчет_рег_4"/>
      <sheetName val="группы_перерасчет_нерег_4"/>
      <sheetName val="группы_итого_проверка4"/>
      <sheetName val="Бюджет_2010_ожид_4"/>
      <sheetName val="Ген__не_уч__ОРЭМ4"/>
      <sheetName val="шаблон_для_R34"/>
      <sheetName val="Форма_20_(1)4"/>
      <sheetName val="Форма_20_(2)4"/>
      <sheetName val="Форма_20_(3)4"/>
      <sheetName val="Форма_20_(4)4"/>
      <sheetName val="Форма_20_(5)4"/>
      <sheetName val="18_24"/>
      <sheetName val="17_14"/>
      <sheetName val="2_34"/>
      <sheetName val="21_34"/>
      <sheetName val="анализ_504"/>
      <sheetName val="анализ_514"/>
      <sheetName val="анализ_574"/>
      <sheetName val="анализ_624"/>
      <sheetName val="расшифровка_624"/>
      <sheetName val="76_5,514"/>
      <sheetName val="91_2,514"/>
      <sheetName val="расх__из_приб__фев_20104"/>
      <sheetName val="инвест_прогр4"/>
      <sheetName val="сч_60_услуги_СЭ4"/>
      <sheetName val="БР_продажа_4"/>
      <sheetName val="КЗ_60_14"/>
      <sheetName val="КЗ_76_54"/>
      <sheetName val="авансы_выданные_60_24"/>
      <sheetName val="_анализ__704"/>
      <sheetName val="68_1_ПОДОХОДНЫЙ4"/>
      <sheetName val="68_2_НДС4"/>
      <sheetName val="68_4_налог_на_ПРИБЫЛЬ4"/>
      <sheetName val="68_4_1__платежи_в_бюджет4"/>
      <sheetName val="68_4_2_начисление__налога_ПРИБ4"/>
      <sheetName val="68_8_ИМУЩЕСТВО4"/>
      <sheetName val="68_10_ОКР_СРЕДА4"/>
      <sheetName val="68_11_ТРАНСПОРТ4"/>
      <sheetName val="68_12_ЗЕМЛЯ4"/>
      <sheetName val="68_14_ГОСПОШЛИНА4"/>
      <sheetName val="Анализ_974"/>
      <sheetName val="69_1_СОЦ_СТРАХ4"/>
      <sheetName val="69_2_ПФ4"/>
      <sheetName val="69_3_МЕД_СТРАХ_4"/>
      <sheetName val="69_11_ТРАВМАТИЗМ4"/>
      <sheetName val="58_1_АКЦИИ_СГЭС4"/>
      <sheetName val="58_2_ВЕКСЕЛЯ4"/>
      <sheetName val="58_3_ЗАЙМЫ4"/>
      <sheetName val="58_2_91_1_ВЕКСЕЛЯ4"/>
      <sheetName val="91_2_58_2_ВЕКСЕЛЯ4"/>
      <sheetName val="анализ_сч_754"/>
      <sheetName val="план_счетов4"/>
      <sheetName val="Лист1_(2)4"/>
      <sheetName val="Электроэн_4кв4"/>
      <sheetName val="Вода_4кв4"/>
      <sheetName val="Тепло_4кв4"/>
      <sheetName val="ДПН_внутр4"/>
      <sheetName val="ДПН_АРМ4"/>
      <sheetName val="P2_23"/>
      <sheetName val="14б_ДПН_отчет3"/>
      <sheetName val="16а_Сводный_анализ3"/>
      <sheetName val="Таб1_13"/>
      <sheetName val="ПС_110_кВ_№13_А3"/>
      <sheetName val="Ф-1_(для_АО-энерго)3"/>
      <sheetName val="Ф-2_(для_АО-энерго)3"/>
      <sheetName val="Расчёт_НВВ_по_RAB3"/>
      <sheetName val="СВОД_БДДС3"/>
      <sheetName val="2__Баланс3"/>
      <sheetName val="3__БДДС3"/>
      <sheetName val="Бюджет_15_поквартально_3"/>
      <sheetName val="Бюджет_01_153"/>
      <sheetName val="ПФ_01_153"/>
      <sheetName val="ПД_01_153"/>
      <sheetName val="Бюджет_02_153"/>
      <sheetName val="ПФ_02_153"/>
      <sheetName val="ПД_02_153"/>
      <sheetName val="Бюджет_03_153"/>
      <sheetName val="ПФ_03_153"/>
      <sheetName val="ПД_03_153"/>
      <sheetName val="Бюджет_1кв__153"/>
      <sheetName val="ПФ_1кв__153"/>
      <sheetName val="ПД_1кв__153"/>
      <sheetName val="Бюджет_04_153"/>
      <sheetName val="ПФ_04_153"/>
      <sheetName val="ПД_04_153"/>
      <sheetName val="Бюджет_05_153"/>
      <sheetName val="ПФ_05_153"/>
      <sheetName val="ПД_05_153"/>
      <sheetName val="Бюджет_06_153"/>
      <sheetName val="ПФ_06_153"/>
      <sheetName val="ПД_06_153"/>
      <sheetName val="Бюджет_2кв__153"/>
      <sheetName val="ПФ_2кв__153"/>
      <sheetName val="ПД_2кв__153"/>
      <sheetName val="Бюджет_6мес__153"/>
      <sheetName val="ПФ_6мес__153"/>
      <sheetName val="ТюмТПО_3"/>
      <sheetName val="ЮжТПО_3"/>
      <sheetName val="ПС_-_Действующие3"/>
      <sheetName val="ПД_6мес__153"/>
      <sheetName val="Бюджет_07_153"/>
      <sheetName val="ПФ_07_153"/>
      <sheetName val="ПД_07_153"/>
      <sheetName val="Бюджет_08_153"/>
      <sheetName val="ПФ_08_153"/>
      <sheetName val="ПД_08_153"/>
      <sheetName val="Бюджет_09_153"/>
      <sheetName val="ПФ_09_153"/>
      <sheetName val="ПД_09_153"/>
      <sheetName val="Бюджет_3кв__153"/>
      <sheetName val="Список_дефектов3"/>
      <sheetName val="ПФ_3кв__153"/>
      <sheetName val="ПД_3кв__153"/>
      <sheetName val="Бюджет_9мес__153"/>
      <sheetName val="ПФ_9мес__153"/>
      <sheetName val="ПД_9мес__153"/>
      <sheetName val="Бюджет_10_153"/>
      <sheetName val="ПФ_10_153"/>
      <sheetName val="ПД_10_153"/>
      <sheetName val="Бюджет_11_153"/>
      <sheetName val="ПФ_11_153"/>
      <sheetName val="ПД_11_153"/>
      <sheetName val="Бюджет_12_153"/>
      <sheetName val="ПФ_12_153"/>
      <sheetName val="ПД_12_153"/>
      <sheetName val="Бюджет_4кв__153"/>
      <sheetName val="ПФ_4кв__153"/>
      <sheetName val="ПД_4кв__153"/>
      <sheetName val="ТО_20163"/>
      <sheetName val="Производство_электроэнергии3"/>
      <sheetName val="Т19_13"/>
      <sheetName val="Сценарные_условия3"/>
      <sheetName val="Содержание_-_расшир_формат3"/>
      <sheetName val="Содержание_-_агрегир__формат3"/>
      <sheetName val="1_Общие_сведения3"/>
      <sheetName val="2_Оценочные_показатели3"/>
      <sheetName val="9_ОФР3"/>
      <sheetName val="3_Программа_реализации3"/>
      <sheetName val="4_Баланс_эм3"/>
      <sheetName val="5_Производство3"/>
      <sheetName val="6_Топливо3"/>
      <sheetName val="7_ИПР3"/>
      <sheetName val="8_Затраты_на_персонал3"/>
      <sheetName val="10_1__Смета_затрат3"/>
      <sheetName val="10_2__Прочие_ДиР3"/>
      <sheetName val="11__БДР3"/>
      <sheetName val="12_БДДС_(ДПН)3"/>
      <sheetName val="13_Прогнозный_баланс3"/>
      <sheetName val="14_ПУЭ3"/>
      <sheetName val="ОР_новая_методика_23"/>
      <sheetName val="ОР_новая_методика3"/>
      <sheetName val="_O???3"/>
      <sheetName val="_O3"/>
      <sheetName val="_O?3"/>
      <sheetName val="1_3_Расчет_НВВ_по_RAB_(2022)3"/>
      <sheetName val="1_7_Баланс_ээ3"/>
      <sheetName val="прил_12"/>
      <sheetName val="_O___1"/>
      <sheetName val="_O_1"/>
      <sheetName val="0_11"/>
      <sheetName val="24_11"/>
      <sheetName val="6_11"/>
      <sheetName val="Page_21"/>
      <sheetName val="Служебный_лист1"/>
      <sheetName val="на_1_тут1"/>
      <sheetName val="ESTI_1"/>
      <sheetName val="main_gate_house1"/>
      <sheetName val="см-2_шатурс_сети__проект_работ1"/>
      <sheetName val="Расчет_НВВ_общий1"/>
      <sheetName val="group_structure1"/>
      <sheetName val="income_statement1"/>
      <sheetName val="Форма_сетевой_график_ЭРСБ1"/>
      <sheetName val="B_inputs1"/>
      <sheetName val="тариф_Бежецк1"/>
      <sheetName val="Лимит_по_протоколам1"/>
      <sheetName val="Для_лимита_20161"/>
      <sheetName val="Для_лимита_2016_(И)1"/>
      <sheetName val="Валдай_20131"/>
      <sheetName val="Вер-Д__20131"/>
      <sheetName val="Вол-Д_20131"/>
      <sheetName val="Вол-О_20131"/>
      <sheetName val="Вологда_20131"/>
      <sheetName val="М_20131"/>
      <sheetName val="Пр_20131"/>
      <sheetName val="Чер_20131"/>
      <sheetName val="Упр_20131"/>
      <sheetName val="СПБ_20131"/>
      <sheetName val="Валдай_20141"/>
      <sheetName val="Вер-Д_20141"/>
      <sheetName val="Вол-Д_20141"/>
      <sheetName val="Вол-О_20141"/>
      <sheetName val="Вологда_20141"/>
      <sheetName val="М_20141"/>
      <sheetName val="Пр_20141"/>
      <sheetName val="Чер_20141"/>
      <sheetName val="Упр_20141"/>
      <sheetName val="СПБ_20141"/>
      <sheetName val="Валдай_20151"/>
      <sheetName val="Вер-Д_20151"/>
      <sheetName val="Вол-Д_20151"/>
      <sheetName val="Вол-О_20151"/>
      <sheetName val="Вологда_20151"/>
      <sheetName val="М_20151"/>
      <sheetName val="Пр_20151"/>
      <sheetName val="Чер_20151"/>
      <sheetName val="Упр_20151"/>
      <sheetName val="СПБ_20151"/>
      <sheetName val="РЕЗЕРВ_(c_эрками)1"/>
      <sheetName val="СПБ_1"/>
      <sheetName val="реализация_СВОД5"/>
      <sheetName val="реализация_нерег5"/>
      <sheetName val="реализация_рег5"/>
      <sheetName val="расчет_смешанного_тарифа5"/>
      <sheetName val="товарка_население5"/>
      <sheetName val="товарка_исх5"/>
      <sheetName val="смешанный_тариф_рег5"/>
      <sheetName val="товарка_рег5"/>
      <sheetName val="смешанный_тариф_нерег5"/>
      <sheetName val="товарка_нерег5"/>
      <sheetName val="смешанный_тариф_итого5"/>
      <sheetName val="товарка_итого5"/>
      <sheetName val="1_1_1_1_(товарка_исх_)5"/>
      <sheetName val="1_1_1_1_(товарка_рег)5"/>
      <sheetName val="1_1_1_1_(товарка_нерег)5"/>
      <sheetName val="1_1_1_1_(товарка_итого)5"/>
      <sheetName val="1_1_1_1_(товарка_горсети_исх_)5"/>
      <sheetName val="1_1_1_1_(товарка_горсети_рег)5"/>
      <sheetName val="1_1_1_1_(товарка_горсети_нерег5"/>
      <sheetName val="1_1_1_1_(товарка_горсети_итого5"/>
      <sheetName val="товарка_отрасли5"/>
      <sheetName val="товарка_группы5"/>
      <sheetName val="товарка_горсети5"/>
      <sheetName val="Анализ_по_товарке5"/>
      <sheetName val="Анализ_по_товарке_(ОПП)5"/>
      <sheetName val="Анализ_по_реализации5"/>
      <sheetName val="товарка_факт_по_рег__тарифу5"/>
      <sheetName val="Анализ_товарки_по_рег__тарифу5"/>
      <sheetName val="Анализ_товарки_ОПП_рег__тарифу5"/>
      <sheetName val="P2_15"/>
      <sheetName val="Мониторинг__25"/>
      <sheetName val="группы_итого_1с5"/>
      <sheetName val="группы_рег_5"/>
      <sheetName val="группы_нерег_5"/>
      <sheetName val="группы_перерасчет_рег_5"/>
      <sheetName val="группы_перерасчет_нерег_5"/>
      <sheetName val="группы_итого_проверка5"/>
      <sheetName val="Бюджет_2010_ожид_5"/>
      <sheetName val="Ген__не_уч__ОРЭМ5"/>
      <sheetName val="шаблон_для_R35"/>
      <sheetName val="Форма_20_(1)5"/>
      <sheetName val="Форма_20_(2)5"/>
      <sheetName val="Форма_20_(3)5"/>
      <sheetName val="Форма_20_(4)5"/>
      <sheetName val="Форма_20_(5)5"/>
      <sheetName val="18_25"/>
      <sheetName val="17_15"/>
      <sheetName val="2_35"/>
      <sheetName val="21_35"/>
      <sheetName val="анализ_505"/>
      <sheetName val="анализ_515"/>
      <sheetName val="анализ_575"/>
      <sheetName val="анализ_625"/>
      <sheetName val="расшифровка_625"/>
      <sheetName val="76_5,515"/>
      <sheetName val="91_2,515"/>
      <sheetName val="расх__из_приб__фев_20105"/>
      <sheetName val="инвест_прогр5"/>
      <sheetName val="сч_60_услуги_СЭ5"/>
      <sheetName val="БР_продажа_5"/>
      <sheetName val="КЗ_60_15"/>
      <sheetName val="КЗ_76_55"/>
      <sheetName val="авансы_выданные_60_25"/>
      <sheetName val="_анализ__705"/>
      <sheetName val="68_1_ПОДОХОДНЫЙ5"/>
      <sheetName val="68_2_НДС5"/>
      <sheetName val="68_4_налог_на_ПРИБЫЛЬ5"/>
      <sheetName val="68_4_1__платежи_в_бюджет5"/>
      <sheetName val="68_4_2_начисление__налога_ПРИБ5"/>
      <sheetName val="68_8_ИМУЩЕСТВО5"/>
      <sheetName val="68_10_ОКР_СРЕДА5"/>
      <sheetName val="68_11_ТРАНСПОРТ5"/>
      <sheetName val="68_12_ЗЕМЛЯ5"/>
      <sheetName val="68_14_ГОСПОШЛИНА5"/>
      <sheetName val="Анализ_975"/>
      <sheetName val="69_1_СОЦ_СТРАХ5"/>
      <sheetName val="69_2_ПФ5"/>
      <sheetName val="69_3_МЕД_СТРАХ_5"/>
      <sheetName val="69_11_ТРАВМАТИЗМ5"/>
      <sheetName val="58_1_АКЦИИ_СГЭС5"/>
      <sheetName val="58_2_ВЕКСЕЛЯ5"/>
      <sheetName val="58_3_ЗАЙМЫ5"/>
      <sheetName val="58_2_91_1_ВЕКСЕЛЯ5"/>
      <sheetName val="91_2_58_2_ВЕКСЕЛЯ5"/>
      <sheetName val="анализ_сч_755"/>
      <sheetName val="план_счетов5"/>
      <sheetName val="Лист1_(2)5"/>
      <sheetName val="Электроэн_4кв5"/>
      <sheetName val="Вода_4кв5"/>
      <sheetName val="Тепло_4кв5"/>
      <sheetName val="ДПН_внутр5"/>
      <sheetName val="ДПН_АРМ5"/>
      <sheetName val="P2_24"/>
      <sheetName val="14б_ДПН_отчет4"/>
      <sheetName val="16а_Сводный_анализ4"/>
      <sheetName val="Таб1_14"/>
      <sheetName val="ПС_110_кВ_№13_А4"/>
      <sheetName val="Ф-1_(для_АО-энерго)4"/>
      <sheetName val="Ф-2_(для_АО-энерго)4"/>
      <sheetName val="Расчёт_НВВ_по_RAB4"/>
      <sheetName val="СВОД_БДДС4"/>
      <sheetName val="2__Баланс4"/>
      <sheetName val="3__БДДС4"/>
      <sheetName val="Бюджет_15_поквартально_4"/>
      <sheetName val="Бюджет_01_154"/>
      <sheetName val="ПФ_01_154"/>
      <sheetName val="ПД_01_154"/>
      <sheetName val="Бюджет_02_154"/>
      <sheetName val="ПФ_02_154"/>
      <sheetName val="ПД_02_154"/>
      <sheetName val="Бюджет_03_154"/>
      <sheetName val="ПФ_03_154"/>
      <sheetName val="ПД_03_154"/>
      <sheetName val="Бюджет_1кв__154"/>
      <sheetName val="ПФ_1кв__154"/>
      <sheetName val="ПД_1кв__154"/>
      <sheetName val="Бюджет_04_154"/>
      <sheetName val="ПФ_04_154"/>
      <sheetName val="ПД_04_154"/>
      <sheetName val="Бюджет_05_154"/>
      <sheetName val="ПФ_05_154"/>
      <sheetName val="ПД_05_154"/>
      <sheetName val="Бюджет_06_154"/>
      <sheetName val="ПФ_06_154"/>
      <sheetName val="ПД_06_154"/>
      <sheetName val="Бюджет_2кв__154"/>
      <sheetName val="ПФ_2кв__154"/>
      <sheetName val="ПД_2кв__154"/>
      <sheetName val="Бюджет_6мес__154"/>
      <sheetName val="ПФ_6мес__154"/>
      <sheetName val="ТюмТПО_4"/>
      <sheetName val="ЮжТПО_4"/>
      <sheetName val="ПС_-_Действующие4"/>
      <sheetName val="ПД_6мес__154"/>
      <sheetName val="Бюджет_07_154"/>
      <sheetName val="ПФ_07_154"/>
      <sheetName val="ПД_07_154"/>
      <sheetName val="Бюджет_08_154"/>
      <sheetName val="ПФ_08_154"/>
      <sheetName val="ПД_08_154"/>
      <sheetName val="Бюджет_09_154"/>
      <sheetName val="ПФ_09_154"/>
      <sheetName val="ПД_09_154"/>
      <sheetName val="Бюджет_3кв__154"/>
      <sheetName val="Список_дефектов4"/>
      <sheetName val="ПФ_3кв__154"/>
      <sheetName val="ПД_3кв__154"/>
      <sheetName val="Бюджет_9мес__154"/>
      <sheetName val="ПФ_9мес__154"/>
      <sheetName val="ПД_9мес__154"/>
      <sheetName val="Бюджет_10_154"/>
      <sheetName val="ПФ_10_154"/>
      <sheetName val="ПД_10_154"/>
      <sheetName val="Бюджет_11_154"/>
      <sheetName val="ПФ_11_154"/>
      <sheetName val="ПД_11_154"/>
      <sheetName val="Бюджет_12_154"/>
      <sheetName val="ПФ_12_154"/>
      <sheetName val="ПД_12_154"/>
      <sheetName val="Бюджет_4кв__154"/>
      <sheetName val="ПФ_4кв__154"/>
      <sheetName val="ПД_4кв__154"/>
      <sheetName val="ТО_20164"/>
      <sheetName val="Производство_электроэнергии4"/>
      <sheetName val="Т19_14"/>
      <sheetName val="Сценарные_условия4"/>
      <sheetName val="Содержание_-_расшир_формат4"/>
      <sheetName val="Содержание_-_агрегир__формат4"/>
      <sheetName val="1_Общие_сведения4"/>
      <sheetName val="2_Оценочные_показатели4"/>
      <sheetName val="9_ОФР4"/>
      <sheetName val="3_Программа_реализации4"/>
      <sheetName val="4_Баланс_эм4"/>
      <sheetName val="5_Производство4"/>
      <sheetName val="6_Топливо4"/>
      <sheetName val="7_ИПР4"/>
      <sheetName val="8_Затраты_на_персонал4"/>
      <sheetName val="10_1__Смета_затрат4"/>
      <sheetName val="10_2__Прочие_ДиР4"/>
      <sheetName val="11__БДР4"/>
      <sheetName val="12_БДДС_(ДПН)4"/>
      <sheetName val="13_Прогнозный_баланс4"/>
      <sheetName val="14_ПУЭ4"/>
      <sheetName val="ОР_новая_методика_24"/>
      <sheetName val="ОР_новая_методика4"/>
      <sheetName val="_O???4"/>
      <sheetName val="_O4"/>
      <sheetName val="_O?4"/>
      <sheetName val="1_3_Расчет_НВВ_по_RAB_(2022)4"/>
      <sheetName val="1_7_Баланс_ээ4"/>
      <sheetName val="прил_13"/>
      <sheetName val="_O___2"/>
      <sheetName val="_O_2"/>
      <sheetName val="0_12"/>
      <sheetName val="24_12"/>
      <sheetName val="6_12"/>
      <sheetName val="Page_22"/>
      <sheetName val="Служебный_лист2"/>
      <sheetName val="на_1_тут2"/>
      <sheetName val="ESTI_2"/>
      <sheetName val="main_gate_house2"/>
      <sheetName val="см-2_шатурс_сети__проект_работ2"/>
      <sheetName val="Расчет_НВВ_общий2"/>
      <sheetName val="group_structure2"/>
      <sheetName val="income_statement2"/>
      <sheetName val="Форма_сетевой_график_ЭРСБ2"/>
      <sheetName val="B_inputs2"/>
      <sheetName val="тариф_Бежецк2"/>
      <sheetName val="Лимит_по_протоколам2"/>
      <sheetName val="Для_лимита_20162"/>
      <sheetName val="Для_лимита_2016_(И)2"/>
      <sheetName val="Валдай_20132"/>
      <sheetName val="Вер-Д__20132"/>
      <sheetName val="Вол-Д_20132"/>
      <sheetName val="Вол-О_20132"/>
      <sheetName val="Вологда_20132"/>
      <sheetName val="М_20132"/>
      <sheetName val="Пр_20132"/>
      <sheetName val="Чер_20132"/>
      <sheetName val="Упр_20132"/>
      <sheetName val="СПБ_20132"/>
      <sheetName val="Валдай_20142"/>
      <sheetName val="Вер-Д_20142"/>
      <sheetName val="Вол-Д_20142"/>
      <sheetName val="Вол-О_20142"/>
      <sheetName val="Вологда_20142"/>
      <sheetName val="М_20142"/>
      <sheetName val="Пр_20142"/>
      <sheetName val="Чер_20142"/>
      <sheetName val="Упр_20142"/>
      <sheetName val="СПБ_20142"/>
      <sheetName val="Валдай_20152"/>
      <sheetName val="Вер-Д_20152"/>
      <sheetName val="Вол-Д_20152"/>
      <sheetName val="Вол-О_20152"/>
      <sheetName val="Вологда_20152"/>
      <sheetName val="М_20152"/>
      <sheetName val="Пр_20152"/>
      <sheetName val="Чер_20152"/>
      <sheetName val="Упр_20152"/>
      <sheetName val="СПБ_20152"/>
      <sheetName val="РЕЗЕРВ_(c_эрками)2"/>
      <sheetName val="СПБ_2"/>
      <sheetName val="реализация_СВОД6"/>
      <sheetName val="реализация_нерег6"/>
      <sheetName val="реализация_рег6"/>
      <sheetName val="расчет_смешанного_тарифа6"/>
      <sheetName val="товарка_население6"/>
      <sheetName val="товарка_исх6"/>
      <sheetName val="смешанный_тариф_рег6"/>
      <sheetName val="товарка_рег6"/>
      <sheetName val="смешанный_тариф_нерег6"/>
      <sheetName val="товарка_нерег6"/>
      <sheetName val="смешанный_тариф_итого6"/>
      <sheetName val="товарка_итого6"/>
      <sheetName val="1_1_1_1_(товарка_исх_)6"/>
      <sheetName val="1_1_1_1_(товарка_рег)6"/>
      <sheetName val="1_1_1_1_(товарка_нерег)6"/>
      <sheetName val="1_1_1_1_(товарка_итого)6"/>
      <sheetName val="1_1_1_1_(товарка_горсети_исх_)6"/>
      <sheetName val="1_1_1_1_(товарка_горсети_рег)6"/>
      <sheetName val="1_1_1_1_(товарка_горсети_нерег6"/>
      <sheetName val="1_1_1_1_(товарка_горсети_итого6"/>
      <sheetName val="товарка_отрасли6"/>
      <sheetName val="товарка_группы6"/>
      <sheetName val="товарка_горсети6"/>
      <sheetName val="Анализ_по_товарке6"/>
      <sheetName val="Анализ_по_товарке_(ОПП)6"/>
      <sheetName val="Анализ_по_реализации6"/>
      <sheetName val="товарка_факт_по_рег__тарифу6"/>
      <sheetName val="Анализ_товарки_по_рег__тарифу6"/>
      <sheetName val="Анализ_товарки_ОПП_рег__тарифу6"/>
      <sheetName val="P2_16"/>
      <sheetName val="Мониторинг__26"/>
      <sheetName val="группы_итого_1с6"/>
      <sheetName val="группы_рег_6"/>
      <sheetName val="группы_нерег_6"/>
      <sheetName val="группы_перерасчет_рег_6"/>
      <sheetName val="группы_перерасчет_нерег_6"/>
      <sheetName val="группы_итого_проверка6"/>
      <sheetName val="Бюджет_2010_ожид_6"/>
      <sheetName val="Ген__не_уч__ОРЭМ6"/>
      <sheetName val="шаблон_для_R36"/>
      <sheetName val="Форма_20_(1)6"/>
      <sheetName val="Форма_20_(2)6"/>
      <sheetName val="Форма_20_(3)6"/>
      <sheetName val="Форма_20_(4)6"/>
      <sheetName val="Форма_20_(5)6"/>
      <sheetName val="18_26"/>
      <sheetName val="17_16"/>
      <sheetName val="2_36"/>
      <sheetName val="21_36"/>
      <sheetName val="анализ_506"/>
      <sheetName val="анализ_516"/>
      <sheetName val="анализ_576"/>
      <sheetName val="анализ_626"/>
      <sheetName val="расшифровка_626"/>
      <sheetName val="76_5,516"/>
      <sheetName val="91_2,516"/>
      <sheetName val="расх__из_приб__фев_20106"/>
      <sheetName val="инвест_прогр6"/>
      <sheetName val="сч_60_услуги_СЭ6"/>
      <sheetName val="БР_продажа_6"/>
      <sheetName val="КЗ_60_16"/>
      <sheetName val="КЗ_76_56"/>
      <sheetName val="авансы_выданные_60_26"/>
      <sheetName val="_анализ__706"/>
      <sheetName val="68_1_ПОДОХОДНЫЙ6"/>
      <sheetName val="68_2_НДС6"/>
      <sheetName val="68_4_налог_на_ПРИБЫЛЬ6"/>
      <sheetName val="68_4_1__платежи_в_бюджет6"/>
      <sheetName val="68_4_2_начисление__налога_ПРИБ6"/>
      <sheetName val="68_8_ИМУЩЕСТВО6"/>
      <sheetName val="68_10_ОКР_СРЕДА6"/>
      <sheetName val="68_11_ТРАНСПОРТ6"/>
      <sheetName val="68_12_ЗЕМЛЯ6"/>
      <sheetName val="68_14_ГОСПОШЛИНА6"/>
      <sheetName val="Анализ_976"/>
      <sheetName val="69_1_СОЦ_СТРАХ6"/>
      <sheetName val="69_2_ПФ6"/>
      <sheetName val="69_3_МЕД_СТРАХ_6"/>
      <sheetName val="69_11_ТРАВМАТИЗМ6"/>
      <sheetName val="58_1_АКЦИИ_СГЭС6"/>
      <sheetName val="58_2_ВЕКСЕЛЯ6"/>
      <sheetName val="58_3_ЗАЙМЫ6"/>
      <sheetName val="58_2_91_1_ВЕКСЕЛЯ6"/>
      <sheetName val="91_2_58_2_ВЕКСЕЛЯ6"/>
      <sheetName val="анализ_сч_756"/>
      <sheetName val="план_счетов6"/>
      <sheetName val="Лист1_(2)6"/>
      <sheetName val="Электроэн_4кв6"/>
      <sheetName val="Вода_4кв6"/>
      <sheetName val="Тепло_4кв6"/>
      <sheetName val="ДПН_внутр6"/>
      <sheetName val="ДПН_АРМ6"/>
      <sheetName val="P2_25"/>
      <sheetName val="14б_ДПН_отчет5"/>
      <sheetName val="16а_Сводный_анализ5"/>
      <sheetName val="Таб1_15"/>
      <sheetName val="ПС_110_кВ_№13_А5"/>
      <sheetName val="Ф-1_(для_АО-энерго)5"/>
      <sheetName val="Ф-2_(для_АО-энерго)5"/>
      <sheetName val="Расчёт_НВВ_по_RAB5"/>
      <sheetName val="СВОД_БДДС5"/>
      <sheetName val="2__Баланс5"/>
      <sheetName val="3__БДДС5"/>
      <sheetName val="Бюджет_15_поквартально_5"/>
      <sheetName val="Бюджет_01_155"/>
      <sheetName val="ПФ_01_155"/>
      <sheetName val="ПД_01_155"/>
      <sheetName val="Бюджет_02_155"/>
      <sheetName val="ПФ_02_155"/>
      <sheetName val="ПД_02_155"/>
      <sheetName val="Бюджет_03_155"/>
      <sheetName val="ПФ_03_155"/>
      <sheetName val="ПД_03_155"/>
      <sheetName val="Бюджет_1кв__155"/>
      <sheetName val="ПФ_1кв__155"/>
      <sheetName val="ПД_1кв__155"/>
      <sheetName val="Бюджет_04_155"/>
      <sheetName val="ПФ_04_155"/>
      <sheetName val="ПД_04_155"/>
      <sheetName val="Бюджет_05_155"/>
      <sheetName val="ПФ_05_155"/>
      <sheetName val="ПД_05_155"/>
      <sheetName val="Бюджет_06_155"/>
      <sheetName val="ПФ_06_155"/>
      <sheetName val="ПД_06_155"/>
      <sheetName val="Бюджет_2кв__155"/>
      <sheetName val="ПФ_2кв__155"/>
      <sheetName val="ПД_2кв__155"/>
      <sheetName val="Бюджет_6мес__155"/>
      <sheetName val="ПФ_6мес__155"/>
      <sheetName val="ТюмТПО_5"/>
      <sheetName val="ЮжТПО_5"/>
      <sheetName val="ПС_-_Действующие5"/>
      <sheetName val="ПД_6мес__155"/>
      <sheetName val="Бюджет_07_155"/>
      <sheetName val="ПФ_07_155"/>
      <sheetName val="ПД_07_155"/>
      <sheetName val="Бюджет_08_155"/>
      <sheetName val="ПФ_08_155"/>
      <sheetName val="ПД_08_155"/>
      <sheetName val="Бюджет_09_155"/>
      <sheetName val="ПФ_09_155"/>
      <sheetName val="ПД_09_155"/>
      <sheetName val="Бюджет_3кв__155"/>
      <sheetName val="Список_дефектов5"/>
      <sheetName val="ПФ_3кв__155"/>
      <sheetName val="ПД_3кв__155"/>
      <sheetName val="Бюджет_9мес__155"/>
      <sheetName val="ПФ_9мес__155"/>
      <sheetName val="ПД_9мес__155"/>
      <sheetName val="Бюджет_10_155"/>
      <sheetName val="ПФ_10_155"/>
      <sheetName val="ПД_10_155"/>
      <sheetName val="Бюджет_11_155"/>
      <sheetName val="ПФ_11_155"/>
      <sheetName val="ПД_11_155"/>
      <sheetName val="Бюджет_12_155"/>
      <sheetName val="ПФ_12_155"/>
      <sheetName val="ПД_12_155"/>
      <sheetName val="Бюджет_4кв__155"/>
      <sheetName val="ПФ_4кв__155"/>
      <sheetName val="ПД_4кв__155"/>
      <sheetName val="ТО_20165"/>
      <sheetName val="Производство_электроэнергии5"/>
      <sheetName val="Т19_15"/>
      <sheetName val="Сценарные_условия5"/>
      <sheetName val="Содержание_-_расшир_формат5"/>
      <sheetName val="Содержание_-_агрегир__формат5"/>
      <sheetName val="1_Общие_сведения5"/>
      <sheetName val="2_Оценочные_показатели5"/>
      <sheetName val="9_ОФР5"/>
      <sheetName val="3_Программа_реализации5"/>
      <sheetName val="4_Баланс_эм5"/>
      <sheetName val="5_Производство5"/>
      <sheetName val="6_Топливо5"/>
      <sheetName val="7_ИПР5"/>
      <sheetName val="8_Затраты_на_персонал5"/>
      <sheetName val="10_1__Смета_затрат5"/>
      <sheetName val="10_2__Прочие_ДиР5"/>
      <sheetName val="11__БДР5"/>
      <sheetName val="12_БДДС_(ДПН)5"/>
      <sheetName val="13_Прогнозный_баланс5"/>
      <sheetName val="14_ПУЭ5"/>
      <sheetName val="ОР_новая_методика_25"/>
      <sheetName val="ОР_новая_методика5"/>
      <sheetName val="_O???5"/>
      <sheetName val="_O5"/>
      <sheetName val="_O?5"/>
      <sheetName val="1_3_Расчет_НВВ_по_RAB_(2022)5"/>
      <sheetName val="1_7_Баланс_ээ5"/>
      <sheetName val="прил_14"/>
      <sheetName val="_O___3"/>
      <sheetName val="_O_3"/>
      <sheetName val="0_13"/>
      <sheetName val="24_13"/>
      <sheetName val="6_13"/>
      <sheetName val="Page_23"/>
      <sheetName val="Служебный_лист3"/>
      <sheetName val="на_1_тут3"/>
      <sheetName val="ESTI_3"/>
      <sheetName val="main_gate_house3"/>
      <sheetName val="см-2_шатурс_сети__проект_работ3"/>
      <sheetName val="Расчет_НВВ_общий3"/>
      <sheetName val="group_structure3"/>
      <sheetName val="income_statement3"/>
      <sheetName val="Форма_сетевой_график_ЭРСБ3"/>
      <sheetName val="B_inputs3"/>
      <sheetName val="тариф_Бежецк3"/>
      <sheetName val="Лимит_по_протоколам3"/>
      <sheetName val="Для_лимита_20163"/>
      <sheetName val="Для_лимита_2016_(И)3"/>
      <sheetName val="Валдай_20133"/>
      <sheetName val="Вер-Д__20133"/>
      <sheetName val="Вол-Д_20133"/>
      <sheetName val="Вол-О_20133"/>
      <sheetName val="Вологда_20133"/>
      <sheetName val="М_20133"/>
      <sheetName val="Пр_20133"/>
      <sheetName val="Чер_20133"/>
      <sheetName val="Упр_20133"/>
      <sheetName val="СПБ_20133"/>
      <sheetName val="Валдай_20143"/>
      <sheetName val="Вер-Д_20143"/>
      <sheetName val="Вол-Д_20143"/>
      <sheetName val="Вол-О_20143"/>
      <sheetName val="Вологда_20143"/>
      <sheetName val="М_20143"/>
      <sheetName val="Пр_20143"/>
      <sheetName val="Чер_20143"/>
      <sheetName val="Упр_20143"/>
      <sheetName val="СПБ_20143"/>
      <sheetName val="Валдай_20153"/>
      <sheetName val="Вер-Д_20153"/>
      <sheetName val="Вол-Д_20153"/>
      <sheetName val="Вол-О_20153"/>
      <sheetName val="Вологда_20153"/>
      <sheetName val="М_20153"/>
      <sheetName val="Пр_20153"/>
      <sheetName val="Чер_20153"/>
      <sheetName val="Упр_20153"/>
      <sheetName val="СПБ_20153"/>
      <sheetName val="РЕЗЕРВ_(c_эрками)3"/>
      <sheetName val="СПБ_3"/>
      <sheetName val="реализация_СВОД7"/>
      <sheetName val="реализация_нерег7"/>
      <sheetName val="реализация_рег7"/>
      <sheetName val="расчет_смешанного_тарифа7"/>
      <sheetName val="товарка_население7"/>
      <sheetName val="товарка_исх7"/>
      <sheetName val="смешанный_тариф_рег7"/>
      <sheetName val="товарка_рег7"/>
      <sheetName val="смешанный_тариф_нерег7"/>
      <sheetName val="товарка_нерег7"/>
      <sheetName val="смешанный_тариф_итого7"/>
      <sheetName val="товарка_итого7"/>
      <sheetName val="1_1_1_1_(товарка_исх_)7"/>
      <sheetName val="1_1_1_1_(товарка_рег)7"/>
      <sheetName val="1_1_1_1_(товарка_нерег)7"/>
      <sheetName val="1_1_1_1_(товарка_итого)7"/>
      <sheetName val="1_1_1_1_(товарка_горсети_исх_)7"/>
      <sheetName val="1_1_1_1_(товарка_горсети_рег)7"/>
      <sheetName val="1_1_1_1_(товарка_горсети_нерег7"/>
      <sheetName val="1_1_1_1_(товарка_горсети_итого7"/>
      <sheetName val="товарка_отрасли7"/>
      <sheetName val="товарка_группы7"/>
      <sheetName val="товарка_горсети7"/>
      <sheetName val="Анализ_по_товарке7"/>
      <sheetName val="Анализ_по_товарке_(ОПП)7"/>
      <sheetName val="Анализ_по_реализации7"/>
      <sheetName val="товарка_факт_по_рег__тарифу7"/>
      <sheetName val="Анализ_товарки_по_рег__тарифу7"/>
      <sheetName val="Анализ_товарки_ОПП_рег__тарифу7"/>
      <sheetName val="P2_17"/>
      <sheetName val="Мониторинг__27"/>
      <sheetName val="группы_итого_1с7"/>
      <sheetName val="группы_рег_7"/>
      <sheetName val="группы_нерег_7"/>
      <sheetName val="группы_перерасчет_рег_7"/>
      <sheetName val="группы_перерасчет_нерег_7"/>
      <sheetName val="группы_итого_проверка7"/>
      <sheetName val="Бюджет_2010_ожид_7"/>
      <sheetName val="Ген__не_уч__ОРЭМ7"/>
      <sheetName val="шаблон_для_R37"/>
      <sheetName val="Форма_20_(1)7"/>
      <sheetName val="Форма_20_(2)7"/>
      <sheetName val="Форма_20_(3)7"/>
      <sheetName val="Форма_20_(4)7"/>
      <sheetName val="Форма_20_(5)7"/>
      <sheetName val="18_27"/>
      <sheetName val="17_17"/>
      <sheetName val="2_37"/>
      <sheetName val="21_37"/>
      <sheetName val="анализ_507"/>
      <sheetName val="анализ_517"/>
      <sheetName val="анализ_577"/>
      <sheetName val="анализ_627"/>
      <sheetName val="расшифровка_627"/>
      <sheetName val="76_5,517"/>
      <sheetName val="91_2,517"/>
      <sheetName val="расх__из_приб__фев_20107"/>
      <sheetName val="инвест_прогр7"/>
      <sheetName val="сч_60_услуги_СЭ7"/>
      <sheetName val="БР_продажа_7"/>
      <sheetName val="КЗ_60_17"/>
      <sheetName val="КЗ_76_57"/>
      <sheetName val="авансы_выданные_60_27"/>
      <sheetName val="_анализ__707"/>
      <sheetName val="68_1_ПОДОХОДНЫЙ7"/>
      <sheetName val="68_2_НДС7"/>
      <sheetName val="68_4_налог_на_ПРИБЫЛЬ7"/>
      <sheetName val="68_4_1__платежи_в_бюджет7"/>
      <sheetName val="68_4_2_начисление__налога_ПРИБ7"/>
      <sheetName val="68_8_ИМУЩЕСТВО7"/>
      <sheetName val="68_10_ОКР_СРЕДА7"/>
      <sheetName val="68_11_ТРАНСПОРТ7"/>
      <sheetName val="68_12_ЗЕМЛЯ7"/>
      <sheetName val="68_14_ГОСПОШЛИНА7"/>
      <sheetName val="Анализ_977"/>
      <sheetName val="69_1_СОЦ_СТРАХ7"/>
      <sheetName val="69_2_ПФ7"/>
      <sheetName val="69_3_МЕД_СТРАХ_7"/>
      <sheetName val="69_11_ТРАВМАТИЗМ7"/>
      <sheetName val="58_1_АКЦИИ_СГЭС7"/>
      <sheetName val="58_2_ВЕКСЕЛЯ7"/>
      <sheetName val="58_3_ЗАЙМЫ7"/>
      <sheetName val="58_2_91_1_ВЕКСЕЛЯ7"/>
      <sheetName val="91_2_58_2_ВЕКСЕЛЯ7"/>
      <sheetName val="анализ_сч_757"/>
      <sheetName val="план_счетов7"/>
      <sheetName val="Лист1_(2)7"/>
      <sheetName val="Электроэн_4кв7"/>
      <sheetName val="Вода_4кв7"/>
      <sheetName val="Тепло_4кв7"/>
      <sheetName val="ДПН_внутр7"/>
      <sheetName val="ДПН_АРМ7"/>
      <sheetName val="P2_26"/>
      <sheetName val="14б_ДПН_отчет6"/>
      <sheetName val="16а_Сводный_анализ6"/>
      <sheetName val="Таб1_16"/>
      <sheetName val="ПС_110_кВ_№13_А6"/>
      <sheetName val="Ф-1_(для_АО-энерго)6"/>
      <sheetName val="Ф-2_(для_АО-энерго)6"/>
      <sheetName val="Расчёт_НВВ_по_RAB6"/>
      <sheetName val="СВОД_БДДС6"/>
      <sheetName val="2__Баланс6"/>
      <sheetName val="3__БДДС6"/>
      <sheetName val="Бюджет_15_поквартально_6"/>
      <sheetName val="Бюджет_01_156"/>
      <sheetName val="ПФ_01_156"/>
      <sheetName val="ПД_01_156"/>
      <sheetName val="Бюджет_02_156"/>
      <sheetName val="ПФ_02_156"/>
      <sheetName val="ПД_02_156"/>
      <sheetName val="Бюджет_03_156"/>
      <sheetName val="ПФ_03_156"/>
      <sheetName val="ПД_03_156"/>
      <sheetName val="Бюджет_1кв__156"/>
      <sheetName val="ПФ_1кв__156"/>
      <sheetName val="ПД_1кв__156"/>
      <sheetName val="Бюджет_04_156"/>
      <sheetName val="ПФ_04_156"/>
      <sheetName val="ПД_04_156"/>
      <sheetName val="Бюджет_05_156"/>
      <sheetName val="ПФ_05_156"/>
      <sheetName val="ПД_05_156"/>
      <sheetName val="Бюджет_06_156"/>
      <sheetName val="ПФ_06_156"/>
      <sheetName val="ПД_06_156"/>
      <sheetName val="Бюджет_2кв__156"/>
      <sheetName val="ПФ_2кв__156"/>
      <sheetName val="ПД_2кв__156"/>
      <sheetName val="Бюджет_6мес__156"/>
      <sheetName val="ПФ_6мес__156"/>
      <sheetName val="ТюмТПО_6"/>
      <sheetName val="ЮжТПО_6"/>
      <sheetName val="ПС_-_Действующие6"/>
      <sheetName val="ПД_6мес__156"/>
      <sheetName val="Бюджет_07_156"/>
      <sheetName val="ПФ_07_156"/>
      <sheetName val="ПД_07_156"/>
      <sheetName val="Бюджет_08_156"/>
      <sheetName val="ПФ_08_156"/>
      <sheetName val="ПД_08_156"/>
      <sheetName val="Бюджет_09_156"/>
      <sheetName val="ПФ_09_156"/>
      <sheetName val="ПД_09_156"/>
      <sheetName val="Бюджет_3кв__156"/>
      <sheetName val="Список_дефектов6"/>
      <sheetName val="ПФ_3кв__156"/>
      <sheetName val="ПД_3кв__156"/>
      <sheetName val="Бюджет_9мес__156"/>
      <sheetName val="ПФ_9мес__156"/>
      <sheetName val="ПД_9мес__156"/>
      <sheetName val="Бюджет_10_156"/>
      <sheetName val="ПФ_10_156"/>
      <sheetName val="ПД_10_156"/>
      <sheetName val="Бюджет_11_156"/>
      <sheetName val="ПФ_11_156"/>
      <sheetName val="ПД_11_156"/>
      <sheetName val="Бюджет_12_156"/>
      <sheetName val="ПФ_12_156"/>
      <sheetName val="ПД_12_156"/>
      <sheetName val="Бюджет_4кв__156"/>
      <sheetName val="ПФ_4кв__156"/>
      <sheetName val="ПД_4кв__156"/>
      <sheetName val="ТО_20166"/>
      <sheetName val="Производство_электроэнергии6"/>
      <sheetName val="Т19_16"/>
      <sheetName val="Сценарные_условия6"/>
      <sheetName val="Содержание_-_расшир_формат6"/>
      <sheetName val="Содержание_-_агрегир__формат6"/>
      <sheetName val="1_Общие_сведения6"/>
      <sheetName val="2_Оценочные_показатели6"/>
      <sheetName val="9_ОФР6"/>
      <sheetName val="3_Программа_реализации6"/>
      <sheetName val="4_Баланс_эм6"/>
      <sheetName val="5_Производство6"/>
      <sheetName val="6_Топливо6"/>
      <sheetName val="7_ИПР6"/>
      <sheetName val="8_Затраты_на_персонал6"/>
      <sheetName val="10_1__Смета_затрат6"/>
      <sheetName val="10_2__Прочие_ДиР6"/>
      <sheetName val="11__БДР6"/>
      <sheetName val="12_БДДС_(ДПН)6"/>
      <sheetName val="13_Прогнозный_баланс6"/>
      <sheetName val="14_ПУЭ6"/>
      <sheetName val="ОР_новая_методика_26"/>
      <sheetName val="ОР_новая_методика6"/>
      <sheetName val="_O???6"/>
      <sheetName val="_O6"/>
      <sheetName val="_O?6"/>
      <sheetName val="1_3_Расчет_НВВ_по_RAB_(2022)6"/>
      <sheetName val="1_7_Баланс_ээ6"/>
      <sheetName val="прил_15"/>
      <sheetName val="_O___4"/>
      <sheetName val="_O_4"/>
      <sheetName val="0_14"/>
      <sheetName val="24_14"/>
      <sheetName val="6_14"/>
      <sheetName val="Page_24"/>
      <sheetName val="Служебный_лист4"/>
      <sheetName val="на_1_тут4"/>
      <sheetName val="ESTI_4"/>
      <sheetName val="main_gate_house4"/>
      <sheetName val="см-2_шатурс_сети__проект_работ4"/>
      <sheetName val="Расчет_НВВ_общий4"/>
      <sheetName val="group_structure4"/>
      <sheetName val="income_statement4"/>
      <sheetName val="Форма_сетевой_график_ЭРСБ4"/>
      <sheetName val="B_inputs4"/>
      <sheetName val="тариф_Бежецк4"/>
      <sheetName val="Лимит_по_протоколам4"/>
      <sheetName val="Для_лимита_20164"/>
      <sheetName val="Для_лимита_2016_(И)4"/>
      <sheetName val="Валдай_20134"/>
      <sheetName val="Вер-Д__20134"/>
      <sheetName val="Вол-Д_20134"/>
      <sheetName val="Вол-О_20134"/>
      <sheetName val="Вологда_20134"/>
      <sheetName val="М_20134"/>
      <sheetName val="Пр_20134"/>
      <sheetName val="Чер_20134"/>
      <sheetName val="Упр_20134"/>
      <sheetName val="СПБ_20134"/>
      <sheetName val="Валдай_20144"/>
      <sheetName val="Вер-Д_20144"/>
      <sheetName val="Вол-Д_20144"/>
      <sheetName val="Вол-О_20144"/>
      <sheetName val="Вологда_20144"/>
      <sheetName val="М_20144"/>
      <sheetName val="Пр_20144"/>
      <sheetName val="Чер_20144"/>
      <sheetName val="Упр_20144"/>
      <sheetName val="СПБ_20144"/>
      <sheetName val="Валдай_20154"/>
      <sheetName val="Вер-Д_20154"/>
      <sheetName val="Вол-Д_20154"/>
      <sheetName val="Вол-О_20154"/>
      <sheetName val="Вологда_20154"/>
      <sheetName val="М_20154"/>
      <sheetName val="Пр_20154"/>
      <sheetName val="Чер_20154"/>
      <sheetName val="Упр_20154"/>
      <sheetName val="СПБ_20154"/>
      <sheetName val="РЕЗЕРВ_(c_эрками)4"/>
      <sheetName val="СПБ_4"/>
      <sheetName val="факт 2018"/>
      <sheetName val="31.08.2004"/>
      <sheetName val="Анали_x0001__x0000_蕈Ë"/>
      <sheetName val="_x0008_"/>
      <sheetName val="Анали_x0001_"/>
      <sheetName val="Inputs"/>
      <sheetName val="Тарифы"/>
      <sheetName val="Смета"/>
      <sheetName val="rombo"/>
      <sheetName val="_x0018_O_x0000__x00"/>
      <sheetName val="НСИ"/>
      <sheetName val="Set"/>
      <sheetName val="Поставщики и субподрядчики"/>
      <sheetName val="Расчет_системных_блоков"/>
      <sheetName val="Список компаний сектора"/>
      <sheetName val="Treppe"/>
      <sheetName val="_x0018_O_x00"/>
      <sheetName val="Амортизация"/>
      <sheetName val="Форма_28кот."/>
      <sheetName val="Title"/>
      <sheetName val="числ"/>
      <sheetName val="Справочник_2"/>
      <sheetName val="TASSI2"/>
      <sheetName val="Tav.22 Rischio di Credito"/>
      <sheetName val="dias"/>
      <sheetName val="ф.5"/>
      <sheetName val="иртышская"/>
      <sheetName val="таврическая"/>
      <sheetName val="сибирь"/>
      <sheetName val="База"/>
      <sheetName val="t1"/>
      <sheetName val="i"/>
      <sheetName val="Dati Caricati"/>
      <sheetName val="опт"/>
      <sheetName val="XLR_NoRangeSheet"/>
      <sheetName val="жидн(1)"/>
      <sheetName val="Предлагаемая новая форма СТРС"/>
      <sheetName val="цеха1"/>
      <sheetName val="BACT"/>
      <sheetName val="F1"/>
      <sheetName val="F2"/>
      <sheetName val="Восстановл_Лист30"/>
      <sheetName val="Восстановл_Лист29"/>
      <sheetName val="пр-во"/>
      <sheetName val="Свод-1"/>
      <sheetName val="расчет НВВ РСК по RAB"/>
      <sheetName val="реализация_СВОД8"/>
      <sheetName val="реализация_нерег8"/>
      <sheetName val="реализация_рег8"/>
      <sheetName val="расчет_смешанного_тарифа8"/>
      <sheetName val="товарка_население8"/>
      <sheetName val="товарка_исх8"/>
      <sheetName val="смешанный_тариф_рег8"/>
      <sheetName val="товарка_рег8"/>
      <sheetName val="смешанный_тариф_нерег8"/>
      <sheetName val="товарка_нерег8"/>
      <sheetName val="смешанный_тариф_итого8"/>
      <sheetName val="товарка_итого8"/>
      <sheetName val="1_1_1_1_(товарка_исх_)8"/>
      <sheetName val="1_1_1_1_(товарка_рег)8"/>
      <sheetName val="1_1_1_1_(товарка_нерег)8"/>
      <sheetName val="1_1_1_1_(товарка_итого)8"/>
      <sheetName val="1_1_1_1_(товарка_горсети_исх_)8"/>
      <sheetName val="1_1_1_1_(товарка_горсети_рег)8"/>
      <sheetName val="1_1_1_1_(товарка_горсети_нерег8"/>
      <sheetName val="1_1_1_1_(товарка_горсети_итого8"/>
      <sheetName val="товарка_отрасли8"/>
      <sheetName val="товарка_группы8"/>
      <sheetName val="товарка_горсети8"/>
      <sheetName val="Анализ_по_товарке8"/>
      <sheetName val="Анализ_по_товарке_(ОПП)8"/>
      <sheetName val="Анализ_по_реализации8"/>
      <sheetName val="товарка_факт_по_рег__тарифу8"/>
      <sheetName val="Анализ_товарки_по_рег__тарифу8"/>
      <sheetName val="Анализ_товарки_ОПП_рег__тарифу8"/>
      <sheetName val="P2_18"/>
      <sheetName val="Мониторинг__28"/>
      <sheetName val="группы_итого_1с8"/>
      <sheetName val="группы_рег_8"/>
      <sheetName val="группы_нерег_8"/>
      <sheetName val="группы_перерасчет_рег_8"/>
      <sheetName val="группы_перерасчет_нерег_8"/>
      <sheetName val="группы_итого_проверка8"/>
      <sheetName val="Бюджет_2010_ожид_8"/>
      <sheetName val="Ген__не_уч__ОРЭМ8"/>
      <sheetName val="шаблон_для_R38"/>
      <sheetName val="Форма_20_(1)8"/>
      <sheetName val="Форма_20_(2)8"/>
      <sheetName val="Форма_20_(3)8"/>
      <sheetName val="Форма_20_(4)8"/>
      <sheetName val="Форма_20_(5)8"/>
      <sheetName val="18_28"/>
      <sheetName val="17_18"/>
      <sheetName val="2_38"/>
      <sheetName val="21_38"/>
      <sheetName val="анализ_508"/>
      <sheetName val="анализ_518"/>
      <sheetName val="анализ_578"/>
      <sheetName val="анализ_628"/>
      <sheetName val="расшифровка_628"/>
      <sheetName val="76_5,518"/>
      <sheetName val="91_2,518"/>
      <sheetName val="расх__из_приб__фев_20108"/>
      <sheetName val="инвест_прогр8"/>
      <sheetName val="сч_60_услуги_СЭ8"/>
      <sheetName val="БР_продажа_8"/>
      <sheetName val="КЗ_60_18"/>
      <sheetName val="КЗ_76_58"/>
      <sheetName val="авансы_выданные_60_28"/>
      <sheetName val="_анализ__708"/>
      <sheetName val="68_1_ПОДОХОДНЫЙ8"/>
      <sheetName val="68_2_НДС8"/>
      <sheetName val="68_4_налог_на_ПРИБЫЛЬ8"/>
      <sheetName val="68_4_1__платежи_в_бюджет8"/>
      <sheetName val="68_4_2_начисление__налога_ПРИБ8"/>
      <sheetName val="68_8_ИМУЩЕСТВО8"/>
      <sheetName val="68_10_ОКР_СРЕДА8"/>
      <sheetName val="68_11_ТРАНСПОРТ8"/>
      <sheetName val="68_12_ЗЕМЛЯ8"/>
      <sheetName val="68_14_ГОСПОШЛИНА8"/>
      <sheetName val="Анализ_978"/>
      <sheetName val="69_1_СОЦ_СТРАХ8"/>
      <sheetName val="69_2_ПФ8"/>
      <sheetName val="69_3_МЕД_СТРАХ_8"/>
      <sheetName val="69_11_ТРАВМАТИЗМ8"/>
      <sheetName val="58_1_АКЦИИ_СГЭС8"/>
      <sheetName val="58_2_ВЕКСЕЛЯ8"/>
      <sheetName val="58_3_ЗАЙМЫ8"/>
      <sheetName val="58_2_91_1_ВЕКСЕЛЯ8"/>
      <sheetName val="91_2_58_2_ВЕКСЕЛЯ8"/>
      <sheetName val="анализ_сч_758"/>
      <sheetName val="план_счетов8"/>
      <sheetName val="Лист1_(2)8"/>
      <sheetName val="Электроэн_4кв8"/>
      <sheetName val="Вода_4кв8"/>
      <sheetName val="Тепло_4кв8"/>
      <sheetName val="ДПН_внутр8"/>
      <sheetName val="ДПН_АРМ8"/>
      <sheetName val="P2_27"/>
      <sheetName val="14б_ДПН_отчет7"/>
      <sheetName val="16а_Сводный_анализ7"/>
      <sheetName val="Таб1_17"/>
      <sheetName val="ПС_110_кВ_№13_А7"/>
      <sheetName val="Ф-1_(для_АО-энерго)7"/>
      <sheetName val="Ф-2_(для_АО-энерго)7"/>
      <sheetName val="Расчёт_НВВ_по_RAB7"/>
      <sheetName val="СВОД_БДДС7"/>
      <sheetName val="2__Баланс7"/>
      <sheetName val="3__БДДС7"/>
      <sheetName val="Бюджет_15_поквартально_7"/>
      <sheetName val="Бюджет_01_157"/>
      <sheetName val="ПФ_01_157"/>
      <sheetName val="ПД_01_157"/>
      <sheetName val="Бюджет_02_157"/>
      <sheetName val="ПФ_02_157"/>
      <sheetName val="ПД_02_157"/>
      <sheetName val="Бюджет_03_157"/>
      <sheetName val="ПФ_03_157"/>
      <sheetName val="ПД_03_157"/>
      <sheetName val="Бюджет_1кв__157"/>
      <sheetName val="ПФ_1кв__157"/>
      <sheetName val="ПД_1кв__157"/>
      <sheetName val="Бюджет_04_157"/>
      <sheetName val="ПФ_04_157"/>
      <sheetName val="ПД_04_157"/>
      <sheetName val="Бюджет_05_157"/>
      <sheetName val="ПФ_05_157"/>
      <sheetName val="ПД_05_157"/>
      <sheetName val="Бюджет_06_157"/>
      <sheetName val="ПФ_06_157"/>
      <sheetName val="ПД_06_157"/>
      <sheetName val="Бюджет_2кв__157"/>
      <sheetName val="ПФ_2кв__157"/>
      <sheetName val="ПД_2кв__157"/>
      <sheetName val="Бюджет_6мес__157"/>
      <sheetName val="ПФ_6мес__157"/>
      <sheetName val="ТюмТПО_7"/>
      <sheetName val="ЮжТПО_7"/>
      <sheetName val="ПС_-_Действующие7"/>
      <sheetName val="ПД_6мес__157"/>
      <sheetName val="Бюджет_07_157"/>
      <sheetName val="ПФ_07_157"/>
      <sheetName val="ПД_07_157"/>
      <sheetName val="Бюджет_08_157"/>
      <sheetName val="ПФ_08_157"/>
      <sheetName val="ПД_08_157"/>
      <sheetName val="Бюджет_09_157"/>
      <sheetName val="ПФ_09_157"/>
      <sheetName val="ПД_09_157"/>
      <sheetName val="Бюджет_3кв__157"/>
      <sheetName val="Список_дефектов7"/>
      <sheetName val="ПФ_3кв__157"/>
      <sheetName val="ПД_3кв__157"/>
      <sheetName val="Бюджет_9мес__157"/>
      <sheetName val="ПФ_9мес__157"/>
      <sheetName val="ПД_9мес__157"/>
      <sheetName val="Бюджет_10_157"/>
      <sheetName val="ПФ_10_157"/>
      <sheetName val="ПД_10_157"/>
      <sheetName val="Бюджет_11_157"/>
      <sheetName val="ПФ_11_157"/>
      <sheetName val="ПД_11_157"/>
      <sheetName val="Бюджет_12_157"/>
      <sheetName val="ПФ_12_157"/>
      <sheetName val="ПД_12_157"/>
      <sheetName val="Бюджет_4кв__157"/>
      <sheetName val="ПФ_4кв__157"/>
      <sheetName val="ПД_4кв__157"/>
      <sheetName val="ТО_20167"/>
      <sheetName val="Производство_электроэнергии7"/>
      <sheetName val="Т19_17"/>
      <sheetName val="Сценарные_условия7"/>
      <sheetName val="Содержание_-_расшир_формат7"/>
      <sheetName val="Содержание_-_агрегир__формат7"/>
      <sheetName val="1_Общие_сведения7"/>
      <sheetName val="2_Оценочные_показатели7"/>
      <sheetName val="9_ОФР7"/>
      <sheetName val="3_Программа_реализации7"/>
      <sheetName val="4_Баланс_эм7"/>
      <sheetName val="5_Производство7"/>
      <sheetName val="6_Топливо7"/>
      <sheetName val="7_ИПР7"/>
      <sheetName val="8_Затраты_на_персонал7"/>
      <sheetName val="10_1__Смета_затрат7"/>
      <sheetName val="10_2__Прочие_ДиР7"/>
      <sheetName val="11__БДР7"/>
      <sheetName val="12_БДДС_(ДПН)7"/>
      <sheetName val="13_Прогнозный_баланс7"/>
      <sheetName val="14_ПУЭ7"/>
      <sheetName val="ОР_новая_методика_27"/>
      <sheetName val="ОР_новая_методика7"/>
      <sheetName val="_O???7"/>
      <sheetName val="_O7"/>
      <sheetName val="_O?7"/>
      <sheetName val="1_3_Расчет_НВВ_по_RAB_(2022)7"/>
      <sheetName val="1_7_Баланс_ээ7"/>
      <sheetName val="прил_16"/>
      <sheetName val="_O___5"/>
      <sheetName val="_O_5"/>
      <sheetName val="0_15"/>
      <sheetName val="24_15"/>
      <sheetName val="6_15"/>
      <sheetName val="Page_25"/>
      <sheetName val="Служебный_лист5"/>
      <sheetName val="на_1_тут5"/>
      <sheetName val="ESTI_5"/>
      <sheetName val="main_gate_house5"/>
      <sheetName val="см-2_шатурс_сети__проект_работ5"/>
      <sheetName val="Расчет_НВВ_общий5"/>
      <sheetName val="group_structure5"/>
      <sheetName val="income_statement5"/>
      <sheetName val="Форма_сетевой_график_ЭРСБ5"/>
      <sheetName val="B_inputs5"/>
      <sheetName val="тариф_Бежецк5"/>
      <sheetName val="Лимит_по_протоколам5"/>
      <sheetName val="Для_лимита_20165"/>
      <sheetName val="Для_лимита_2016_(И)5"/>
      <sheetName val="Валдай_20135"/>
      <sheetName val="Вер-Д__20135"/>
      <sheetName val="Вол-Д_20135"/>
      <sheetName val="Вол-О_20135"/>
      <sheetName val="Вологда_20135"/>
      <sheetName val="М_20135"/>
      <sheetName val="Пр_20135"/>
      <sheetName val="Чер_20135"/>
      <sheetName val="Упр_20135"/>
      <sheetName val="СПБ_20135"/>
      <sheetName val="Валдай_20145"/>
      <sheetName val="Вер-Д_20145"/>
      <sheetName val="Вол-Д_20145"/>
      <sheetName val="Вол-О_20145"/>
      <sheetName val="Вологда_20145"/>
      <sheetName val="М_20145"/>
      <sheetName val="Пр_20145"/>
      <sheetName val="Чер_20145"/>
      <sheetName val="Упр_20145"/>
      <sheetName val="СПБ_20145"/>
      <sheetName val="Валдай_20155"/>
      <sheetName val="Вер-Д_20155"/>
      <sheetName val="Вол-Д_20155"/>
      <sheetName val="Вол-О_20155"/>
      <sheetName val="Вологда_20155"/>
      <sheetName val="М_20155"/>
      <sheetName val="Пр_20155"/>
      <sheetName val="Чер_20155"/>
      <sheetName val="Упр_20155"/>
      <sheetName val="СПБ_20155"/>
      <sheetName val="РЕЗЕРВ_(c_эрками)5"/>
      <sheetName val="СПБ_5"/>
      <sheetName val="реализация_СВОД9"/>
      <sheetName val="реализация_нерег9"/>
      <sheetName val="реализация_рег9"/>
      <sheetName val="расчет_смешанного_тарифа9"/>
      <sheetName val="товарка_население9"/>
      <sheetName val="товарка_исх9"/>
      <sheetName val="смешанный_тариф_рег9"/>
      <sheetName val="товарка_рег9"/>
      <sheetName val="смешанный_тариф_нерег9"/>
      <sheetName val="товарка_нерег9"/>
      <sheetName val="смешанный_тариф_итого9"/>
      <sheetName val="товарка_итого9"/>
      <sheetName val="1_1_1_1_(товарка_исх_)9"/>
      <sheetName val="1_1_1_1_(товарка_рег)9"/>
      <sheetName val="1_1_1_1_(товарка_нерег)9"/>
      <sheetName val="1_1_1_1_(товарка_итого)9"/>
      <sheetName val="1_1_1_1_(товарка_горсети_исх_)9"/>
      <sheetName val="1_1_1_1_(товарка_горсети_рег)9"/>
      <sheetName val="1_1_1_1_(товарка_горсети_нерег9"/>
      <sheetName val="1_1_1_1_(товарка_горсети_итого9"/>
      <sheetName val="товарка_отрасли9"/>
      <sheetName val="товарка_группы9"/>
      <sheetName val="товарка_горсети9"/>
      <sheetName val="Анализ_по_товарке9"/>
      <sheetName val="Анализ_по_товарке_(ОПП)9"/>
      <sheetName val="Анализ_по_реализации9"/>
      <sheetName val="товарка_факт_по_рег__тарифу9"/>
      <sheetName val="Анализ_товарки_по_рег__тарифу9"/>
      <sheetName val="Анализ_товарки_ОПП_рег__тарифу9"/>
      <sheetName val="P2_19"/>
      <sheetName val="Мониторинг__29"/>
      <sheetName val="группы_итого_1с9"/>
      <sheetName val="группы_рег_9"/>
      <sheetName val="группы_нерег_9"/>
      <sheetName val="группы_перерасчет_рег_9"/>
      <sheetName val="группы_перерасчет_нерег_9"/>
      <sheetName val="группы_итого_проверка9"/>
      <sheetName val="Бюджет_2010_ожид_9"/>
      <sheetName val="Ген__не_уч__ОРЭМ9"/>
      <sheetName val="шаблон_для_R39"/>
      <sheetName val="Форма_20_(1)9"/>
      <sheetName val="Форма_20_(2)9"/>
      <sheetName val="Форма_20_(3)9"/>
      <sheetName val="Форма_20_(4)9"/>
      <sheetName val="Форма_20_(5)9"/>
      <sheetName val="18_29"/>
      <sheetName val="17_19"/>
      <sheetName val="2_39"/>
      <sheetName val="21_39"/>
      <sheetName val="анализ_509"/>
      <sheetName val="анализ_519"/>
      <sheetName val="анализ_579"/>
      <sheetName val="анализ_629"/>
      <sheetName val="расшифровка_629"/>
      <sheetName val="76_5,519"/>
      <sheetName val="91_2,519"/>
      <sheetName val="расх__из_приб__фев_20109"/>
      <sheetName val="инвест_прогр9"/>
      <sheetName val="сч_60_услуги_СЭ9"/>
      <sheetName val="БР_продажа_9"/>
      <sheetName val="КЗ_60_19"/>
      <sheetName val="КЗ_76_59"/>
      <sheetName val="авансы_выданные_60_29"/>
      <sheetName val="_анализ__709"/>
      <sheetName val="68_1_ПОДОХОДНЫЙ9"/>
      <sheetName val="68_2_НДС9"/>
      <sheetName val="68_4_налог_на_ПРИБЫЛЬ9"/>
      <sheetName val="68_4_1__платежи_в_бюджет9"/>
      <sheetName val="68_4_2_начисление__налога_ПРИБ9"/>
      <sheetName val="68_8_ИМУЩЕСТВО9"/>
      <sheetName val="68_10_ОКР_СРЕДА9"/>
      <sheetName val="68_11_ТРАНСПОРТ9"/>
      <sheetName val="68_12_ЗЕМЛЯ9"/>
      <sheetName val="68_14_ГОСПОШЛИНА9"/>
      <sheetName val="Анализ_979"/>
      <sheetName val="69_1_СОЦ_СТРАХ9"/>
      <sheetName val="69_2_ПФ9"/>
      <sheetName val="69_3_МЕД_СТРАХ_9"/>
      <sheetName val="69_11_ТРАВМАТИЗМ9"/>
      <sheetName val="58_1_АКЦИИ_СГЭС9"/>
      <sheetName val="58_2_ВЕКСЕЛЯ9"/>
      <sheetName val="58_3_ЗАЙМЫ9"/>
      <sheetName val="58_2_91_1_ВЕКСЕЛЯ9"/>
      <sheetName val="91_2_58_2_ВЕКСЕЛЯ9"/>
      <sheetName val="анализ_сч_759"/>
      <sheetName val="план_счетов9"/>
      <sheetName val="Лист1_(2)9"/>
      <sheetName val="Электроэн_4кв9"/>
      <sheetName val="Вода_4кв9"/>
      <sheetName val="Тепло_4кв9"/>
      <sheetName val="ДПН_внутр9"/>
      <sheetName val="ДПН_АРМ9"/>
      <sheetName val="P2_28"/>
      <sheetName val="14б_ДПН_отчет8"/>
      <sheetName val="16а_Сводный_анализ8"/>
      <sheetName val="Таб1_18"/>
      <sheetName val="ПС_110_кВ_№13_А8"/>
      <sheetName val="Ф-1_(для_АО-энерго)8"/>
      <sheetName val="Ф-2_(для_АО-энерго)8"/>
      <sheetName val="Расчёт_НВВ_по_RAB8"/>
      <sheetName val="СВОД_БДДС8"/>
      <sheetName val="2__Баланс8"/>
      <sheetName val="3__БДДС8"/>
      <sheetName val="Бюджет_15_поквартально_8"/>
      <sheetName val="Бюджет_01_158"/>
      <sheetName val="ПФ_01_158"/>
      <sheetName val="ПД_01_158"/>
      <sheetName val="Бюджет_02_158"/>
      <sheetName val="ПФ_02_158"/>
      <sheetName val="ПД_02_158"/>
      <sheetName val="Бюджет_03_158"/>
      <sheetName val="ПФ_03_158"/>
      <sheetName val="ПД_03_158"/>
      <sheetName val="Бюджет_1кв__158"/>
      <sheetName val="ПФ_1кв__158"/>
      <sheetName val="ПД_1кв__158"/>
      <sheetName val="Бюджет_04_158"/>
      <sheetName val="ПФ_04_158"/>
      <sheetName val="ПД_04_158"/>
      <sheetName val="Бюджет_05_158"/>
      <sheetName val="ПФ_05_158"/>
      <sheetName val="ПД_05_158"/>
      <sheetName val="Бюджет_06_158"/>
      <sheetName val="ПФ_06_158"/>
      <sheetName val="ПД_06_158"/>
      <sheetName val="Бюджет_2кв__158"/>
      <sheetName val="ПФ_2кв__158"/>
      <sheetName val="ПД_2кв__158"/>
      <sheetName val="Бюджет_6мес__158"/>
      <sheetName val="ПФ_6мес__158"/>
      <sheetName val="ТюмТПО_8"/>
      <sheetName val="ЮжТПО_8"/>
      <sheetName val="ПС_-_Действующие8"/>
      <sheetName val="ПД_6мес__158"/>
      <sheetName val="Бюджет_07_158"/>
      <sheetName val="ПФ_07_158"/>
      <sheetName val="ПД_07_158"/>
      <sheetName val="Бюджет_08_158"/>
      <sheetName val="ПФ_08_158"/>
      <sheetName val="ПД_08_158"/>
      <sheetName val="Бюджет_09_158"/>
      <sheetName val="ПФ_09_158"/>
      <sheetName val="ПД_09_158"/>
      <sheetName val="Бюджет_3кв__158"/>
      <sheetName val="Список_дефектов8"/>
      <sheetName val="ПФ_3кв__158"/>
      <sheetName val="ПД_3кв__158"/>
      <sheetName val="Бюджет_9мес__158"/>
      <sheetName val="ПФ_9мес__158"/>
      <sheetName val="ПД_9мес__158"/>
      <sheetName val="Бюджет_10_158"/>
      <sheetName val="ПФ_10_158"/>
      <sheetName val="ПД_10_158"/>
      <sheetName val="Бюджет_11_158"/>
      <sheetName val="ПФ_11_158"/>
      <sheetName val="ПД_11_158"/>
      <sheetName val="Бюджет_12_158"/>
      <sheetName val="ПФ_12_158"/>
      <sheetName val="ПД_12_158"/>
      <sheetName val="Бюджет_4кв__158"/>
      <sheetName val="ПФ_4кв__158"/>
      <sheetName val="ПД_4кв__158"/>
      <sheetName val="ТО_20168"/>
      <sheetName val="Производство_электроэнергии8"/>
      <sheetName val="Т19_18"/>
      <sheetName val="Сценарные_условия8"/>
      <sheetName val="Содержание_-_расшир_формат8"/>
      <sheetName val="Содержание_-_агрегир__формат8"/>
      <sheetName val="1_Общие_сведения8"/>
      <sheetName val="2_Оценочные_показатели8"/>
      <sheetName val="9_ОФР8"/>
      <sheetName val="3_Программа_реализации8"/>
      <sheetName val="4_Баланс_эм8"/>
      <sheetName val="5_Производство8"/>
      <sheetName val="6_Топливо8"/>
      <sheetName val="7_ИПР8"/>
      <sheetName val="8_Затраты_на_персонал8"/>
      <sheetName val="10_1__Смета_затрат8"/>
      <sheetName val="10_2__Прочие_ДиР8"/>
      <sheetName val="11__БДР8"/>
      <sheetName val="12_БДДС_(ДПН)8"/>
      <sheetName val="13_Прогнозный_баланс8"/>
      <sheetName val="14_ПУЭ8"/>
      <sheetName val="ОР_новая_методика_28"/>
      <sheetName val="ОР_новая_методика8"/>
      <sheetName val="_O???8"/>
      <sheetName val="_O8"/>
      <sheetName val="_O?8"/>
      <sheetName val="1_3_Расчет_НВВ_по_RAB_(2022)8"/>
      <sheetName val="1_7_Баланс_ээ8"/>
      <sheetName val="прил_17"/>
      <sheetName val="_O___6"/>
      <sheetName val="_O_6"/>
      <sheetName val="0_16"/>
      <sheetName val="24_16"/>
      <sheetName val="6_16"/>
      <sheetName val="Page_26"/>
      <sheetName val="Служебный_лист6"/>
      <sheetName val="на_1_тут6"/>
      <sheetName val="ESTI_6"/>
      <sheetName val="main_gate_house6"/>
      <sheetName val="см-2_шатурс_сети__проект_работ6"/>
      <sheetName val="Расчет_НВВ_общий6"/>
      <sheetName val="group_structure6"/>
      <sheetName val="income_statement6"/>
      <sheetName val="Форма_сетевой_график_ЭРСБ6"/>
      <sheetName val="B_inputs6"/>
      <sheetName val="тариф_Бежецк6"/>
      <sheetName val="Лимит_по_протоколам6"/>
      <sheetName val="Для_лимита_20166"/>
      <sheetName val="Для_лимита_2016_(И)6"/>
      <sheetName val="Валдай_20136"/>
      <sheetName val="Вер-Д__20136"/>
      <sheetName val="Вол-Д_20136"/>
      <sheetName val="Вол-О_20136"/>
      <sheetName val="Вологда_20136"/>
      <sheetName val="М_20136"/>
      <sheetName val="Пр_20136"/>
      <sheetName val="Чер_20136"/>
      <sheetName val="Упр_20136"/>
      <sheetName val="СПБ_20136"/>
      <sheetName val="Валдай_20146"/>
      <sheetName val="Вер-Д_20146"/>
      <sheetName val="Вол-Д_20146"/>
      <sheetName val="Вол-О_20146"/>
      <sheetName val="Вологда_20146"/>
      <sheetName val="М_20146"/>
      <sheetName val="Пр_20146"/>
      <sheetName val="Чер_20146"/>
      <sheetName val="Упр_20146"/>
      <sheetName val="СПБ_20146"/>
      <sheetName val="Валдай_20156"/>
      <sheetName val="Вер-Д_20156"/>
      <sheetName val="Вол-Д_20156"/>
      <sheetName val="Вол-О_20156"/>
      <sheetName val="Вологда_20156"/>
      <sheetName val="М_20156"/>
      <sheetName val="Пр_20156"/>
      <sheetName val="Чер_20156"/>
      <sheetName val="Упр_20156"/>
      <sheetName val="СПБ_20156"/>
      <sheetName val="РЕЗЕРВ_(c_эрками)6"/>
      <sheetName val="СПБ_6"/>
      <sheetName val="Исходные_данные"/>
      <sheetName val="ras_bs"/>
      <sheetName val="ФЭ_модель"/>
      <sheetName val="2008_-2010"/>
      <sheetName val="Калькуляция_кв"/>
      <sheetName val="реализация_СВОД10"/>
      <sheetName val="реализация_нерег10"/>
      <sheetName val="реализация_рег10"/>
      <sheetName val="расчет_смешанного_тарифа10"/>
      <sheetName val="товарка_население10"/>
      <sheetName val="товарка_исх10"/>
      <sheetName val="смешанный_тариф_рег10"/>
      <sheetName val="товарка_рег10"/>
      <sheetName val="смешанный_тариф_нерег10"/>
      <sheetName val="товарка_нерег10"/>
      <sheetName val="смешанный_тариф_итого10"/>
      <sheetName val="товарка_итого10"/>
      <sheetName val="1_1_1_1_(товарка_исх_)10"/>
      <sheetName val="1_1_1_1_(товарка_рег)10"/>
      <sheetName val="1_1_1_1_(товарка_нерег)10"/>
      <sheetName val="1_1_1_1_(товарка_итого)10"/>
      <sheetName val="1_1_1_1_(товарка_горсети_исх_10"/>
      <sheetName val="1_1_1_1_(товарка_горсети_рег)10"/>
      <sheetName val="1_1_1_1_(товарка_горсети_нере10"/>
      <sheetName val="1_1_1_1_(товарка_горсети_итог10"/>
      <sheetName val="товарка_отрасли10"/>
      <sheetName val="товарка_группы10"/>
      <sheetName val="товарка_горсети10"/>
      <sheetName val="Анализ_по_товарке10"/>
      <sheetName val="Анализ_по_товарке_(ОПП)10"/>
      <sheetName val="Анализ_по_реализации10"/>
      <sheetName val="товарка_факт_по_рег__тарифу10"/>
      <sheetName val="Анализ_товарки_по_рег__тарифу10"/>
      <sheetName val="Анализ_товарки_ОПП_рег__тариф10"/>
      <sheetName val="P2_110"/>
      <sheetName val="Мониторинг__210"/>
      <sheetName val="группы_итого_1с10"/>
      <sheetName val="группы_рег_10"/>
      <sheetName val="группы_нерег_10"/>
      <sheetName val="группы_перерасчет_рег_10"/>
      <sheetName val="группы_перерасчет_нерег_10"/>
      <sheetName val="группы_итого_проверка10"/>
      <sheetName val="Бюджет_2010_ожид_10"/>
      <sheetName val="Ген__не_уч__ОРЭМ10"/>
      <sheetName val="шаблон_для_R310"/>
      <sheetName val="Форма_20_(1)10"/>
      <sheetName val="Форма_20_(2)10"/>
      <sheetName val="Форма_20_(3)10"/>
      <sheetName val="Форма_20_(4)10"/>
      <sheetName val="Форма_20_(5)10"/>
      <sheetName val="18_210"/>
      <sheetName val="17_110"/>
      <sheetName val="2_310"/>
      <sheetName val="21_310"/>
      <sheetName val="анализ_5010"/>
      <sheetName val="анализ_5110"/>
      <sheetName val="анализ_5710"/>
      <sheetName val="анализ_6210"/>
      <sheetName val="расшифровка_6210"/>
      <sheetName val="76_5,5110"/>
      <sheetName val="91_2,5110"/>
      <sheetName val="расх__из_приб__фев_201010"/>
      <sheetName val="инвест_прогр10"/>
      <sheetName val="сч_60_услуги_СЭ10"/>
      <sheetName val="БР_продажа_10"/>
      <sheetName val="КЗ_60_110"/>
      <sheetName val="КЗ_76_510"/>
      <sheetName val="авансы_выданные_60_210"/>
      <sheetName val="_анализ__7010"/>
      <sheetName val="68_1_ПОДОХОДНЫЙ10"/>
      <sheetName val="68_2_НДС10"/>
      <sheetName val="68_4_налог_на_ПРИБЫЛЬ10"/>
      <sheetName val="68_4_1__платежи_в_бюджет10"/>
      <sheetName val="68_4_2_начисление__налога_ПРИ10"/>
      <sheetName val="68_8_ИМУЩЕСТВО10"/>
      <sheetName val="68_10_ОКР_СРЕДА10"/>
      <sheetName val="68_11_ТРАНСПОРТ10"/>
      <sheetName val="68_12_ЗЕМЛЯ10"/>
      <sheetName val="68_14_ГОСПОШЛИНА10"/>
      <sheetName val="Анализ_9710"/>
      <sheetName val="69_1_СОЦ_СТРАХ10"/>
      <sheetName val="69_2_ПФ10"/>
      <sheetName val="69_3_МЕД_СТРАХ_10"/>
      <sheetName val="69_11_ТРАВМАТИЗМ10"/>
      <sheetName val="58_1_АКЦИИ_СГЭС10"/>
      <sheetName val="58_2_ВЕКСЕЛЯ10"/>
      <sheetName val="58_3_ЗАЙМЫ10"/>
      <sheetName val="58_2_91_1_ВЕКСЕЛЯ10"/>
      <sheetName val="91_2_58_2_ВЕКСЕЛЯ10"/>
      <sheetName val="анализ_сч_7510"/>
      <sheetName val="план_счетов10"/>
      <sheetName val="Лист1_(2)10"/>
      <sheetName val="Электроэн_4кв10"/>
      <sheetName val="Вода_4кв10"/>
      <sheetName val="Тепло_4кв10"/>
      <sheetName val="ДПН_внутр10"/>
      <sheetName val="ДПН_АРМ10"/>
      <sheetName val="P2_29"/>
      <sheetName val="14б_ДПН_отчет9"/>
      <sheetName val="16а_Сводный_анализ9"/>
      <sheetName val="Таб1_19"/>
      <sheetName val="ПС_110_кВ_№13_А9"/>
      <sheetName val="Ф-1_(для_АО-энерго)9"/>
      <sheetName val="Ф-2_(для_АО-энерго)9"/>
      <sheetName val="Расчёт_НВВ_по_RAB9"/>
      <sheetName val="СВОД_БДДС9"/>
      <sheetName val="2__Баланс9"/>
      <sheetName val="3__БДДС9"/>
      <sheetName val="Бюджет_15_поквартально_9"/>
      <sheetName val="Бюджет_01_159"/>
      <sheetName val="ПФ_01_159"/>
      <sheetName val="ПД_01_159"/>
      <sheetName val="Бюджет_02_159"/>
      <sheetName val="ПФ_02_159"/>
      <sheetName val="ПД_02_159"/>
      <sheetName val="Бюджет_03_159"/>
      <sheetName val="ПФ_03_159"/>
      <sheetName val="ПД_03_159"/>
      <sheetName val="Бюджет_1кв__159"/>
      <sheetName val="ПФ_1кв__159"/>
      <sheetName val="ПД_1кв__159"/>
      <sheetName val="Бюджет_04_159"/>
      <sheetName val="ПФ_04_159"/>
      <sheetName val="ПД_04_159"/>
      <sheetName val="Бюджет_05_159"/>
      <sheetName val="ПФ_05_159"/>
      <sheetName val="ПД_05_159"/>
      <sheetName val="Бюджет_06_159"/>
      <sheetName val="ПФ_06_159"/>
      <sheetName val="ПД_06_159"/>
      <sheetName val="Бюджет_2кв__159"/>
      <sheetName val="ПФ_2кв__159"/>
      <sheetName val="ПД_2кв__159"/>
      <sheetName val="Бюджет_6мес__159"/>
      <sheetName val="ПФ_6мес__159"/>
      <sheetName val="ТюмТПО_9"/>
      <sheetName val="ЮжТПО_9"/>
      <sheetName val="ПС_-_Действующие9"/>
      <sheetName val="ПД_6мес__159"/>
      <sheetName val="Бюджет_07_159"/>
      <sheetName val="ПФ_07_159"/>
      <sheetName val="ПД_07_159"/>
      <sheetName val="Бюджет_08_159"/>
      <sheetName val="ПФ_08_159"/>
      <sheetName val="ПД_08_159"/>
      <sheetName val="Бюджет_09_159"/>
      <sheetName val="ПФ_09_159"/>
      <sheetName val="ПД_09_159"/>
      <sheetName val="Бюджет_3кв__159"/>
      <sheetName val="Список_дефектов9"/>
      <sheetName val="ПФ_3кв__159"/>
      <sheetName val="ПД_3кв__159"/>
      <sheetName val="Бюджет_9мес__159"/>
      <sheetName val="ПФ_9мес__159"/>
      <sheetName val="ПД_9мес__159"/>
      <sheetName val="Бюджет_10_159"/>
      <sheetName val="ПФ_10_159"/>
      <sheetName val="ПД_10_159"/>
      <sheetName val="Бюджет_11_159"/>
      <sheetName val="ПФ_11_159"/>
      <sheetName val="ПД_11_159"/>
      <sheetName val="Бюджет_12_159"/>
      <sheetName val="ПФ_12_159"/>
      <sheetName val="ПД_12_159"/>
      <sheetName val="Бюджет_4кв__159"/>
      <sheetName val="ПФ_4кв__159"/>
      <sheetName val="ПД_4кв__159"/>
      <sheetName val="ТО_20169"/>
      <sheetName val="Производство_электроэнергии9"/>
      <sheetName val="Т19_19"/>
      <sheetName val="Сценарные_условия9"/>
      <sheetName val="Содержание_-_расшир_формат9"/>
      <sheetName val="Содержание_-_агрегир__формат9"/>
      <sheetName val="1_Общие_сведения9"/>
      <sheetName val="2_Оценочные_показатели9"/>
      <sheetName val="9_ОФР9"/>
      <sheetName val="3_Программа_реализации9"/>
      <sheetName val="4_Баланс_эм9"/>
      <sheetName val="5_Производство9"/>
      <sheetName val="6_Топливо9"/>
      <sheetName val="7_ИПР9"/>
      <sheetName val="8_Затраты_на_персонал9"/>
      <sheetName val="10_1__Смета_затрат9"/>
      <sheetName val="10_2__Прочие_ДиР9"/>
      <sheetName val="11__БДР9"/>
      <sheetName val="12_БДДС_(ДПН)9"/>
      <sheetName val="13_Прогнозный_баланс9"/>
      <sheetName val="14_ПУЭ9"/>
      <sheetName val="ОР_новая_методика_29"/>
      <sheetName val="ОР_новая_методика9"/>
      <sheetName val="_O???9"/>
      <sheetName val="_O9"/>
      <sheetName val="_O?9"/>
      <sheetName val="1_3_Расчет_НВВ_по_RAB_(2022)9"/>
      <sheetName val="1_7_Баланс_ээ9"/>
      <sheetName val="прил_18"/>
      <sheetName val="_O___7"/>
      <sheetName val="_O_7"/>
      <sheetName val="0_17"/>
      <sheetName val="24_17"/>
      <sheetName val="6_17"/>
      <sheetName val="Page_27"/>
      <sheetName val="Служебный_лист7"/>
      <sheetName val="на_1_тут7"/>
      <sheetName val="ESTI_7"/>
      <sheetName val="main_gate_house7"/>
      <sheetName val="см-2_шатурс_сети__проект_работ7"/>
      <sheetName val="Расчет_НВВ_общий7"/>
      <sheetName val="group_structure7"/>
      <sheetName val="income_statement7"/>
      <sheetName val="Форма_сетевой_график_ЭРСБ7"/>
      <sheetName val="B_inputs7"/>
      <sheetName val="тариф_Бежецк7"/>
      <sheetName val="Лимит_по_протоколам7"/>
      <sheetName val="Для_лимита_20167"/>
      <sheetName val="Для_лимита_2016_(И)7"/>
      <sheetName val="Валдай_20137"/>
      <sheetName val="Вер-Д__20137"/>
      <sheetName val="Вол-Д_20137"/>
      <sheetName val="Вол-О_20137"/>
      <sheetName val="Вологда_20137"/>
      <sheetName val="М_20137"/>
      <sheetName val="Пр_20137"/>
      <sheetName val="Чер_20137"/>
      <sheetName val="Упр_20137"/>
      <sheetName val="СПБ_20137"/>
      <sheetName val="Валдай_20147"/>
      <sheetName val="Вер-Д_20147"/>
      <sheetName val="Вол-Д_20147"/>
      <sheetName val="Вол-О_20147"/>
      <sheetName val="Вологда_20147"/>
      <sheetName val="М_20147"/>
      <sheetName val="Пр_20147"/>
      <sheetName val="Чер_20147"/>
      <sheetName val="Упр_20147"/>
      <sheetName val="СПБ_20147"/>
      <sheetName val="Валдай_20157"/>
      <sheetName val="Вер-Д_20157"/>
      <sheetName val="Вол-Д_20157"/>
      <sheetName val="Вол-О_20157"/>
      <sheetName val="Вологда_20157"/>
      <sheetName val="М_20157"/>
      <sheetName val="Пр_20157"/>
      <sheetName val="Чер_20157"/>
      <sheetName val="Упр_20157"/>
      <sheetName val="СПБ_20157"/>
      <sheetName val="РЕЗЕРВ_(c_эрками)7"/>
      <sheetName val="СПБ_7"/>
      <sheetName val="Исходные_данные1"/>
      <sheetName val="ras_bs1"/>
      <sheetName val="ФЭ_модель1"/>
      <sheetName val="2008_-20101"/>
      <sheetName val="Калькуляция_кв1"/>
      <sheetName val="Расчет_системных_блоков1"/>
      <sheetName val="реализация_СВОД11"/>
      <sheetName val="реализация_нерег11"/>
      <sheetName val="реализация_рег11"/>
      <sheetName val="расчет_смешанного_тарифа11"/>
      <sheetName val="товарка_население11"/>
      <sheetName val="товарка_исх11"/>
      <sheetName val="смешанный_тариф_рег11"/>
      <sheetName val="товарка_рег11"/>
      <sheetName val="смешанный_тариф_нерег11"/>
      <sheetName val="товарка_нерег11"/>
      <sheetName val="смешанный_тариф_итого11"/>
      <sheetName val="товарка_итого11"/>
      <sheetName val="1_1_1_1_(товарка_исх_)11"/>
      <sheetName val="1_1_1_1_(товарка_рег)11"/>
      <sheetName val="1_1_1_1_(товарка_нерег)11"/>
      <sheetName val="1_1_1_1_(товарка_итого)11"/>
      <sheetName val="1_1_1_1_(товарка_горсети_исх_11"/>
      <sheetName val="1_1_1_1_(товарка_горсети_рег)11"/>
      <sheetName val="1_1_1_1_(товарка_горсети_нере11"/>
      <sheetName val="1_1_1_1_(товарка_горсети_итог11"/>
      <sheetName val="товарка_отрасли11"/>
      <sheetName val="товарка_группы11"/>
      <sheetName val="товарка_горсети11"/>
      <sheetName val="Анализ_по_товарке11"/>
      <sheetName val="Анализ_по_товарке_(ОПП)11"/>
      <sheetName val="Анализ_по_реализации11"/>
      <sheetName val="товарка_факт_по_рег__тарифу11"/>
      <sheetName val="Анализ_товарки_по_рег__тарифу11"/>
      <sheetName val="Анализ_товарки_ОПП_рег__тариф11"/>
      <sheetName val="P2_111"/>
      <sheetName val="Мониторинг__211"/>
      <sheetName val="группы_итого_1с11"/>
      <sheetName val="группы_рег_11"/>
      <sheetName val="группы_нерег_11"/>
      <sheetName val="группы_перерасчет_рег_11"/>
      <sheetName val="группы_перерасчет_нерег_11"/>
      <sheetName val="группы_итого_проверка11"/>
      <sheetName val="Бюджет_2010_ожид_11"/>
      <sheetName val="Ген__не_уч__ОРЭМ11"/>
      <sheetName val="шаблон_для_R311"/>
      <sheetName val="Форма_20_(1)11"/>
      <sheetName val="Форма_20_(2)11"/>
      <sheetName val="Форма_20_(3)11"/>
      <sheetName val="Форма_20_(4)11"/>
      <sheetName val="Форма_20_(5)11"/>
      <sheetName val="18_211"/>
      <sheetName val="17_111"/>
      <sheetName val="2_311"/>
      <sheetName val="21_311"/>
      <sheetName val="анализ_5011"/>
      <sheetName val="анализ_5111"/>
      <sheetName val="анализ_5711"/>
      <sheetName val="анализ_6211"/>
      <sheetName val="расшифровка_6211"/>
      <sheetName val="76_5,5111"/>
      <sheetName val="91_2,5111"/>
      <sheetName val="расх__из_приб__фев_201011"/>
      <sheetName val="инвест_прогр11"/>
      <sheetName val="сч_60_услуги_СЭ11"/>
      <sheetName val="БР_продажа_11"/>
      <sheetName val="КЗ_60_111"/>
      <sheetName val="КЗ_76_511"/>
      <sheetName val="авансы_выданные_60_211"/>
      <sheetName val="_анализ__7011"/>
      <sheetName val="68_1_ПОДОХОДНЫЙ11"/>
      <sheetName val="68_2_НДС11"/>
      <sheetName val="68_4_налог_на_ПРИБЫЛЬ11"/>
      <sheetName val="68_4_1__платежи_в_бюджет11"/>
      <sheetName val="68_4_2_начисление__налога_ПРИ11"/>
      <sheetName val="68_8_ИМУЩЕСТВО11"/>
      <sheetName val="68_10_ОКР_СРЕДА11"/>
      <sheetName val="68_11_ТРАНСПОРТ11"/>
      <sheetName val="68_12_ЗЕМЛЯ11"/>
      <sheetName val="68_14_ГОСПОШЛИНА11"/>
      <sheetName val="Анализ_9711"/>
      <sheetName val="69_1_СОЦ_СТРАХ11"/>
      <sheetName val="69_2_ПФ11"/>
      <sheetName val="69_3_МЕД_СТРАХ_11"/>
      <sheetName val="69_11_ТРАВМАТИЗМ11"/>
      <sheetName val="58_1_АКЦИИ_СГЭС11"/>
      <sheetName val="58_2_ВЕКСЕЛЯ11"/>
      <sheetName val="58_3_ЗАЙМЫ11"/>
      <sheetName val="58_2_91_1_ВЕКСЕЛЯ11"/>
      <sheetName val="91_2_58_2_ВЕКСЕЛЯ11"/>
      <sheetName val="анализ_сч_7511"/>
      <sheetName val="план_счетов11"/>
      <sheetName val="Лист1_(2)11"/>
      <sheetName val="Электроэн_4кв11"/>
      <sheetName val="Вода_4кв11"/>
      <sheetName val="Тепло_4кв11"/>
      <sheetName val="ДПН_внутр11"/>
      <sheetName val="ДПН_АРМ11"/>
      <sheetName val="P2_210"/>
      <sheetName val="14б_ДПН_отчет10"/>
      <sheetName val="16а_Сводный_анализ10"/>
      <sheetName val="Таб1_110"/>
      <sheetName val="ПС_110_кВ_№13_А10"/>
      <sheetName val="Ф-1_(для_АО-энерго)10"/>
      <sheetName val="Ф-2_(для_АО-энерго)10"/>
      <sheetName val="Расчёт_НВВ_по_RAB10"/>
      <sheetName val="СВОД_БДДС10"/>
      <sheetName val="2__Баланс10"/>
      <sheetName val="3__БДДС10"/>
      <sheetName val="Бюджет_15_поквартально_10"/>
      <sheetName val="Бюджет_01_1510"/>
      <sheetName val="ПФ_01_1510"/>
      <sheetName val="ПД_01_1510"/>
      <sheetName val="Бюджет_02_1510"/>
      <sheetName val="ПФ_02_1510"/>
      <sheetName val="ПД_02_1510"/>
      <sheetName val="Бюджет_03_1510"/>
      <sheetName val="ПФ_03_1510"/>
      <sheetName val="ПД_03_1510"/>
      <sheetName val="Бюджет_1кв__1510"/>
      <sheetName val="ПФ_1кв__1510"/>
      <sheetName val="ПД_1кв__1510"/>
      <sheetName val="Бюджет_04_1510"/>
      <sheetName val="ПФ_04_1510"/>
      <sheetName val="ПД_04_1510"/>
      <sheetName val="Бюджет_05_1510"/>
      <sheetName val="ПФ_05_1510"/>
      <sheetName val="ПД_05_1510"/>
      <sheetName val="Бюджет_06_1510"/>
      <sheetName val="ПФ_06_1510"/>
      <sheetName val="ПД_06_1510"/>
      <sheetName val="Бюджет_2кв__1510"/>
      <sheetName val="ПФ_2кв__1510"/>
      <sheetName val="ПД_2кв__1510"/>
      <sheetName val="Бюджет_6мес__1510"/>
      <sheetName val="ПФ_6мес__1510"/>
      <sheetName val="ТюмТПО_10"/>
      <sheetName val="ЮжТПО_10"/>
      <sheetName val="ПС_-_Действующие10"/>
      <sheetName val="ПД_6мес__1510"/>
      <sheetName val="Бюджет_07_1510"/>
      <sheetName val="ПФ_07_1510"/>
      <sheetName val="ПД_07_1510"/>
      <sheetName val="Бюджет_08_1510"/>
      <sheetName val="ПФ_08_1510"/>
      <sheetName val="ПД_08_1510"/>
      <sheetName val="Бюджет_09_1510"/>
      <sheetName val="ПФ_09_1510"/>
      <sheetName val="ПД_09_1510"/>
      <sheetName val="Бюджет_3кв__1510"/>
      <sheetName val="Список_дефектов10"/>
      <sheetName val="ПФ_3кв__1510"/>
      <sheetName val="ПД_3кв__1510"/>
      <sheetName val="Бюджет_9мес__1510"/>
      <sheetName val="ПФ_9мес__1510"/>
      <sheetName val="ПД_9мес__1510"/>
      <sheetName val="Бюджет_10_1510"/>
      <sheetName val="ПФ_10_1510"/>
      <sheetName val="ПД_10_1510"/>
      <sheetName val="Бюджет_11_1510"/>
      <sheetName val="ПФ_11_1510"/>
      <sheetName val="ПД_11_1510"/>
      <sheetName val="Бюджет_12_1510"/>
      <sheetName val="ПФ_12_1510"/>
      <sheetName val="ПД_12_1510"/>
      <sheetName val="Бюджет_4кв__1510"/>
      <sheetName val="ПФ_4кв__1510"/>
      <sheetName val="ПД_4кв__1510"/>
      <sheetName val="ТО_201610"/>
      <sheetName val="Производство_электроэнергии10"/>
      <sheetName val="Т19_110"/>
      <sheetName val="Сценарные_условия10"/>
      <sheetName val="Содержание_-_расшир_формат10"/>
      <sheetName val="Содержание_-_агрегир__формат10"/>
      <sheetName val="1_Общие_сведения10"/>
      <sheetName val="2_Оценочные_показатели10"/>
      <sheetName val="9_ОФР10"/>
      <sheetName val="3_Программа_реализации10"/>
      <sheetName val="4_Баланс_эм10"/>
      <sheetName val="5_Производство10"/>
      <sheetName val="6_Топливо10"/>
      <sheetName val="7_ИПР10"/>
      <sheetName val="8_Затраты_на_персонал10"/>
      <sheetName val="10_1__Смета_затрат10"/>
      <sheetName val="10_2__Прочие_ДиР10"/>
      <sheetName val="11__БДР10"/>
      <sheetName val="12_БДДС_(ДПН)10"/>
      <sheetName val="13_Прогнозный_баланс10"/>
      <sheetName val="14_ПУЭ10"/>
      <sheetName val="ОР_новая_методика_210"/>
      <sheetName val="ОР_новая_методика10"/>
      <sheetName val="_O???10"/>
      <sheetName val="_O10"/>
      <sheetName val="_O?10"/>
      <sheetName val="1_3_Расчет_НВВ_по_RAB_(2022)10"/>
      <sheetName val="1_7_Баланс_ээ10"/>
      <sheetName val="прил_19"/>
      <sheetName val="_O___8"/>
      <sheetName val="_O_8"/>
      <sheetName val="0_18"/>
      <sheetName val="24_18"/>
      <sheetName val="6_18"/>
      <sheetName val="Page_28"/>
      <sheetName val="Служебный_лист8"/>
      <sheetName val="на_1_тут8"/>
      <sheetName val="ESTI_8"/>
      <sheetName val="main_gate_house8"/>
      <sheetName val="см-2_шатурс_сети__проект_работ8"/>
      <sheetName val="Расчет_НВВ_общий8"/>
      <sheetName val="group_structure8"/>
      <sheetName val="income_statement8"/>
      <sheetName val="Форма_сетевой_график_ЭРСБ8"/>
      <sheetName val="B_inputs8"/>
      <sheetName val="тариф_Бежецк8"/>
      <sheetName val="Лимит_по_протоколам8"/>
      <sheetName val="Для_лимита_20168"/>
      <sheetName val="Для_лимита_2016_(И)8"/>
      <sheetName val="Валдай_20138"/>
      <sheetName val="Вер-Д__20138"/>
      <sheetName val="Вол-Д_20138"/>
      <sheetName val="Вол-О_20138"/>
      <sheetName val="Вологда_20138"/>
      <sheetName val="М_20138"/>
      <sheetName val="Пр_20138"/>
      <sheetName val="Чер_20138"/>
      <sheetName val="Упр_20138"/>
      <sheetName val="СПБ_20138"/>
      <sheetName val="Валдай_20148"/>
      <sheetName val="Вер-Д_20148"/>
      <sheetName val="Вол-Д_20148"/>
      <sheetName val="Вол-О_20148"/>
      <sheetName val="Вологда_20148"/>
      <sheetName val="М_20148"/>
      <sheetName val="Пр_20148"/>
      <sheetName val="Чер_20148"/>
      <sheetName val="Упр_20148"/>
      <sheetName val="СПБ_20148"/>
      <sheetName val="Валдай_20158"/>
      <sheetName val="Вер-Д_20158"/>
      <sheetName val="Вол-Д_20158"/>
      <sheetName val="Вол-О_20158"/>
      <sheetName val="Вологда_20158"/>
      <sheetName val="М_20158"/>
      <sheetName val="Пр_20158"/>
      <sheetName val="Чер_20158"/>
      <sheetName val="Упр_20158"/>
      <sheetName val="СПБ_20158"/>
      <sheetName val="РЕЗЕРВ_(c_эрками)8"/>
      <sheetName val="СПБ_8"/>
      <sheetName val="Исходные_данные2"/>
      <sheetName val="ras_bs2"/>
      <sheetName val="ФЭ_модель2"/>
      <sheetName val="2008_-20102"/>
      <sheetName val="Калькуляция_кв2"/>
      <sheetName val="Расчет_системных_блоков2"/>
      <sheetName val="Бюджет_6ме??Ԁ?䀀"/>
      <sheetName val="Бюджет_6ме??Ԁ?耀"/>
      <sheetName val="Бюджет_6ме쨌/?蠀"/>
      <sheetName val="Бюджет_6ме쨀/?"/>
      <sheetName val="СН "/>
      <sheetName val="5.2-опер.рас пп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8.3"/>
      <sheetName val="1.1"/>
      <sheetName val="1.2"/>
      <sheetName val="2.2"/>
      <sheetName val="20.1"/>
      <sheetName val="25.1"/>
      <sheetName val="28.1"/>
      <sheetName val="28.2"/>
      <sheetName val="СЦТ"/>
      <sheetName val="Постовалов-ф"/>
      <sheetName val="промежуточный расчет"/>
      <sheetName val="Setup"/>
      <sheetName val="Generators"/>
      <sheetName val="Transmission"/>
      <sheetName val="Demand"/>
      <sheetName val="Scenarios"/>
      <sheetName val="Flow summary"/>
      <sheetName val="Flows"/>
      <sheetName val="Generator summary"/>
      <sheetName val="PARAMETRES"/>
      <sheetName val="Рейтинг"/>
      <sheetName val="IBASE"/>
      <sheetName val="regs"/>
      <sheetName val="ДЛЯ ЗАПОЛНЕНИЯ"/>
      <sheetName val="Допущения"/>
      <sheetName val="Данные"/>
      <sheetName val="Инвестиции"/>
      <sheetName val="Исходные"/>
      <sheetName val="Исходные данные и тариф ЭЛЕКТР"/>
      <sheetName val="ИТ-бюджет"/>
      <sheetName val="Вода для ГВС"/>
      <sheetName val="Легенда"/>
      <sheetName val="Отопление"/>
      <sheetName val="т1.15(смета8а)"/>
      <sheetName val="тар"/>
      <sheetName val="Липецк"/>
      <sheetName val="sapactivexlhiddensheet"/>
      <sheetName val="Лист13"/>
      <sheetName val="Ввод данных"/>
      <sheetName val="Приложение (ТЭЦ) "/>
      <sheetName val="17СВОД-ПУ"/>
      <sheetName val="_x005f_x0018_O_x005f"/>
      <sheetName val="реализация_СВОД12"/>
      <sheetName val="реализация_нерег12"/>
      <sheetName val="реализация_рег12"/>
      <sheetName val="расчет_смешанного_тарифа12"/>
      <sheetName val="товарка_население12"/>
      <sheetName val="товарка_исх12"/>
      <sheetName val="смешанный_тариф_рег12"/>
      <sheetName val="товарка_рег12"/>
      <sheetName val="смешанный_тариф_нерег12"/>
      <sheetName val="товарка_нерег12"/>
      <sheetName val="смешанный_тариф_итого12"/>
      <sheetName val="товарка_итого12"/>
      <sheetName val="1_1_1_1_(товарка_исх_)12"/>
      <sheetName val="1_1_1_1_(товарка_рег)12"/>
      <sheetName val="1_1_1_1_(товарка_нерег)12"/>
      <sheetName val="1_1_1_1_(товарка_итого)12"/>
      <sheetName val="1_1_1_1_(товарка_горсети_исх_12"/>
      <sheetName val="1_1_1_1_(товарка_горсети_рег)12"/>
      <sheetName val="1_1_1_1_(товарка_горсети_нере12"/>
      <sheetName val="1_1_1_1_(товарка_горсети_итог12"/>
      <sheetName val="товарка_отрасли12"/>
      <sheetName val="товарка_группы12"/>
      <sheetName val="товарка_горсети12"/>
      <sheetName val="Анализ_по_товарке12"/>
      <sheetName val="Анализ_по_товарке_(ОПП)12"/>
      <sheetName val="Анализ_по_реализации12"/>
      <sheetName val="товарка_факт_по_рег__тарифу12"/>
      <sheetName val="Анализ_товарки_по_рег__тарифу12"/>
      <sheetName val="Анализ_товарки_ОПП_рег__тариф12"/>
      <sheetName val="P2_112"/>
      <sheetName val="Мониторинг__212"/>
      <sheetName val="шаблон_для_R312"/>
      <sheetName val="группы_итого_1с12"/>
      <sheetName val="группы_рег_12"/>
      <sheetName val="группы_нерег_12"/>
      <sheetName val="группы_перерасчет_рег_12"/>
      <sheetName val="группы_перерасчет_нерег_12"/>
      <sheetName val="группы_итого_проверка12"/>
      <sheetName val="Бюджет_2010_ожид_12"/>
      <sheetName val="Форма_20_(1)12"/>
      <sheetName val="Форма_20_(2)12"/>
      <sheetName val="Форма_20_(3)12"/>
      <sheetName val="Форма_20_(4)12"/>
      <sheetName val="Форма_20_(5)12"/>
      <sheetName val="18_212"/>
      <sheetName val="17_112"/>
      <sheetName val="2_312"/>
      <sheetName val="Ген__не_уч__ОРЭМ12"/>
      <sheetName val="21_312"/>
      <sheetName val="анализ_5012"/>
      <sheetName val="анализ_5112"/>
      <sheetName val="анализ_5712"/>
      <sheetName val="анализ_6212"/>
      <sheetName val="расшифровка_6212"/>
      <sheetName val="76_5,5112"/>
      <sheetName val="91_2,5112"/>
      <sheetName val="расх__из_приб__фев_201012"/>
      <sheetName val="инвест_прогр12"/>
      <sheetName val="сч_60_услуги_СЭ12"/>
      <sheetName val="БР_продажа_12"/>
      <sheetName val="КЗ_60_112"/>
      <sheetName val="КЗ_76_512"/>
      <sheetName val="авансы_выданные_60_212"/>
      <sheetName val="_анализ__7012"/>
      <sheetName val="68_1_ПОДОХОДНЫЙ12"/>
      <sheetName val="68_2_НДС12"/>
      <sheetName val="68_4_налог_на_ПРИБЫЛЬ12"/>
      <sheetName val="68_4_1__платежи_в_бюджет12"/>
      <sheetName val="68_4_2_начисление__налога_ПРИ12"/>
      <sheetName val="68_8_ИМУЩЕСТВО12"/>
      <sheetName val="68_10_ОКР_СРЕДА12"/>
      <sheetName val="68_11_ТРАНСПОРТ12"/>
      <sheetName val="68_12_ЗЕМЛЯ12"/>
      <sheetName val="68_14_ГОСПОШЛИНА12"/>
      <sheetName val="Анализ_9712"/>
      <sheetName val="69_1_СОЦ_СТРАХ12"/>
      <sheetName val="69_2_ПФ12"/>
      <sheetName val="69_3_МЕД_СТРАХ_12"/>
      <sheetName val="69_11_ТРАВМАТИЗМ12"/>
      <sheetName val="58_1_АКЦИИ_СГЭС12"/>
      <sheetName val="58_2_ВЕКСЕЛЯ12"/>
      <sheetName val="58_3_ЗАЙМЫ12"/>
      <sheetName val="58_2_91_1_ВЕКСЕЛЯ12"/>
      <sheetName val="91_2_58_2_ВЕКСЕЛЯ12"/>
      <sheetName val="анализ_сч_7512"/>
      <sheetName val="план_счетов12"/>
      <sheetName val="Лист1_(2)12"/>
      <sheetName val="Электроэн_4кв12"/>
      <sheetName val="Вода_4кв12"/>
      <sheetName val="Тепло_4кв12"/>
      <sheetName val="ДПН_внутр12"/>
      <sheetName val="ДПН_АРМ12"/>
      <sheetName val="P2_211"/>
      <sheetName val="14б_ДПН_отчет11"/>
      <sheetName val="16а_Сводный_анализ11"/>
      <sheetName val="Таб1_111"/>
      <sheetName val="ПС_110_кВ_№13_А11"/>
      <sheetName val="Ф-1_(для_АО-энерго)11"/>
      <sheetName val="Ф-2_(для_АО-энерго)11"/>
      <sheetName val="Расчёт_НВВ_по_RAB11"/>
      <sheetName val="СВОД_БДДС11"/>
      <sheetName val="2__Баланс11"/>
      <sheetName val="3__БДДС11"/>
      <sheetName val="Бюджет_15_поквартально_11"/>
      <sheetName val="Бюджет_01_1511"/>
      <sheetName val="ПФ_01_1511"/>
      <sheetName val="ПД_01_1511"/>
      <sheetName val="Бюджет_02_1511"/>
      <sheetName val="ПФ_02_1511"/>
      <sheetName val="ПД_02_1511"/>
      <sheetName val="Бюджет_03_1511"/>
      <sheetName val="ПФ_03_1511"/>
      <sheetName val="ПД_03_1511"/>
      <sheetName val="Бюджет_1кв__1511"/>
      <sheetName val="ПФ_1кв__1511"/>
      <sheetName val="ПД_1кв__1511"/>
      <sheetName val="Бюджет_04_1511"/>
      <sheetName val="ПФ_04_1511"/>
      <sheetName val="ПД_04_1511"/>
      <sheetName val="Бюджет_05_1511"/>
      <sheetName val="ПФ_05_1511"/>
      <sheetName val="ПД_05_1511"/>
      <sheetName val="Бюджет_06_1511"/>
      <sheetName val="ПФ_06_1511"/>
      <sheetName val="ПД_06_1511"/>
      <sheetName val="Бюджет_2кв__1511"/>
      <sheetName val="ПФ_2кв__1511"/>
      <sheetName val="ПД_2кв__1511"/>
      <sheetName val="Бюджет_6мес__1511"/>
      <sheetName val="ПФ_6мес__1511"/>
      <sheetName val="ТюмТПО_11"/>
      <sheetName val="ЮжТПО_11"/>
      <sheetName val="ПС_-_Действующие11"/>
      <sheetName val="ПД_6мес__1511"/>
      <sheetName val="Бюджет_07_1511"/>
      <sheetName val="ПФ_07_1511"/>
      <sheetName val="ПД_07_1511"/>
      <sheetName val="Бюджет_08_1511"/>
      <sheetName val="ПФ_08_1511"/>
      <sheetName val="ПД_08_1511"/>
      <sheetName val="Бюджет_09_1511"/>
      <sheetName val="ПФ_09_1511"/>
      <sheetName val="ПД_09_1511"/>
      <sheetName val="Бюджет_3кв__1511"/>
      <sheetName val="Список_дефектов11"/>
      <sheetName val="ПФ_3кв__1511"/>
      <sheetName val="ПД_3кв__1511"/>
      <sheetName val="Бюджет_9мес__1511"/>
      <sheetName val="ПФ_9мес__1511"/>
      <sheetName val="ПД_9мес__1511"/>
      <sheetName val="Бюджет_10_1511"/>
      <sheetName val="ПФ_10_1511"/>
      <sheetName val="ПД_10_1511"/>
      <sheetName val="Бюджет_11_1511"/>
      <sheetName val="ПФ_11_1511"/>
      <sheetName val="ПД_11_1511"/>
      <sheetName val="Бюджет_12_1511"/>
      <sheetName val="ПФ_12_1511"/>
      <sheetName val="ПД_12_1511"/>
      <sheetName val="Бюджет_4кв__1511"/>
      <sheetName val="ПФ_4кв__1511"/>
      <sheetName val="ПД_4кв__1511"/>
      <sheetName val="ТО_201611"/>
      <sheetName val="Производство_электроэнергии11"/>
      <sheetName val="Т19_111"/>
      <sheetName val="Сценарные_условия11"/>
      <sheetName val="Содержание_-_расшир_формат11"/>
      <sheetName val="Содержание_-_агрегир__формат11"/>
      <sheetName val="1_Общие_сведения11"/>
      <sheetName val="2_Оценочные_показатели11"/>
      <sheetName val="9_ОФР11"/>
      <sheetName val="3_Программа_реализации11"/>
      <sheetName val="4_Баланс_эм11"/>
      <sheetName val="5_Производство11"/>
      <sheetName val="6_Топливо11"/>
      <sheetName val="7_ИПР11"/>
      <sheetName val="8_Затраты_на_персонал11"/>
      <sheetName val="10_1__Смета_затрат11"/>
      <sheetName val="10_2__Прочие_ДиР11"/>
      <sheetName val="11__БДР11"/>
      <sheetName val="12_БДДС_(ДПН)11"/>
      <sheetName val="13_Прогнозный_баланс11"/>
      <sheetName val="14_ПУЭ11"/>
      <sheetName val="ОР_новая_методика_211"/>
      <sheetName val="ОР_новая_методика11"/>
      <sheetName val="_O???11"/>
      <sheetName val="_O11"/>
      <sheetName val="_O?11"/>
      <sheetName val="1_3_Расчет_НВВ_по_RAB_(2022)11"/>
      <sheetName val="1_7_Баланс_ээ11"/>
      <sheetName val="прил_110"/>
      <sheetName val="_O___9"/>
      <sheetName val="_O_9"/>
      <sheetName val="0_19"/>
      <sheetName val="24_19"/>
      <sheetName val="6_19"/>
      <sheetName val="Page_29"/>
      <sheetName val="Служебный_лист9"/>
      <sheetName val="на_1_тут9"/>
      <sheetName val="ESTI_9"/>
      <sheetName val="main_gate_house9"/>
      <sheetName val="см-2_шатурс_сети__проект_работ9"/>
      <sheetName val="Расчет_НВВ_общий9"/>
      <sheetName val="group_structure9"/>
      <sheetName val="income_statement9"/>
      <sheetName val="Форма_сетевой_график_ЭРСБ9"/>
      <sheetName val="B_inputs9"/>
      <sheetName val="Лимит_по_протоколам9"/>
      <sheetName val="Для_лимита_20169"/>
      <sheetName val="Для_лимита_2016_(И)9"/>
      <sheetName val="Валдай_20139"/>
      <sheetName val="Вер-Д__20139"/>
      <sheetName val="Вол-Д_20139"/>
      <sheetName val="Вол-О_20139"/>
      <sheetName val="Вологда_20139"/>
      <sheetName val="М_20139"/>
      <sheetName val="Пр_20139"/>
      <sheetName val="Чер_20139"/>
      <sheetName val="Упр_20139"/>
      <sheetName val="СПБ_20139"/>
      <sheetName val="Валдай_20149"/>
      <sheetName val="Вер-Д_20149"/>
      <sheetName val="Вол-Д_20149"/>
      <sheetName val="Вол-О_20149"/>
      <sheetName val="Вологда_20149"/>
      <sheetName val="М_20149"/>
      <sheetName val="Пр_20149"/>
      <sheetName val="Чер_20149"/>
      <sheetName val="Упр_20149"/>
      <sheetName val="СПБ_20149"/>
      <sheetName val="Валдай_20159"/>
      <sheetName val="Вер-Д_20159"/>
      <sheetName val="Вол-Д_20159"/>
      <sheetName val="Вол-О_20159"/>
      <sheetName val="Вологда_20159"/>
      <sheetName val="М_20159"/>
      <sheetName val="Пр_20159"/>
      <sheetName val="Чер_20159"/>
      <sheetName val="Упр_20159"/>
      <sheetName val="СПБ_20159"/>
      <sheetName val="РЕЗЕРВ_(c_эрками)9"/>
      <sheetName val="СПБ_9"/>
      <sheetName val="тариф_Бежецк9"/>
      <sheetName val="Исходные_данные3"/>
      <sheetName val="ras_bs3"/>
      <sheetName val="ФЭ_модель3"/>
      <sheetName val="2008_-20103"/>
      <sheetName val="Калькуляция_кв3"/>
      <sheetName val="Расчет_системных_блоков3"/>
      <sheetName val="dairy_precedents"/>
      <sheetName val="факт_2018"/>
      <sheetName val="31_08_2004"/>
      <sheetName val="Анали蕈Ë"/>
      <sheetName val="Анали"/>
      <sheetName val="O_x00"/>
      <sheetName val="Список_компаний_сектора"/>
      <sheetName val="Поставщики_и_субподрядчики"/>
      <sheetName val="Форма_28кот_"/>
      <sheetName val="Tav_22_Rischio_di_Credito"/>
      <sheetName val="ф_5"/>
      <sheetName val="Dati_Caricati"/>
      <sheetName val="Предлагаемая_новая_форма_СТРС"/>
      <sheetName val="расчет_НВВ_РСК_по_RAB"/>
      <sheetName val="СН_"/>
      <sheetName val="5_2-опер_рас_пп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2_2"/>
      <sheetName val="20_1"/>
      <sheetName val="25_1"/>
      <sheetName val="28_1"/>
      <sheetName val="28_2"/>
      <sheetName val="промежуточный_расчет"/>
      <sheetName val="Flow_summary"/>
      <sheetName val="Generator_summary"/>
      <sheetName val="ДЛЯ_ЗАПОЛНЕНИЯ"/>
      <sheetName val="Исходные_данные_и_тариф_ЭЛЕКТР"/>
      <sheetName val="Вода_для_ГВС"/>
      <sheetName val="т1_15(смета8а)"/>
      <sheetName val="Ввод_данных"/>
      <sheetName val="Приложение_(ТЭЦ)_"/>
      <sheetName val="АЭ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>
            <v>0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  <cell r="M8" t="e">
            <v>#NAME?</v>
          </cell>
        </row>
        <row r="9"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>
        <row r="7">
          <cell r="D7">
            <v>0</v>
          </cell>
        </row>
      </sheetData>
      <sheetData sheetId="38">
        <row r="7">
          <cell r="D7">
            <v>0</v>
          </cell>
        </row>
      </sheetData>
      <sheetData sheetId="39">
        <row r="7">
          <cell r="D7">
            <v>0</v>
          </cell>
        </row>
      </sheetData>
      <sheetData sheetId="40">
        <row r="7">
          <cell r="D7">
            <v>0</v>
          </cell>
        </row>
      </sheetData>
      <sheetData sheetId="41">
        <row r="7">
          <cell r="D7">
            <v>0</v>
          </cell>
        </row>
      </sheetData>
      <sheetData sheetId="42">
        <row r="7">
          <cell r="D7">
            <v>0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2">
          <cell r="A2">
            <v>0</v>
          </cell>
        </row>
      </sheetData>
      <sheetData sheetId="75">
        <row r="2">
          <cell r="A2">
            <v>0</v>
          </cell>
        </row>
      </sheetData>
      <sheetData sheetId="76">
        <row r="2">
          <cell r="A2">
            <v>0</v>
          </cell>
        </row>
      </sheetData>
      <sheetData sheetId="77">
        <row r="2">
          <cell r="A2">
            <v>0</v>
          </cell>
        </row>
      </sheetData>
      <sheetData sheetId="78">
        <row r="2">
          <cell r="A2">
            <v>0</v>
          </cell>
        </row>
      </sheetData>
      <sheetData sheetId="79">
        <row r="2">
          <cell r="A2">
            <v>0</v>
          </cell>
        </row>
      </sheetData>
      <sheetData sheetId="80">
        <row r="2">
          <cell r="A2">
            <v>0</v>
          </cell>
        </row>
      </sheetData>
      <sheetData sheetId="81">
        <row r="2">
          <cell r="A2">
            <v>0</v>
          </cell>
        </row>
      </sheetData>
      <sheetData sheetId="82">
        <row r="2">
          <cell r="A2">
            <v>0</v>
          </cell>
        </row>
      </sheetData>
      <sheetData sheetId="83">
        <row r="2">
          <cell r="A2">
            <v>0</v>
          </cell>
        </row>
      </sheetData>
      <sheetData sheetId="84">
        <row r="2">
          <cell r="A2">
            <v>0</v>
          </cell>
        </row>
      </sheetData>
      <sheetData sheetId="85">
        <row r="2">
          <cell r="A2">
            <v>0</v>
          </cell>
        </row>
      </sheetData>
      <sheetData sheetId="86">
        <row r="2">
          <cell r="A2">
            <v>0</v>
          </cell>
        </row>
      </sheetData>
      <sheetData sheetId="87">
        <row r="2">
          <cell r="A2">
            <v>0</v>
          </cell>
        </row>
      </sheetData>
      <sheetData sheetId="88">
        <row r="2">
          <cell r="A2">
            <v>0</v>
          </cell>
        </row>
      </sheetData>
      <sheetData sheetId="89">
        <row r="2">
          <cell r="A2">
            <v>0</v>
          </cell>
        </row>
      </sheetData>
      <sheetData sheetId="90">
        <row r="2">
          <cell r="A2">
            <v>0</v>
          </cell>
        </row>
      </sheetData>
      <sheetData sheetId="91">
        <row r="2">
          <cell r="A2">
            <v>0</v>
          </cell>
        </row>
      </sheetData>
      <sheetData sheetId="92">
        <row r="7">
          <cell r="D7">
            <v>0</v>
          </cell>
        </row>
      </sheetData>
      <sheetData sheetId="93">
        <row r="7">
          <cell r="D7">
            <v>0</v>
          </cell>
        </row>
      </sheetData>
      <sheetData sheetId="94">
        <row r="7">
          <cell r="D7">
            <v>0</v>
          </cell>
        </row>
      </sheetData>
      <sheetData sheetId="95">
        <row r="7">
          <cell r="D7">
            <v>0</v>
          </cell>
        </row>
      </sheetData>
      <sheetData sheetId="96">
        <row r="7">
          <cell r="D7">
            <v>0</v>
          </cell>
        </row>
      </sheetData>
      <sheetData sheetId="97">
        <row r="7">
          <cell r="D7">
            <v>0</v>
          </cell>
        </row>
      </sheetData>
      <sheetData sheetId="98">
        <row r="7">
          <cell r="D7">
            <v>0</v>
          </cell>
        </row>
      </sheetData>
      <sheetData sheetId="99">
        <row r="7">
          <cell r="D7">
            <v>0</v>
          </cell>
        </row>
      </sheetData>
      <sheetData sheetId="100">
        <row r="7">
          <cell r="D7">
            <v>0</v>
          </cell>
        </row>
      </sheetData>
      <sheetData sheetId="101">
        <row r="7">
          <cell r="D7">
            <v>0</v>
          </cell>
        </row>
      </sheetData>
      <sheetData sheetId="102">
        <row r="7">
          <cell r="D7">
            <v>0</v>
          </cell>
        </row>
      </sheetData>
      <sheetData sheetId="103">
        <row r="7">
          <cell r="D7">
            <v>0</v>
          </cell>
        </row>
      </sheetData>
      <sheetData sheetId="104">
        <row r="7">
          <cell r="D7">
            <v>0</v>
          </cell>
        </row>
      </sheetData>
      <sheetData sheetId="105">
        <row r="7">
          <cell r="D7">
            <v>0</v>
          </cell>
        </row>
      </sheetData>
      <sheetData sheetId="106">
        <row r="7">
          <cell r="D7">
            <v>0</v>
          </cell>
        </row>
      </sheetData>
      <sheetData sheetId="107">
        <row r="7">
          <cell r="D7">
            <v>0</v>
          </cell>
        </row>
      </sheetData>
      <sheetData sheetId="108">
        <row r="7">
          <cell r="D7">
            <v>0</v>
          </cell>
        </row>
      </sheetData>
      <sheetData sheetId="109">
        <row r="7">
          <cell r="D7">
            <v>0</v>
          </cell>
        </row>
      </sheetData>
      <sheetData sheetId="110">
        <row r="7">
          <cell r="D7">
            <v>0</v>
          </cell>
        </row>
      </sheetData>
      <sheetData sheetId="111">
        <row r="7">
          <cell r="D7">
            <v>0</v>
          </cell>
        </row>
      </sheetData>
      <sheetData sheetId="112">
        <row r="7">
          <cell r="D7">
            <v>0</v>
          </cell>
        </row>
      </sheetData>
      <sheetData sheetId="113">
        <row r="7">
          <cell r="D7">
            <v>0</v>
          </cell>
        </row>
      </sheetData>
      <sheetData sheetId="114">
        <row r="7">
          <cell r="D7">
            <v>0</v>
          </cell>
        </row>
      </sheetData>
      <sheetData sheetId="115">
        <row r="7">
          <cell r="D7">
            <v>0</v>
          </cell>
        </row>
      </sheetData>
      <sheetData sheetId="116">
        <row r="7">
          <cell r="D7">
            <v>0</v>
          </cell>
        </row>
      </sheetData>
      <sheetData sheetId="117">
        <row r="7">
          <cell r="D7">
            <v>0</v>
          </cell>
        </row>
      </sheetData>
      <sheetData sheetId="118">
        <row r="7">
          <cell r="D7">
            <v>0</v>
          </cell>
        </row>
      </sheetData>
      <sheetData sheetId="119">
        <row r="7">
          <cell r="D7">
            <v>0</v>
          </cell>
        </row>
      </sheetData>
      <sheetData sheetId="120">
        <row r="7">
          <cell r="D7">
            <v>0</v>
          </cell>
        </row>
      </sheetData>
      <sheetData sheetId="121">
        <row r="7">
          <cell r="D7">
            <v>0</v>
          </cell>
        </row>
      </sheetData>
      <sheetData sheetId="122">
        <row r="7">
          <cell r="D7">
            <v>0</v>
          </cell>
        </row>
      </sheetData>
      <sheetData sheetId="123">
        <row r="7">
          <cell r="D7">
            <v>0</v>
          </cell>
        </row>
      </sheetData>
      <sheetData sheetId="124">
        <row r="7">
          <cell r="D7">
            <v>0</v>
          </cell>
        </row>
      </sheetData>
      <sheetData sheetId="125">
        <row r="7">
          <cell r="D7">
            <v>0</v>
          </cell>
        </row>
      </sheetData>
      <sheetData sheetId="126">
        <row r="7">
          <cell r="D7">
            <v>0</v>
          </cell>
        </row>
      </sheetData>
      <sheetData sheetId="127">
        <row r="2">
          <cell r="A2">
            <v>0</v>
          </cell>
        </row>
      </sheetData>
      <sheetData sheetId="128">
        <row r="2">
          <cell r="A2">
            <v>0</v>
          </cell>
        </row>
      </sheetData>
      <sheetData sheetId="129">
        <row r="2">
          <cell r="A2">
            <v>0</v>
          </cell>
        </row>
      </sheetData>
      <sheetData sheetId="130">
        <row r="2">
          <cell r="A2">
            <v>0</v>
          </cell>
        </row>
      </sheetData>
      <sheetData sheetId="131">
        <row r="2">
          <cell r="A2">
            <v>0</v>
          </cell>
        </row>
      </sheetData>
      <sheetData sheetId="132" refreshError="1"/>
      <sheetData sheetId="133">
        <row r="8">
          <cell r="D8">
            <v>15739</v>
          </cell>
        </row>
      </sheetData>
      <sheetData sheetId="134" refreshError="1"/>
      <sheetData sheetId="135" refreshError="1"/>
      <sheetData sheetId="136">
        <row r="7">
          <cell r="D7">
            <v>0</v>
          </cell>
        </row>
      </sheetData>
      <sheetData sheetId="137">
        <row r="7">
          <cell r="D7">
            <v>0</v>
          </cell>
        </row>
      </sheetData>
      <sheetData sheetId="138" refreshError="1"/>
      <sheetData sheetId="139" refreshError="1"/>
      <sheetData sheetId="140">
        <row r="1">
          <cell r="A1">
            <v>0</v>
          </cell>
        </row>
      </sheetData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1">
          <cell r="A1">
            <v>0</v>
          </cell>
        </row>
      </sheetData>
      <sheetData sheetId="257" refreshError="1"/>
      <sheetData sheetId="258" refreshError="1"/>
      <sheetData sheetId="259" refreshError="1"/>
      <sheetData sheetId="260" refreshError="1"/>
      <sheetData sheetId="261">
        <row r="1">
          <cell r="A1">
            <v>0</v>
          </cell>
        </row>
      </sheetData>
      <sheetData sheetId="262">
        <row r="1">
          <cell r="A1">
            <v>0</v>
          </cell>
        </row>
      </sheetData>
      <sheetData sheetId="263" refreshError="1"/>
      <sheetData sheetId="264" refreshError="1"/>
      <sheetData sheetId="265" refreshError="1"/>
      <sheetData sheetId="266" refreshError="1"/>
      <sheetData sheetId="267">
        <row r="1">
          <cell r="A1">
            <v>0</v>
          </cell>
        </row>
      </sheetData>
      <sheetData sheetId="268">
        <row r="1">
          <cell r="A1">
            <v>0</v>
          </cell>
        </row>
      </sheetData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>
        <row r="1">
          <cell r="A1">
            <v>0</v>
          </cell>
        </row>
      </sheetData>
      <sheetData sheetId="276">
        <row r="1">
          <cell r="A1">
            <v>0</v>
          </cell>
        </row>
      </sheetData>
      <sheetData sheetId="277">
        <row r="1">
          <cell r="A1">
            <v>0</v>
          </cell>
        </row>
      </sheetData>
      <sheetData sheetId="278">
        <row r="1">
          <cell r="A1">
            <v>0</v>
          </cell>
        </row>
      </sheetData>
      <sheetData sheetId="279">
        <row r="1">
          <cell r="A1">
            <v>0</v>
          </cell>
        </row>
      </sheetData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>
        <row r="1">
          <cell r="A1">
            <v>0</v>
          </cell>
        </row>
      </sheetData>
      <sheetData sheetId="307" refreshError="1"/>
      <sheetData sheetId="308">
        <row r="1">
          <cell r="A1">
            <v>0</v>
          </cell>
        </row>
      </sheetData>
      <sheetData sheetId="309" refreshError="1"/>
      <sheetData sheetId="310" refreshError="1"/>
      <sheetData sheetId="311">
        <row r="1">
          <cell r="A1">
            <v>0</v>
          </cell>
        </row>
      </sheetData>
      <sheetData sheetId="312">
        <row r="1">
          <cell r="A1">
            <v>0</v>
          </cell>
        </row>
      </sheetData>
      <sheetData sheetId="313">
        <row r="1">
          <cell r="A1">
            <v>0</v>
          </cell>
        </row>
      </sheetData>
      <sheetData sheetId="314">
        <row r="1">
          <cell r="A1">
            <v>0</v>
          </cell>
        </row>
      </sheetData>
      <sheetData sheetId="315">
        <row r="1">
          <cell r="A1">
            <v>0</v>
          </cell>
        </row>
      </sheetData>
      <sheetData sheetId="316">
        <row r="1">
          <cell r="A1">
            <v>0</v>
          </cell>
        </row>
      </sheetData>
      <sheetData sheetId="317">
        <row r="1">
          <cell r="A1">
            <v>0</v>
          </cell>
        </row>
      </sheetData>
      <sheetData sheetId="318">
        <row r="1">
          <cell r="A1">
            <v>0</v>
          </cell>
        </row>
      </sheetData>
      <sheetData sheetId="319">
        <row r="1">
          <cell r="A1">
            <v>0</v>
          </cell>
        </row>
      </sheetData>
      <sheetData sheetId="320">
        <row r="1">
          <cell r="A1">
            <v>0</v>
          </cell>
        </row>
      </sheetData>
      <sheetData sheetId="321">
        <row r="1">
          <cell r="A1">
            <v>0</v>
          </cell>
        </row>
      </sheetData>
      <sheetData sheetId="322">
        <row r="1">
          <cell r="A1">
            <v>0</v>
          </cell>
        </row>
      </sheetData>
      <sheetData sheetId="323">
        <row r="1">
          <cell r="A1">
            <v>0</v>
          </cell>
        </row>
      </sheetData>
      <sheetData sheetId="324">
        <row r="1">
          <cell r="A1">
            <v>0</v>
          </cell>
        </row>
      </sheetData>
      <sheetData sheetId="325" refreshError="1"/>
      <sheetData sheetId="326" refreshError="1"/>
      <sheetData sheetId="327" refreshError="1"/>
      <sheetData sheetId="328" refreshError="1"/>
      <sheetData sheetId="329">
        <row r="1">
          <cell r="A1">
            <v>0</v>
          </cell>
        </row>
      </sheetData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1">
          <cell r="A1">
            <v>0</v>
          </cell>
        </row>
      </sheetData>
      <sheetData sheetId="372">
        <row r="1">
          <cell r="A1">
            <v>0</v>
          </cell>
        </row>
      </sheetData>
      <sheetData sheetId="373">
        <row r="1">
          <cell r="A1">
            <v>0</v>
          </cell>
        </row>
      </sheetData>
      <sheetData sheetId="374">
        <row r="1">
          <cell r="A1">
            <v>0</v>
          </cell>
        </row>
      </sheetData>
      <sheetData sheetId="375">
        <row r="1">
          <cell r="A1">
            <v>0</v>
          </cell>
        </row>
      </sheetData>
      <sheetData sheetId="376">
        <row r="1">
          <cell r="A1">
            <v>0</v>
          </cell>
        </row>
      </sheetData>
      <sheetData sheetId="377">
        <row r="1">
          <cell r="A1">
            <v>0</v>
          </cell>
        </row>
      </sheetData>
      <sheetData sheetId="378">
        <row r="1">
          <cell r="A1">
            <v>0</v>
          </cell>
        </row>
      </sheetData>
      <sheetData sheetId="379">
        <row r="1">
          <cell r="A1">
            <v>0</v>
          </cell>
        </row>
      </sheetData>
      <sheetData sheetId="380">
        <row r="1">
          <cell r="A1">
            <v>0</v>
          </cell>
        </row>
      </sheetData>
      <sheetData sheetId="381">
        <row r="1">
          <cell r="A1">
            <v>0</v>
          </cell>
        </row>
      </sheetData>
      <sheetData sheetId="382">
        <row r="1">
          <cell r="A1">
            <v>0</v>
          </cell>
        </row>
      </sheetData>
      <sheetData sheetId="383">
        <row r="1">
          <cell r="A1">
            <v>0</v>
          </cell>
        </row>
      </sheetData>
      <sheetData sheetId="384">
        <row r="1">
          <cell r="A1">
            <v>0</v>
          </cell>
        </row>
      </sheetData>
      <sheetData sheetId="385">
        <row r="1">
          <cell r="A1">
            <v>0</v>
          </cell>
        </row>
      </sheetData>
      <sheetData sheetId="386">
        <row r="1">
          <cell r="A1">
            <v>0</v>
          </cell>
        </row>
      </sheetData>
      <sheetData sheetId="387">
        <row r="1">
          <cell r="A1">
            <v>0</v>
          </cell>
        </row>
      </sheetData>
      <sheetData sheetId="388">
        <row r="1">
          <cell r="A1">
            <v>0</v>
          </cell>
        </row>
      </sheetData>
      <sheetData sheetId="389">
        <row r="1">
          <cell r="A1">
            <v>0</v>
          </cell>
        </row>
      </sheetData>
      <sheetData sheetId="390">
        <row r="1">
          <cell r="A1">
            <v>0</v>
          </cell>
        </row>
      </sheetData>
      <sheetData sheetId="391">
        <row r="1">
          <cell r="A1">
            <v>0</v>
          </cell>
        </row>
      </sheetData>
      <sheetData sheetId="392">
        <row r="1">
          <cell r="A1">
            <v>0</v>
          </cell>
        </row>
      </sheetData>
      <sheetData sheetId="393">
        <row r="1">
          <cell r="A1">
            <v>0</v>
          </cell>
        </row>
      </sheetData>
      <sheetData sheetId="394">
        <row r="1">
          <cell r="A1">
            <v>0</v>
          </cell>
        </row>
      </sheetData>
      <sheetData sheetId="395">
        <row r="1">
          <cell r="A1">
            <v>0</v>
          </cell>
        </row>
      </sheetData>
      <sheetData sheetId="396">
        <row r="1">
          <cell r="A1">
            <v>0</v>
          </cell>
        </row>
      </sheetData>
      <sheetData sheetId="397">
        <row r="1">
          <cell r="A1">
            <v>0</v>
          </cell>
        </row>
      </sheetData>
      <sheetData sheetId="398">
        <row r="1">
          <cell r="A1">
            <v>0</v>
          </cell>
        </row>
      </sheetData>
      <sheetData sheetId="399">
        <row r="1">
          <cell r="A1">
            <v>0</v>
          </cell>
        </row>
      </sheetData>
      <sheetData sheetId="400">
        <row r="1">
          <cell r="A1">
            <v>0</v>
          </cell>
        </row>
      </sheetData>
      <sheetData sheetId="401">
        <row r="1">
          <cell r="A1">
            <v>0</v>
          </cell>
        </row>
      </sheetData>
      <sheetData sheetId="402">
        <row r="1">
          <cell r="A1">
            <v>0</v>
          </cell>
        </row>
      </sheetData>
      <sheetData sheetId="403">
        <row r="1">
          <cell r="A1">
            <v>0</v>
          </cell>
        </row>
      </sheetData>
      <sheetData sheetId="404">
        <row r="1">
          <cell r="A1">
            <v>0</v>
          </cell>
        </row>
      </sheetData>
      <sheetData sheetId="405">
        <row r="1">
          <cell r="A1">
            <v>0</v>
          </cell>
        </row>
      </sheetData>
      <sheetData sheetId="406">
        <row r="1">
          <cell r="A1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 refreshError="1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 refreshError="1"/>
      <sheetData sheetId="578" refreshError="1"/>
      <sheetData sheetId="579" refreshError="1"/>
      <sheetData sheetId="580" refreshError="1"/>
      <sheetData sheetId="581" refreshError="1"/>
      <sheetData sheetId="582" refreshError="1"/>
      <sheetData sheetId="583" refreshError="1"/>
      <sheetData sheetId="584" refreshError="1"/>
      <sheetData sheetId="585" refreshError="1"/>
      <sheetData sheetId="586" refreshError="1"/>
      <sheetData sheetId="587" refreshError="1"/>
      <sheetData sheetId="588" refreshError="1"/>
      <sheetData sheetId="589" refreshError="1"/>
      <sheetData sheetId="590" refreshError="1"/>
      <sheetData sheetId="591" refreshError="1"/>
      <sheetData sheetId="592" refreshError="1"/>
      <sheetData sheetId="593" refreshError="1"/>
      <sheetData sheetId="594" refreshError="1"/>
      <sheetData sheetId="595" refreshError="1"/>
      <sheetData sheetId="596" refreshError="1"/>
      <sheetData sheetId="597" refreshError="1"/>
      <sheetData sheetId="598" refreshError="1"/>
      <sheetData sheetId="599" refreshError="1"/>
      <sheetData sheetId="600" refreshError="1"/>
      <sheetData sheetId="601" refreshError="1"/>
      <sheetData sheetId="602" refreshError="1"/>
      <sheetData sheetId="603" refreshError="1"/>
      <sheetData sheetId="604" refreshError="1"/>
      <sheetData sheetId="605" refreshError="1"/>
      <sheetData sheetId="606" refreshError="1"/>
      <sheetData sheetId="607" refreshError="1"/>
      <sheetData sheetId="608" refreshError="1"/>
      <sheetData sheetId="609" refreshError="1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  <sheetData sheetId="636" refreshError="1"/>
      <sheetData sheetId="637" refreshError="1"/>
      <sheetData sheetId="638" refreshError="1"/>
      <sheetData sheetId="639" refreshError="1"/>
      <sheetData sheetId="640" refreshError="1"/>
      <sheetData sheetId="641" refreshError="1"/>
      <sheetData sheetId="642" refreshError="1"/>
      <sheetData sheetId="643" refreshError="1"/>
      <sheetData sheetId="644" refreshError="1"/>
      <sheetData sheetId="645" refreshError="1"/>
      <sheetData sheetId="646" refreshError="1"/>
      <sheetData sheetId="647" refreshError="1"/>
      <sheetData sheetId="648">
        <row r="2">
          <cell r="A2">
            <v>0</v>
          </cell>
        </row>
      </sheetData>
      <sheetData sheetId="649" refreshError="1"/>
      <sheetData sheetId="650" refreshError="1"/>
      <sheetData sheetId="651" refreshError="1"/>
      <sheetData sheetId="652" refreshError="1"/>
      <sheetData sheetId="653" refreshError="1"/>
      <sheetData sheetId="654" refreshError="1"/>
      <sheetData sheetId="655" refreshError="1"/>
      <sheetData sheetId="656" refreshError="1"/>
      <sheetData sheetId="657" refreshError="1"/>
      <sheetData sheetId="658" refreshError="1"/>
      <sheetData sheetId="659" refreshError="1"/>
      <sheetData sheetId="660" refreshError="1"/>
      <sheetData sheetId="661" refreshError="1"/>
      <sheetData sheetId="662" refreshError="1"/>
      <sheetData sheetId="663" refreshError="1"/>
      <sheetData sheetId="664" refreshError="1"/>
      <sheetData sheetId="665" refreshError="1"/>
      <sheetData sheetId="666">
        <row r="1">
          <cell r="A1">
            <v>0</v>
          </cell>
        </row>
      </sheetData>
      <sheetData sheetId="667">
        <row r="1">
          <cell r="A1">
            <v>0</v>
          </cell>
        </row>
      </sheetData>
      <sheetData sheetId="668">
        <row r="1">
          <cell r="A1">
            <v>0</v>
          </cell>
        </row>
      </sheetData>
      <sheetData sheetId="669" refreshError="1"/>
      <sheetData sheetId="670" refreshError="1"/>
      <sheetData sheetId="671" refreshError="1"/>
      <sheetData sheetId="672">
        <row r="1">
          <cell r="A1">
            <v>0</v>
          </cell>
        </row>
      </sheetData>
      <sheetData sheetId="673">
        <row r="1">
          <cell r="A1">
            <v>0</v>
          </cell>
        </row>
      </sheetData>
      <sheetData sheetId="674" refreshError="1"/>
      <sheetData sheetId="675" refreshError="1"/>
      <sheetData sheetId="676" refreshError="1"/>
      <sheetData sheetId="677" refreshError="1"/>
      <sheetData sheetId="678">
        <row r="1">
          <cell r="A1">
            <v>0</v>
          </cell>
        </row>
      </sheetData>
      <sheetData sheetId="679">
        <row r="1">
          <cell r="A1">
            <v>0</v>
          </cell>
        </row>
      </sheetData>
      <sheetData sheetId="680">
        <row r="1">
          <cell r="A1">
            <v>0</v>
          </cell>
        </row>
      </sheetData>
      <sheetData sheetId="681" refreshError="1"/>
      <sheetData sheetId="682">
        <row r="1">
          <cell r="A1">
            <v>0</v>
          </cell>
        </row>
      </sheetData>
      <sheetData sheetId="683">
        <row r="1">
          <cell r="A1">
            <v>0</v>
          </cell>
        </row>
      </sheetData>
      <sheetData sheetId="684">
        <row r="1">
          <cell r="A1">
            <v>0</v>
          </cell>
        </row>
      </sheetData>
      <sheetData sheetId="685">
        <row r="1">
          <cell r="A1">
            <v>0</v>
          </cell>
        </row>
      </sheetData>
      <sheetData sheetId="686">
        <row r="1">
          <cell r="A1">
            <v>0</v>
          </cell>
        </row>
      </sheetData>
      <sheetData sheetId="687">
        <row r="1">
          <cell r="A1">
            <v>0</v>
          </cell>
        </row>
      </sheetData>
      <sheetData sheetId="688">
        <row r="1">
          <cell r="A1">
            <v>0</v>
          </cell>
        </row>
      </sheetData>
      <sheetData sheetId="689">
        <row r="1">
          <cell r="A1">
            <v>0</v>
          </cell>
        </row>
      </sheetData>
      <sheetData sheetId="690">
        <row r="1">
          <cell r="A1">
            <v>0</v>
          </cell>
        </row>
      </sheetData>
      <sheetData sheetId="691">
        <row r="1">
          <cell r="A1">
            <v>0</v>
          </cell>
        </row>
      </sheetData>
      <sheetData sheetId="692">
        <row r="1">
          <cell r="A1">
            <v>0</v>
          </cell>
        </row>
      </sheetData>
      <sheetData sheetId="693">
        <row r="1">
          <cell r="A1">
            <v>0</v>
          </cell>
        </row>
      </sheetData>
      <sheetData sheetId="694">
        <row r="1">
          <cell r="A1">
            <v>0</v>
          </cell>
        </row>
      </sheetData>
      <sheetData sheetId="695">
        <row r="1">
          <cell r="A1">
            <v>0</v>
          </cell>
        </row>
      </sheetData>
      <sheetData sheetId="696">
        <row r="1">
          <cell r="A1">
            <v>0</v>
          </cell>
        </row>
      </sheetData>
      <sheetData sheetId="697">
        <row r="1">
          <cell r="A1">
            <v>0</v>
          </cell>
        </row>
      </sheetData>
      <sheetData sheetId="698">
        <row r="1">
          <cell r="A1">
            <v>0</v>
          </cell>
        </row>
      </sheetData>
      <sheetData sheetId="699">
        <row r="1">
          <cell r="A1">
            <v>0</v>
          </cell>
        </row>
      </sheetData>
      <sheetData sheetId="700">
        <row r="1">
          <cell r="A1">
            <v>0</v>
          </cell>
        </row>
      </sheetData>
      <sheetData sheetId="701">
        <row r="1">
          <cell r="A1">
            <v>0</v>
          </cell>
        </row>
      </sheetData>
      <sheetData sheetId="702">
        <row r="1">
          <cell r="A1">
            <v>0</v>
          </cell>
        </row>
      </sheetData>
      <sheetData sheetId="703">
        <row r="1">
          <cell r="A1">
            <v>0</v>
          </cell>
        </row>
      </sheetData>
      <sheetData sheetId="704">
        <row r="1">
          <cell r="A1">
            <v>0</v>
          </cell>
        </row>
      </sheetData>
      <sheetData sheetId="705">
        <row r="1">
          <cell r="A1">
            <v>0</v>
          </cell>
        </row>
      </sheetData>
      <sheetData sheetId="706">
        <row r="1">
          <cell r="A1">
            <v>0</v>
          </cell>
        </row>
      </sheetData>
      <sheetData sheetId="707">
        <row r="1">
          <cell r="A1">
            <v>0</v>
          </cell>
        </row>
      </sheetData>
      <sheetData sheetId="708">
        <row r="1">
          <cell r="A1">
            <v>0</v>
          </cell>
        </row>
      </sheetData>
      <sheetData sheetId="709">
        <row r="1">
          <cell r="A1">
            <v>0</v>
          </cell>
        </row>
      </sheetData>
      <sheetData sheetId="710">
        <row r="1">
          <cell r="A1">
            <v>0</v>
          </cell>
        </row>
      </sheetData>
      <sheetData sheetId="711">
        <row r="1">
          <cell r="A1">
            <v>0</v>
          </cell>
        </row>
      </sheetData>
      <sheetData sheetId="712">
        <row r="1">
          <cell r="A1">
            <v>0</v>
          </cell>
        </row>
      </sheetData>
      <sheetData sheetId="713">
        <row r="1">
          <cell r="A1">
            <v>0</v>
          </cell>
        </row>
      </sheetData>
      <sheetData sheetId="714">
        <row r="1">
          <cell r="A1">
            <v>0</v>
          </cell>
        </row>
      </sheetData>
      <sheetData sheetId="715">
        <row r="1">
          <cell r="A1">
            <v>0</v>
          </cell>
        </row>
      </sheetData>
      <sheetData sheetId="716">
        <row r="1">
          <cell r="A1">
            <v>0</v>
          </cell>
        </row>
      </sheetData>
      <sheetData sheetId="717">
        <row r="1">
          <cell r="A1">
            <v>0</v>
          </cell>
        </row>
      </sheetData>
      <sheetData sheetId="718">
        <row r="1">
          <cell r="A1">
            <v>0</v>
          </cell>
        </row>
      </sheetData>
      <sheetData sheetId="719">
        <row r="1">
          <cell r="A1">
            <v>0</v>
          </cell>
        </row>
      </sheetData>
      <sheetData sheetId="720">
        <row r="1">
          <cell r="A1">
            <v>0</v>
          </cell>
        </row>
      </sheetData>
      <sheetData sheetId="721">
        <row r="1">
          <cell r="A1">
            <v>0</v>
          </cell>
        </row>
      </sheetData>
      <sheetData sheetId="722">
        <row r="1">
          <cell r="A1">
            <v>0</v>
          </cell>
        </row>
      </sheetData>
      <sheetData sheetId="723">
        <row r="1">
          <cell r="A1">
            <v>0</v>
          </cell>
        </row>
      </sheetData>
      <sheetData sheetId="724">
        <row r="1">
          <cell r="A1">
            <v>0</v>
          </cell>
        </row>
      </sheetData>
      <sheetData sheetId="725">
        <row r="1">
          <cell r="A1">
            <v>0</v>
          </cell>
        </row>
      </sheetData>
      <sheetData sheetId="726">
        <row r="1">
          <cell r="A1">
            <v>0</v>
          </cell>
        </row>
      </sheetData>
      <sheetData sheetId="727">
        <row r="1">
          <cell r="A1">
            <v>0</v>
          </cell>
        </row>
      </sheetData>
      <sheetData sheetId="728">
        <row r="1">
          <cell r="A1">
            <v>0</v>
          </cell>
        </row>
      </sheetData>
      <sheetData sheetId="729">
        <row r="1">
          <cell r="A1">
            <v>0</v>
          </cell>
        </row>
      </sheetData>
      <sheetData sheetId="730">
        <row r="1">
          <cell r="A1">
            <v>0</v>
          </cell>
        </row>
      </sheetData>
      <sheetData sheetId="731">
        <row r="1">
          <cell r="A1">
            <v>0</v>
          </cell>
        </row>
      </sheetData>
      <sheetData sheetId="732">
        <row r="1">
          <cell r="A1">
            <v>0</v>
          </cell>
        </row>
      </sheetData>
      <sheetData sheetId="733">
        <row r="1">
          <cell r="A1">
            <v>0</v>
          </cell>
        </row>
      </sheetData>
      <sheetData sheetId="734">
        <row r="1">
          <cell r="A1">
            <v>0</v>
          </cell>
        </row>
      </sheetData>
      <sheetData sheetId="735">
        <row r="1">
          <cell r="A1">
            <v>0</v>
          </cell>
        </row>
      </sheetData>
      <sheetData sheetId="736">
        <row r="1">
          <cell r="A1">
            <v>0</v>
          </cell>
        </row>
      </sheetData>
      <sheetData sheetId="737">
        <row r="1">
          <cell r="A1">
            <v>0</v>
          </cell>
        </row>
      </sheetData>
      <sheetData sheetId="738" refreshError="1"/>
      <sheetData sheetId="739" refreshError="1"/>
      <sheetData sheetId="740" refreshError="1"/>
      <sheetData sheetId="741">
        <row r="1">
          <cell r="A1">
            <v>0</v>
          </cell>
        </row>
      </sheetData>
      <sheetData sheetId="742">
        <row r="1">
          <cell r="A1">
            <v>0</v>
          </cell>
        </row>
      </sheetData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 refreshError="1"/>
      <sheetData sheetId="749">
        <row r="1">
          <cell r="A1">
            <v>0</v>
          </cell>
        </row>
      </sheetData>
      <sheetData sheetId="750">
        <row r="1">
          <cell r="A1">
            <v>0</v>
          </cell>
        </row>
      </sheetData>
      <sheetData sheetId="751">
        <row r="1">
          <cell r="A1">
            <v>0</v>
          </cell>
        </row>
      </sheetData>
      <sheetData sheetId="752">
        <row r="1">
          <cell r="A1">
            <v>0</v>
          </cell>
        </row>
      </sheetData>
      <sheetData sheetId="753">
        <row r="1">
          <cell r="A1">
            <v>0</v>
          </cell>
        </row>
      </sheetData>
      <sheetData sheetId="754">
        <row r="1">
          <cell r="A1">
            <v>0</v>
          </cell>
        </row>
      </sheetData>
      <sheetData sheetId="755">
        <row r="1">
          <cell r="A1">
            <v>0</v>
          </cell>
        </row>
      </sheetData>
      <sheetData sheetId="756">
        <row r="1">
          <cell r="A1">
            <v>0</v>
          </cell>
        </row>
      </sheetData>
      <sheetData sheetId="757">
        <row r="1">
          <cell r="A1">
            <v>0</v>
          </cell>
        </row>
      </sheetData>
      <sheetData sheetId="758">
        <row r="1">
          <cell r="A1">
            <v>0</v>
          </cell>
        </row>
      </sheetData>
      <sheetData sheetId="759">
        <row r="1">
          <cell r="A1">
            <v>0</v>
          </cell>
        </row>
      </sheetData>
      <sheetData sheetId="760">
        <row r="1">
          <cell r="A1">
            <v>0</v>
          </cell>
        </row>
      </sheetData>
      <sheetData sheetId="761">
        <row r="1">
          <cell r="A1">
            <v>0</v>
          </cell>
        </row>
      </sheetData>
      <sheetData sheetId="762">
        <row r="1">
          <cell r="A1">
            <v>0</v>
          </cell>
        </row>
      </sheetData>
      <sheetData sheetId="763">
        <row r="1">
          <cell r="A1">
            <v>0</v>
          </cell>
        </row>
      </sheetData>
      <sheetData sheetId="764">
        <row r="1">
          <cell r="A1">
            <v>0</v>
          </cell>
        </row>
      </sheetData>
      <sheetData sheetId="765">
        <row r="1">
          <cell r="A1">
            <v>0</v>
          </cell>
        </row>
      </sheetData>
      <sheetData sheetId="766">
        <row r="1">
          <cell r="A1">
            <v>0</v>
          </cell>
        </row>
      </sheetData>
      <sheetData sheetId="767">
        <row r="1">
          <cell r="A1">
            <v>0</v>
          </cell>
        </row>
      </sheetData>
      <sheetData sheetId="768">
        <row r="1">
          <cell r="A1">
            <v>0</v>
          </cell>
        </row>
      </sheetData>
      <sheetData sheetId="769">
        <row r="1">
          <cell r="A1">
            <v>0</v>
          </cell>
        </row>
      </sheetData>
      <sheetData sheetId="770">
        <row r="1">
          <cell r="A1">
            <v>0</v>
          </cell>
        </row>
      </sheetData>
      <sheetData sheetId="771">
        <row r="1">
          <cell r="A1">
            <v>0</v>
          </cell>
        </row>
      </sheetData>
      <sheetData sheetId="772">
        <row r="1">
          <cell r="A1">
            <v>0</v>
          </cell>
        </row>
      </sheetData>
      <sheetData sheetId="773">
        <row r="1">
          <cell r="A1">
            <v>0</v>
          </cell>
        </row>
      </sheetData>
      <sheetData sheetId="774">
        <row r="1">
          <cell r="A1">
            <v>0</v>
          </cell>
        </row>
      </sheetData>
      <sheetData sheetId="775">
        <row r="1">
          <cell r="A1">
            <v>0</v>
          </cell>
        </row>
      </sheetData>
      <sheetData sheetId="776">
        <row r="1">
          <cell r="A1">
            <v>0</v>
          </cell>
        </row>
      </sheetData>
      <sheetData sheetId="777">
        <row r="1">
          <cell r="A1">
            <v>0</v>
          </cell>
        </row>
      </sheetData>
      <sheetData sheetId="778">
        <row r="1">
          <cell r="A1">
            <v>0</v>
          </cell>
        </row>
      </sheetData>
      <sheetData sheetId="779">
        <row r="1">
          <cell r="A1">
            <v>0</v>
          </cell>
        </row>
      </sheetData>
      <sheetData sheetId="780">
        <row r="1">
          <cell r="A1">
            <v>0</v>
          </cell>
        </row>
      </sheetData>
      <sheetData sheetId="781">
        <row r="1">
          <cell r="A1">
            <v>0</v>
          </cell>
        </row>
      </sheetData>
      <sheetData sheetId="782">
        <row r="1">
          <cell r="A1">
            <v>0</v>
          </cell>
        </row>
      </sheetData>
      <sheetData sheetId="783">
        <row r="1">
          <cell r="A1">
            <v>0</v>
          </cell>
        </row>
      </sheetData>
      <sheetData sheetId="784">
        <row r="1">
          <cell r="A1">
            <v>0</v>
          </cell>
        </row>
      </sheetData>
      <sheetData sheetId="785">
        <row r="1">
          <cell r="A1">
            <v>0</v>
          </cell>
        </row>
      </sheetData>
      <sheetData sheetId="786">
        <row r="1">
          <cell r="A1">
            <v>0</v>
          </cell>
        </row>
      </sheetData>
      <sheetData sheetId="787">
        <row r="1">
          <cell r="A1">
            <v>0</v>
          </cell>
        </row>
      </sheetData>
      <sheetData sheetId="788">
        <row r="1">
          <cell r="A1">
            <v>0</v>
          </cell>
        </row>
      </sheetData>
      <sheetData sheetId="789">
        <row r="1">
          <cell r="A1">
            <v>0</v>
          </cell>
        </row>
      </sheetData>
      <sheetData sheetId="790">
        <row r="1">
          <cell r="A1">
            <v>0</v>
          </cell>
        </row>
      </sheetData>
      <sheetData sheetId="791">
        <row r="1">
          <cell r="A1">
            <v>0</v>
          </cell>
        </row>
      </sheetData>
      <sheetData sheetId="792">
        <row r="1">
          <cell r="A1">
            <v>0</v>
          </cell>
        </row>
      </sheetData>
      <sheetData sheetId="793">
        <row r="1">
          <cell r="A1">
            <v>0</v>
          </cell>
        </row>
      </sheetData>
      <sheetData sheetId="794">
        <row r="1">
          <cell r="A1">
            <v>0</v>
          </cell>
        </row>
      </sheetData>
      <sheetData sheetId="795">
        <row r="1">
          <cell r="A1">
            <v>0</v>
          </cell>
        </row>
      </sheetData>
      <sheetData sheetId="796">
        <row r="1">
          <cell r="A1">
            <v>0</v>
          </cell>
        </row>
      </sheetData>
      <sheetData sheetId="797">
        <row r="1">
          <cell r="A1">
            <v>0</v>
          </cell>
        </row>
      </sheetData>
      <sheetData sheetId="798">
        <row r="1">
          <cell r="A1">
            <v>0</v>
          </cell>
        </row>
      </sheetData>
      <sheetData sheetId="799">
        <row r="1">
          <cell r="A1">
            <v>0</v>
          </cell>
        </row>
      </sheetData>
      <sheetData sheetId="800">
        <row r="1">
          <cell r="A1">
            <v>0</v>
          </cell>
        </row>
      </sheetData>
      <sheetData sheetId="801">
        <row r="1">
          <cell r="A1">
            <v>0</v>
          </cell>
        </row>
      </sheetData>
      <sheetData sheetId="802">
        <row r="1">
          <cell r="A1">
            <v>0</v>
          </cell>
        </row>
      </sheetData>
      <sheetData sheetId="803">
        <row r="1">
          <cell r="A1">
            <v>0</v>
          </cell>
        </row>
      </sheetData>
      <sheetData sheetId="804">
        <row r="1">
          <cell r="A1">
            <v>0</v>
          </cell>
        </row>
      </sheetData>
      <sheetData sheetId="805">
        <row r="1">
          <cell r="A1">
            <v>0</v>
          </cell>
        </row>
      </sheetData>
      <sheetData sheetId="806">
        <row r="1">
          <cell r="A1">
            <v>0</v>
          </cell>
        </row>
      </sheetData>
      <sheetData sheetId="807">
        <row r="1">
          <cell r="A1">
            <v>0</v>
          </cell>
        </row>
      </sheetData>
      <sheetData sheetId="808">
        <row r="1">
          <cell r="A1">
            <v>0</v>
          </cell>
        </row>
      </sheetData>
      <sheetData sheetId="809">
        <row r="1">
          <cell r="A1">
            <v>0</v>
          </cell>
        </row>
      </sheetData>
      <sheetData sheetId="810">
        <row r="1">
          <cell r="A1">
            <v>0</v>
          </cell>
        </row>
      </sheetData>
      <sheetData sheetId="811">
        <row r="1">
          <cell r="A1">
            <v>0</v>
          </cell>
        </row>
      </sheetData>
      <sheetData sheetId="812">
        <row r="1">
          <cell r="A1">
            <v>0</v>
          </cell>
        </row>
      </sheetData>
      <sheetData sheetId="813">
        <row r="1">
          <cell r="A1">
            <v>0</v>
          </cell>
        </row>
      </sheetData>
      <sheetData sheetId="814">
        <row r="1">
          <cell r="A1">
            <v>0</v>
          </cell>
        </row>
      </sheetData>
      <sheetData sheetId="815">
        <row r="1">
          <cell r="A1">
            <v>0</v>
          </cell>
        </row>
      </sheetData>
      <sheetData sheetId="816">
        <row r="1">
          <cell r="A1">
            <v>0</v>
          </cell>
        </row>
      </sheetData>
      <sheetData sheetId="817">
        <row r="1">
          <cell r="A1">
            <v>0</v>
          </cell>
        </row>
      </sheetData>
      <sheetData sheetId="818">
        <row r="1">
          <cell r="A1">
            <v>0</v>
          </cell>
        </row>
      </sheetData>
      <sheetData sheetId="819">
        <row r="1">
          <cell r="A1">
            <v>0</v>
          </cell>
        </row>
      </sheetData>
      <sheetData sheetId="820">
        <row r="1">
          <cell r="A1">
            <v>0</v>
          </cell>
        </row>
      </sheetData>
      <sheetData sheetId="821">
        <row r="1">
          <cell r="A1">
            <v>0</v>
          </cell>
        </row>
      </sheetData>
      <sheetData sheetId="822">
        <row r="1">
          <cell r="A1">
            <v>0</v>
          </cell>
        </row>
      </sheetData>
      <sheetData sheetId="823">
        <row r="1">
          <cell r="A1">
            <v>0</v>
          </cell>
        </row>
      </sheetData>
      <sheetData sheetId="824">
        <row r="1">
          <cell r="A1">
            <v>0</v>
          </cell>
        </row>
      </sheetData>
      <sheetData sheetId="825">
        <row r="1">
          <cell r="A1">
            <v>0</v>
          </cell>
        </row>
      </sheetData>
      <sheetData sheetId="826">
        <row r="1">
          <cell r="A1">
            <v>0</v>
          </cell>
        </row>
      </sheetData>
      <sheetData sheetId="827">
        <row r="1">
          <cell r="A1">
            <v>0</v>
          </cell>
        </row>
      </sheetData>
      <sheetData sheetId="828">
        <row r="1">
          <cell r="A1">
            <v>0</v>
          </cell>
        </row>
      </sheetData>
      <sheetData sheetId="829">
        <row r="1">
          <cell r="A1">
            <v>0</v>
          </cell>
        </row>
      </sheetData>
      <sheetData sheetId="830">
        <row r="1">
          <cell r="A1">
            <v>0</v>
          </cell>
        </row>
      </sheetData>
      <sheetData sheetId="831">
        <row r="1">
          <cell r="A1">
            <v>0</v>
          </cell>
        </row>
      </sheetData>
      <sheetData sheetId="832">
        <row r="1">
          <cell r="A1">
            <v>0</v>
          </cell>
        </row>
      </sheetData>
      <sheetData sheetId="833">
        <row r="1">
          <cell r="A1">
            <v>0</v>
          </cell>
        </row>
      </sheetData>
      <sheetData sheetId="834">
        <row r="1">
          <cell r="A1">
            <v>0</v>
          </cell>
        </row>
      </sheetData>
      <sheetData sheetId="835">
        <row r="1">
          <cell r="A1">
            <v>0</v>
          </cell>
        </row>
      </sheetData>
      <sheetData sheetId="836">
        <row r="1">
          <cell r="A1">
            <v>0</v>
          </cell>
        </row>
      </sheetData>
      <sheetData sheetId="837">
        <row r="1">
          <cell r="A1">
            <v>0</v>
          </cell>
        </row>
      </sheetData>
      <sheetData sheetId="838">
        <row r="1">
          <cell r="A1">
            <v>0</v>
          </cell>
        </row>
      </sheetData>
      <sheetData sheetId="839">
        <row r="1">
          <cell r="A1">
            <v>0</v>
          </cell>
        </row>
      </sheetData>
      <sheetData sheetId="840">
        <row r="1">
          <cell r="A1">
            <v>0</v>
          </cell>
        </row>
      </sheetData>
      <sheetData sheetId="841">
        <row r="1">
          <cell r="A1">
            <v>0</v>
          </cell>
        </row>
      </sheetData>
      <sheetData sheetId="842">
        <row r="1">
          <cell r="A1">
            <v>0</v>
          </cell>
        </row>
      </sheetData>
      <sheetData sheetId="843">
        <row r="1">
          <cell r="A1">
            <v>0</v>
          </cell>
        </row>
      </sheetData>
      <sheetData sheetId="844">
        <row r="1">
          <cell r="A1">
            <v>0</v>
          </cell>
        </row>
      </sheetData>
      <sheetData sheetId="845">
        <row r="1">
          <cell r="A1">
            <v>0</v>
          </cell>
        </row>
      </sheetData>
      <sheetData sheetId="846">
        <row r="1">
          <cell r="A1">
            <v>0</v>
          </cell>
        </row>
      </sheetData>
      <sheetData sheetId="847">
        <row r="1">
          <cell r="A1">
            <v>0</v>
          </cell>
        </row>
      </sheetData>
      <sheetData sheetId="848">
        <row r="1">
          <cell r="A1">
            <v>0</v>
          </cell>
        </row>
      </sheetData>
      <sheetData sheetId="849">
        <row r="1">
          <cell r="A1">
            <v>0</v>
          </cell>
        </row>
      </sheetData>
      <sheetData sheetId="850">
        <row r="1">
          <cell r="A1">
            <v>0</v>
          </cell>
        </row>
      </sheetData>
      <sheetData sheetId="851">
        <row r="1">
          <cell r="A1">
            <v>0</v>
          </cell>
        </row>
      </sheetData>
      <sheetData sheetId="852">
        <row r="1">
          <cell r="A1">
            <v>0</v>
          </cell>
        </row>
      </sheetData>
      <sheetData sheetId="853">
        <row r="1">
          <cell r="A1">
            <v>0</v>
          </cell>
        </row>
      </sheetData>
      <sheetData sheetId="854">
        <row r="1">
          <cell r="A1">
            <v>0</v>
          </cell>
        </row>
      </sheetData>
      <sheetData sheetId="855">
        <row r="1">
          <cell r="A1">
            <v>0</v>
          </cell>
        </row>
      </sheetData>
      <sheetData sheetId="856">
        <row r="1">
          <cell r="A1">
            <v>0</v>
          </cell>
        </row>
      </sheetData>
      <sheetData sheetId="857">
        <row r="1">
          <cell r="A1">
            <v>0</v>
          </cell>
        </row>
      </sheetData>
      <sheetData sheetId="858">
        <row r="1">
          <cell r="A1">
            <v>0</v>
          </cell>
        </row>
      </sheetData>
      <sheetData sheetId="859">
        <row r="1">
          <cell r="A1">
            <v>0</v>
          </cell>
        </row>
      </sheetData>
      <sheetData sheetId="860">
        <row r="1">
          <cell r="A1">
            <v>0</v>
          </cell>
        </row>
      </sheetData>
      <sheetData sheetId="861">
        <row r="1">
          <cell r="A1">
            <v>0</v>
          </cell>
        </row>
      </sheetData>
      <sheetData sheetId="862">
        <row r="1">
          <cell r="A1">
            <v>0</v>
          </cell>
        </row>
      </sheetData>
      <sheetData sheetId="863">
        <row r="1">
          <cell r="A1">
            <v>0</v>
          </cell>
        </row>
      </sheetData>
      <sheetData sheetId="864">
        <row r="1">
          <cell r="A1">
            <v>0</v>
          </cell>
        </row>
      </sheetData>
      <sheetData sheetId="865">
        <row r="1">
          <cell r="A1">
            <v>0</v>
          </cell>
        </row>
      </sheetData>
      <sheetData sheetId="866">
        <row r="1">
          <cell r="A1">
            <v>0</v>
          </cell>
        </row>
      </sheetData>
      <sheetData sheetId="867">
        <row r="1">
          <cell r="A1">
            <v>0</v>
          </cell>
        </row>
      </sheetData>
      <sheetData sheetId="868">
        <row r="1">
          <cell r="A1">
            <v>0</v>
          </cell>
        </row>
      </sheetData>
      <sheetData sheetId="869">
        <row r="1">
          <cell r="A1">
            <v>0</v>
          </cell>
        </row>
      </sheetData>
      <sheetData sheetId="870">
        <row r="1">
          <cell r="A1">
            <v>0</v>
          </cell>
        </row>
      </sheetData>
      <sheetData sheetId="871">
        <row r="1">
          <cell r="A1">
            <v>0</v>
          </cell>
        </row>
      </sheetData>
      <sheetData sheetId="872">
        <row r="1">
          <cell r="A1">
            <v>0</v>
          </cell>
        </row>
      </sheetData>
      <sheetData sheetId="873">
        <row r="1">
          <cell r="A1">
            <v>0</v>
          </cell>
        </row>
      </sheetData>
      <sheetData sheetId="874">
        <row r="1">
          <cell r="A1">
            <v>0</v>
          </cell>
        </row>
      </sheetData>
      <sheetData sheetId="875">
        <row r="1">
          <cell r="A1">
            <v>0</v>
          </cell>
        </row>
      </sheetData>
      <sheetData sheetId="876">
        <row r="1">
          <cell r="A1">
            <v>0</v>
          </cell>
        </row>
      </sheetData>
      <sheetData sheetId="877">
        <row r="1">
          <cell r="A1">
            <v>0</v>
          </cell>
        </row>
      </sheetData>
      <sheetData sheetId="878">
        <row r="1">
          <cell r="A1">
            <v>0</v>
          </cell>
        </row>
      </sheetData>
      <sheetData sheetId="879">
        <row r="1">
          <cell r="A1">
            <v>0</v>
          </cell>
        </row>
      </sheetData>
      <sheetData sheetId="880">
        <row r="1">
          <cell r="A1">
            <v>0</v>
          </cell>
        </row>
      </sheetData>
      <sheetData sheetId="881">
        <row r="1">
          <cell r="A1">
            <v>0</v>
          </cell>
        </row>
      </sheetData>
      <sheetData sheetId="882">
        <row r="1">
          <cell r="A1">
            <v>0</v>
          </cell>
        </row>
      </sheetData>
      <sheetData sheetId="883">
        <row r="1">
          <cell r="A1">
            <v>0</v>
          </cell>
        </row>
      </sheetData>
      <sheetData sheetId="884">
        <row r="1">
          <cell r="A1">
            <v>0</v>
          </cell>
        </row>
      </sheetData>
      <sheetData sheetId="885">
        <row r="1">
          <cell r="A1">
            <v>0</v>
          </cell>
        </row>
      </sheetData>
      <sheetData sheetId="886">
        <row r="1">
          <cell r="A1">
            <v>0</v>
          </cell>
        </row>
      </sheetData>
      <sheetData sheetId="887">
        <row r="1">
          <cell r="A1">
            <v>0</v>
          </cell>
        </row>
      </sheetData>
      <sheetData sheetId="888">
        <row r="1">
          <cell r="A1">
            <v>0</v>
          </cell>
        </row>
      </sheetData>
      <sheetData sheetId="889">
        <row r="1">
          <cell r="A1">
            <v>0</v>
          </cell>
        </row>
      </sheetData>
      <sheetData sheetId="890">
        <row r="1">
          <cell r="A1">
            <v>0</v>
          </cell>
        </row>
      </sheetData>
      <sheetData sheetId="891">
        <row r="1">
          <cell r="A1">
            <v>0</v>
          </cell>
        </row>
      </sheetData>
      <sheetData sheetId="892">
        <row r="1">
          <cell r="A1">
            <v>0</v>
          </cell>
        </row>
      </sheetData>
      <sheetData sheetId="893">
        <row r="1">
          <cell r="A1">
            <v>0</v>
          </cell>
        </row>
      </sheetData>
      <sheetData sheetId="894">
        <row r="1">
          <cell r="A1">
            <v>0</v>
          </cell>
        </row>
      </sheetData>
      <sheetData sheetId="895">
        <row r="1">
          <cell r="A1">
            <v>0</v>
          </cell>
        </row>
      </sheetData>
      <sheetData sheetId="896">
        <row r="1">
          <cell r="A1">
            <v>0</v>
          </cell>
        </row>
      </sheetData>
      <sheetData sheetId="897">
        <row r="1">
          <cell r="A1">
            <v>0</v>
          </cell>
        </row>
      </sheetData>
      <sheetData sheetId="898">
        <row r="1">
          <cell r="A1">
            <v>0</v>
          </cell>
        </row>
      </sheetData>
      <sheetData sheetId="899">
        <row r="1">
          <cell r="A1">
            <v>0</v>
          </cell>
        </row>
      </sheetData>
      <sheetData sheetId="900">
        <row r="1">
          <cell r="A1">
            <v>0</v>
          </cell>
        </row>
      </sheetData>
      <sheetData sheetId="901">
        <row r="1">
          <cell r="A1">
            <v>0</v>
          </cell>
        </row>
      </sheetData>
      <sheetData sheetId="902">
        <row r="1">
          <cell r="A1">
            <v>0</v>
          </cell>
        </row>
      </sheetData>
      <sheetData sheetId="903">
        <row r="1">
          <cell r="A1">
            <v>0</v>
          </cell>
        </row>
      </sheetData>
      <sheetData sheetId="904">
        <row r="1">
          <cell r="A1">
            <v>0</v>
          </cell>
        </row>
      </sheetData>
      <sheetData sheetId="905">
        <row r="1">
          <cell r="A1">
            <v>0</v>
          </cell>
        </row>
      </sheetData>
      <sheetData sheetId="906">
        <row r="1">
          <cell r="A1">
            <v>0</v>
          </cell>
        </row>
      </sheetData>
      <sheetData sheetId="907">
        <row r="1">
          <cell r="A1">
            <v>0</v>
          </cell>
        </row>
      </sheetData>
      <sheetData sheetId="908">
        <row r="1">
          <cell r="A1">
            <v>0</v>
          </cell>
        </row>
      </sheetData>
      <sheetData sheetId="909">
        <row r="1">
          <cell r="A1">
            <v>0</v>
          </cell>
        </row>
      </sheetData>
      <sheetData sheetId="910">
        <row r="1">
          <cell r="A1">
            <v>0</v>
          </cell>
        </row>
      </sheetData>
      <sheetData sheetId="911">
        <row r="1">
          <cell r="A1">
            <v>0</v>
          </cell>
        </row>
      </sheetData>
      <sheetData sheetId="912">
        <row r="1">
          <cell r="A1">
            <v>0</v>
          </cell>
        </row>
      </sheetData>
      <sheetData sheetId="913">
        <row r="1">
          <cell r="A1">
            <v>0</v>
          </cell>
        </row>
      </sheetData>
      <sheetData sheetId="914">
        <row r="1">
          <cell r="A1">
            <v>0</v>
          </cell>
        </row>
      </sheetData>
      <sheetData sheetId="915">
        <row r="1">
          <cell r="A1">
            <v>0</v>
          </cell>
        </row>
      </sheetData>
      <sheetData sheetId="916">
        <row r="1">
          <cell r="A1">
            <v>0</v>
          </cell>
        </row>
      </sheetData>
      <sheetData sheetId="917">
        <row r="1">
          <cell r="A1">
            <v>0</v>
          </cell>
        </row>
      </sheetData>
      <sheetData sheetId="918">
        <row r="1">
          <cell r="A1">
            <v>0</v>
          </cell>
        </row>
      </sheetData>
      <sheetData sheetId="919">
        <row r="1">
          <cell r="A1">
            <v>0</v>
          </cell>
        </row>
      </sheetData>
      <sheetData sheetId="920">
        <row r="1">
          <cell r="A1">
            <v>0</v>
          </cell>
        </row>
      </sheetData>
      <sheetData sheetId="921">
        <row r="1">
          <cell r="A1">
            <v>0</v>
          </cell>
        </row>
      </sheetData>
      <sheetData sheetId="922">
        <row r="1">
          <cell r="A1">
            <v>0</v>
          </cell>
        </row>
      </sheetData>
      <sheetData sheetId="923">
        <row r="1">
          <cell r="A1">
            <v>0</v>
          </cell>
        </row>
      </sheetData>
      <sheetData sheetId="924">
        <row r="1">
          <cell r="A1">
            <v>0</v>
          </cell>
        </row>
      </sheetData>
      <sheetData sheetId="925">
        <row r="1">
          <cell r="A1">
            <v>0</v>
          </cell>
        </row>
      </sheetData>
      <sheetData sheetId="926">
        <row r="1">
          <cell r="A1">
            <v>0</v>
          </cell>
        </row>
      </sheetData>
      <sheetData sheetId="927">
        <row r="1">
          <cell r="A1">
            <v>0</v>
          </cell>
        </row>
      </sheetData>
      <sheetData sheetId="928">
        <row r="1">
          <cell r="A1">
            <v>0</v>
          </cell>
        </row>
      </sheetData>
      <sheetData sheetId="929">
        <row r="1">
          <cell r="A1">
            <v>0</v>
          </cell>
        </row>
      </sheetData>
      <sheetData sheetId="930">
        <row r="1">
          <cell r="A1">
            <v>0</v>
          </cell>
        </row>
      </sheetData>
      <sheetData sheetId="931">
        <row r="1">
          <cell r="A1">
            <v>0</v>
          </cell>
        </row>
      </sheetData>
      <sheetData sheetId="932">
        <row r="1">
          <cell r="A1">
            <v>0</v>
          </cell>
        </row>
      </sheetData>
      <sheetData sheetId="933">
        <row r="1">
          <cell r="A1">
            <v>0</v>
          </cell>
        </row>
      </sheetData>
      <sheetData sheetId="934">
        <row r="1">
          <cell r="A1">
            <v>0</v>
          </cell>
        </row>
      </sheetData>
      <sheetData sheetId="935">
        <row r="1">
          <cell r="A1">
            <v>0</v>
          </cell>
        </row>
      </sheetData>
      <sheetData sheetId="936">
        <row r="1">
          <cell r="A1">
            <v>0</v>
          </cell>
        </row>
      </sheetData>
      <sheetData sheetId="937">
        <row r="1">
          <cell r="A1">
            <v>0</v>
          </cell>
        </row>
      </sheetData>
      <sheetData sheetId="938">
        <row r="1">
          <cell r="A1">
            <v>0</v>
          </cell>
        </row>
      </sheetData>
      <sheetData sheetId="939">
        <row r="1">
          <cell r="A1">
            <v>0</v>
          </cell>
        </row>
      </sheetData>
      <sheetData sheetId="940" refreshError="1"/>
      <sheetData sheetId="941">
        <row r="1">
          <cell r="A1">
            <v>0</v>
          </cell>
        </row>
      </sheetData>
      <sheetData sheetId="942">
        <row r="1">
          <cell r="A1">
            <v>0</v>
          </cell>
        </row>
      </sheetData>
      <sheetData sheetId="943">
        <row r="1">
          <cell r="A1">
            <v>0</v>
          </cell>
        </row>
      </sheetData>
      <sheetData sheetId="944">
        <row r="1">
          <cell r="A1">
            <v>0</v>
          </cell>
        </row>
      </sheetData>
      <sheetData sheetId="945">
        <row r="1">
          <cell r="A1">
            <v>0</v>
          </cell>
        </row>
      </sheetData>
      <sheetData sheetId="946">
        <row r="1">
          <cell r="A1">
            <v>0</v>
          </cell>
        </row>
      </sheetData>
      <sheetData sheetId="947">
        <row r="1">
          <cell r="A1">
            <v>0</v>
          </cell>
        </row>
      </sheetData>
      <sheetData sheetId="948">
        <row r="1">
          <cell r="A1">
            <v>0</v>
          </cell>
        </row>
      </sheetData>
      <sheetData sheetId="949">
        <row r="1">
          <cell r="A1">
            <v>0</v>
          </cell>
        </row>
      </sheetData>
      <sheetData sheetId="950">
        <row r="1">
          <cell r="A1">
            <v>0</v>
          </cell>
        </row>
      </sheetData>
      <sheetData sheetId="951">
        <row r="1">
          <cell r="A1">
            <v>0</v>
          </cell>
        </row>
      </sheetData>
      <sheetData sheetId="952">
        <row r="1">
          <cell r="A1">
            <v>0</v>
          </cell>
        </row>
      </sheetData>
      <sheetData sheetId="953">
        <row r="1">
          <cell r="A1">
            <v>0</v>
          </cell>
        </row>
      </sheetData>
      <sheetData sheetId="954">
        <row r="1">
          <cell r="A1">
            <v>0</v>
          </cell>
        </row>
      </sheetData>
      <sheetData sheetId="955">
        <row r="1">
          <cell r="A1">
            <v>0</v>
          </cell>
        </row>
      </sheetData>
      <sheetData sheetId="956">
        <row r="1">
          <cell r="A1">
            <v>0</v>
          </cell>
        </row>
      </sheetData>
      <sheetData sheetId="957">
        <row r="1">
          <cell r="A1">
            <v>0</v>
          </cell>
        </row>
      </sheetData>
      <sheetData sheetId="958">
        <row r="1">
          <cell r="A1">
            <v>0</v>
          </cell>
        </row>
      </sheetData>
      <sheetData sheetId="959">
        <row r="1">
          <cell r="A1">
            <v>0</v>
          </cell>
        </row>
      </sheetData>
      <sheetData sheetId="960">
        <row r="1">
          <cell r="A1">
            <v>0</v>
          </cell>
        </row>
      </sheetData>
      <sheetData sheetId="961">
        <row r="1">
          <cell r="A1">
            <v>0</v>
          </cell>
        </row>
      </sheetData>
      <sheetData sheetId="962">
        <row r="1">
          <cell r="A1">
            <v>0</v>
          </cell>
        </row>
      </sheetData>
      <sheetData sheetId="963">
        <row r="1">
          <cell r="A1">
            <v>0</v>
          </cell>
        </row>
      </sheetData>
      <sheetData sheetId="964">
        <row r="1">
          <cell r="A1">
            <v>0</v>
          </cell>
        </row>
      </sheetData>
      <sheetData sheetId="965">
        <row r="1">
          <cell r="A1">
            <v>0</v>
          </cell>
        </row>
      </sheetData>
      <sheetData sheetId="966">
        <row r="1">
          <cell r="A1">
            <v>0</v>
          </cell>
        </row>
      </sheetData>
      <sheetData sheetId="967">
        <row r="1">
          <cell r="A1">
            <v>0</v>
          </cell>
        </row>
      </sheetData>
      <sheetData sheetId="968">
        <row r="1">
          <cell r="A1">
            <v>0</v>
          </cell>
        </row>
      </sheetData>
      <sheetData sheetId="969">
        <row r="1">
          <cell r="A1">
            <v>0</v>
          </cell>
        </row>
      </sheetData>
      <sheetData sheetId="970">
        <row r="1">
          <cell r="A1">
            <v>0</v>
          </cell>
        </row>
      </sheetData>
      <sheetData sheetId="971">
        <row r="1">
          <cell r="A1">
            <v>0</v>
          </cell>
        </row>
      </sheetData>
      <sheetData sheetId="972">
        <row r="1">
          <cell r="A1">
            <v>0</v>
          </cell>
        </row>
      </sheetData>
      <sheetData sheetId="973">
        <row r="1">
          <cell r="A1">
            <v>0</v>
          </cell>
        </row>
      </sheetData>
      <sheetData sheetId="974">
        <row r="1">
          <cell r="A1">
            <v>0</v>
          </cell>
        </row>
      </sheetData>
      <sheetData sheetId="975">
        <row r="1">
          <cell r="A1">
            <v>0</v>
          </cell>
        </row>
      </sheetData>
      <sheetData sheetId="976">
        <row r="1">
          <cell r="A1">
            <v>0</v>
          </cell>
        </row>
      </sheetData>
      <sheetData sheetId="977">
        <row r="1">
          <cell r="A1">
            <v>0</v>
          </cell>
        </row>
      </sheetData>
      <sheetData sheetId="978">
        <row r="1">
          <cell r="A1">
            <v>0</v>
          </cell>
        </row>
      </sheetData>
      <sheetData sheetId="979">
        <row r="1">
          <cell r="A1">
            <v>0</v>
          </cell>
        </row>
      </sheetData>
      <sheetData sheetId="980">
        <row r="1">
          <cell r="A1">
            <v>0</v>
          </cell>
        </row>
      </sheetData>
      <sheetData sheetId="981">
        <row r="1">
          <cell r="A1">
            <v>0</v>
          </cell>
        </row>
      </sheetData>
      <sheetData sheetId="982">
        <row r="1">
          <cell r="A1">
            <v>0</v>
          </cell>
        </row>
      </sheetData>
      <sheetData sheetId="983">
        <row r="1">
          <cell r="A1">
            <v>0</v>
          </cell>
        </row>
      </sheetData>
      <sheetData sheetId="984">
        <row r="1">
          <cell r="A1">
            <v>0</v>
          </cell>
        </row>
      </sheetData>
      <sheetData sheetId="985">
        <row r="1">
          <cell r="A1">
            <v>0</v>
          </cell>
        </row>
      </sheetData>
      <sheetData sheetId="986">
        <row r="1">
          <cell r="A1">
            <v>0</v>
          </cell>
        </row>
      </sheetData>
      <sheetData sheetId="987">
        <row r="1">
          <cell r="A1">
            <v>0</v>
          </cell>
        </row>
      </sheetData>
      <sheetData sheetId="988">
        <row r="1">
          <cell r="A1">
            <v>0</v>
          </cell>
        </row>
      </sheetData>
      <sheetData sheetId="989">
        <row r="1">
          <cell r="A1">
            <v>0</v>
          </cell>
        </row>
      </sheetData>
      <sheetData sheetId="990">
        <row r="1">
          <cell r="A1">
            <v>0</v>
          </cell>
        </row>
      </sheetData>
      <sheetData sheetId="991">
        <row r="1">
          <cell r="A1">
            <v>0</v>
          </cell>
        </row>
      </sheetData>
      <sheetData sheetId="992">
        <row r="1">
          <cell r="A1">
            <v>0</v>
          </cell>
        </row>
      </sheetData>
      <sheetData sheetId="993">
        <row r="1">
          <cell r="A1">
            <v>0</v>
          </cell>
        </row>
      </sheetData>
      <sheetData sheetId="994">
        <row r="1">
          <cell r="A1">
            <v>0</v>
          </cell>
        </row>
      </sheetData>
      <sheetData sheetId="995" refreshError="1"/>
      <sheetData sheetId="996" refreshError="1"/>
      <sheetData sheetId="997" refreshError="1"/>
      <sheetData sheetId="998" refreshError="1"/>
      <sheetData sheetId="999" refreshError="1"/>
      <sheetData sheetId="1000" refreshError="1"/>
      <sheetData sheetId="1001" refreshError="1"/>
      <sheetData sheetId="1002">
        <row r="1">
          <cell r="A1">
            <v>0</v>
          </cell>
        </row>
      </sheetData>
      <sheetData sheetId="1003">
        <row r="1">
          <cell r="A1">
            <v>0</v>
          </cell>
        </row>
      </sheetData>
      <sheetData sheetId="1004" refreshError="1"/>
      <sheetData sheetId="1005" refreshError="1"/>
      <sheetData sheetId="1006" refreshError="1"/>
      <sheetData sheetId="1007" refreshError="1"/>
      <sheetData sheetId="1008" refreshError="1"/>
      <sheetData sheetId="1009" refreshError="1"/>
      <sheetData sheetId="1010" refreshError="1"/>
      <sheetData sheetId="1011" refreshError="1"/>
      <sheetData sheetId="1012" refreshError="1"/>
      <sheetData sheetId="1013" refreshError="1"/>
      <sheetData sheetId="1014">
        <row r="2">
          <cell r="A2">
            <v>0</v>
          </cell>
        </row>
      </sheetData>
      <sheetData sheetId="1015">
        <row r="2">
          <cell r="A2">
            <v>0</v>
          </cell>
        </row>
      </sheetData>
      <sheetData sheetId="1016">
        <row r="2">
          <cell r="A2">
            <v>0</v>
          </cell>
        </row>
      </sheetData>
      <sheetData sheetId="1017">
        <row r="2">
          <cell r="A2">
            <v>0</v>
          </cell>
        </row>
      </sheetData>
      <sheetData sheetId="1018">
        <row r="2">
          <cell r="A2">
            <v>0</v>
          </cell>
        </row>
      </sheetData>
      <sheetData sheetId="1019">
        <row r="2">
          <cell r="A2">
            <v>0</v>
          </cell>
        </row>
      </sheetData>
      <sheetData sheetId="1020">
        <row r="2">
          <cell r="A2">
            <v>0</v>
          </cell>
        </row>
      </sheetData>
      <sheetData sheetId="1021">
        <row r="2">
          <cell r="A2">
            <v>0</v>
          </cell>
        </row>
      </sheetData>
      <sheetData sheetId="1022">
        <row r="2">
          <cell r="A2">
            <v>0</v>
          </cell>
        </row>
      </sheetData>
      <sheetData sheetId="1023">
        <row r="2">
          <cell r="A2">
            <v>0</v>
          </cell>
        </row>
      </sheetData>
      <sheetData sheetId="1024">
        <row r="2">
          <cell r="A2">
            <v>0</v>
          </cell>
        </row>
      </sheetData>
      <sheetData sheetId="1025">
        <row r="2">
          <cell r="A2">
            <v>0</v>
          </cell>
        </row>
      </sheetData>
      <sheetData sheetId="1026">
        <row r="2">
          <cell r="A2">
            <v>0</v>
          </cell>
        </row>
      </sheetData>
      <sheetData sheetId="1027">
        <row r="2">
          <cell r="A2">
            <v>0</v>
          </cell>
        </row>
      </sheetData>
      <sheetData sheetId="1028">
        <row r="2">
          <cell r="A2">
            <v>0</v>
          </cell>
        </row>
      </sheetData>
      <sheetData sheetId="1029">
        <row r="2">
          <cell r="A2">
            <v>0</v>
          </cell>
        </row>
      </sheetData>
      <sheetData sheetId="1030">
        <row r="2">
          <cell r="A2">
            <v>0</v>
          </cell>
        </row>
      </sheetData>
      <sheetData sheetId="1031">
        <row r="2">
          <cell r="A2">
            <v>0</v>
          </cell>
        </row>
      </sheetData>
      <sheetData sheetId="1032">
        <row r="2">
          <cell r="A2">
            <v>0</v>
          </cell>
        </row>
      </sheetData>
      <sheetData sheetId="1033">
        <row r="2">
          <cell r="A2">
            <v>0</v>
          </cell>
        </row>
      </sheetData>
      <sheetData sheetId="1034">
        <row r="2">
          <cell r="A2">
            <v>0</v>
          </cell>
        </row>
      </sheetData>
      <sheetData sheetId="1035">
        <row r="2">
          <cell r="A2">
            <v>0</v>
          </cell>
        </row>
      </sheetData>
      <sheetData sheetId="1036">
        <row r="2">
          <cell r="A2">
            <v>0</v>
          </cell>
        </row>
      </sheetData>
      <sheetData sheetId="1037">
        <row r="2">
          <cell r="A2">
            <v>0</v>
          </cell>
        </row>
      </sheetData>
      <sheetData sheetId="1038">
        <row r="2">
          <cell r="A2">
            <v>0</v>
          </cell>
        </row>
      </sheetData>
      <sheetData sheetId="1039">
        <row r="2">
          <cell r="A2">
            <v>0</v>
          </cell>
        </row>
      </sheetData>
      <sheetData sheetId="1040">
        <row r="2">
          <cell r="A2">
            <v>0</v>
          </cell>
        </row>
      </sheetData>
      <sheetData sheetId="1041">
        <row r="2">
          <cell r="A2">
            <v>0</v>
          </cell>
        </row>
      </sheetData>
      <sheetData sheetId="1042">
        <row r="2">
          <cell r="A2">
            <v>0</v>
          </cell>
        </row>
      </sheetData>
      <sheetData sheetId="1043">
        <row r="2">
          <cell r="A2">
            <v>0</v>
          </cell>
        </row>
      </sheetData>
      <sheetData sheetId="1044">
        <row r="2">
          <cell r="A2">
            <v>0</v>
          </cell>
        </row>
      </sheetData>
      <sheetData sheetId="1045">
        <row r="2">
          <cell r="A2">
            <v>0</v>
          </cell>
        </row>
      </sheetData>
      <sheetData sheetId="1046">
        <row r="2">
          <cell r="A2">
            <v>0</v>
          </cell>
        </row>
      </sheetData>
      <sheetData sheetId="1047">
        <row r="2">
          <cell r="A2">
            <v>0</v>
          </cell>
        </row>
      </sheetData>
      <sheetData sheetId="1048">
        <row r="2">
          <cell r="A2">
            <v>0</v>
          </cell>
        </row>
      </sheetData>
      <sheetData sheetId="1049">
        <row r="2">
          <cell r="A2">
            <v>0</v>
          </cell>
        </row>
      </sheetData>
      <sheetData sheetId="1050">
        <row r="2">
          <cell r="A2">
            <v>0</v>
          </cell>
        </row>
      </sheetData>
      <sheetData sheetId="1051">
        <row r="2">
          <cell r="A2">
            <v>0</v>
          </cell>
        </row>
      </sheetData>
      <sheetData sheetId="1052">
        <row r="2">
          <cell r="A2">
            <v>0</v>
          </cell>
        </row>
      </sheetData>
      <sheetData sheetId="1053">
        <row r="2">
          <cell r="A2">
            <v>0</v>
          </cell>
        </row>
      </sheetData>
      <sheetData sheetId="1054">
        <row r="2">
          <cell r="A2">
            <v>0</v>
          </cell>
        </row>
      </sheetData>
      <sheetData sheetId="1055">
        <row r="2">
          <cell r="A2">
            <v>0</v>
          </cell>
        </row>
      </sheetData>
      <sheetData sheetId="1056">
        <row r="2">
          <cell r="A2">
            <v>0</v>
          </cell>
        </row>
      </sheetData>
      <sheetData sheetId="1057">
        <row r="2">
          <cell r="A2">
            <v>0</v>
          </cell>
        </row>
      </sheetData>
      <sheetData sheetId="1058">
        <row r="2">
          <cell r="A2">
            <v>0</v>
          </cell>
        </row>
      </sheetData>
      <sheetData sheetId="1059">
        <row r="2">
          <cell r="A2">
            <v>0</v>
          </cell>
        </row>
      </sheetData>
      <sheetData sheetId="1060">
        <row r="2">
          <cell r="A2">
            <v>0</v>
          </cell>
        </row>
      </sheetData>
      <sheetData sheetId="1061">
        <row r="2">
          <cell r="A2">
            <v>0</v>
          </cell>
        </row>
      </sheetData>
      <sheetData sheetId="1062">
        <row r="2">
          <cell r="A2">
            <v>0</v>
          </cell>
        </row>
      </sheetData>
      <sheetData sheetId="1063">
        <row r="2">
          <cell r="A2">
            <v>0</v>
          </cell>
        </row>
      </sheetData>
      <sheetData sheetId="1064">
        <row r="2">
          <cell r="A2">
            <v>0</v>
          </cell>
        </row>
      </sheetData>
      <sheetData sheetId="1065">
        <row r="2">
          <cell r="A2">
            <v>0</v>
          </cell>
        </row>
      </sheetData>
      <sheetData sheetId="1066">
        <row r="2">
          <cell r="A2">
            <v>0</v>
          </cell>
        </row>
      </sheetData>
      <sheetData sheetId="1067">
        <row r="2">
          <cell r="A2">
            <v>0</v>
          </cell>
        </row>
      </sheetData>
      <sheetData sheetId="1068">
        <row r="2">
          <cell r="A2">
            <v>0</v>
          </cell>
        </row>
      </sheetData>
      <sheetData sheetId="1069">
        <row r="2">
          <cell r="A2">
            <v>0</v>
          </cell>
        </row>
      </sheetData>
      <sheetData sheetId="1070">
        <row r="2">
          <cell r="A2">
            <v>0</v>
          </cell>
        </row>
      </sheetData>
      <sheetData sheetId="1071">
        <row r="2">
          <cell r="A2">
            <v>0</v>
          </cell>
        </row>
      </sheetData>
      <sheetData sheetId="1072">
        <row r="2">
          <cell r="A2">
            <v>0</v>
          </cell>
        </row>
      </sheetData>
      <sheetData sheetId="1073">
        <row r="2">
          <cell r="A2">
            <v>0</v>
          </cell>
        </row>
      </sheetData>
      <sheetData sheetId="1074">
        <row r="2">
          <cell r="A2">
            <v>0</v>
          </cell>
        </row>
      </sheetData>
      <sheetData sheetId="1075">
        <row r="2">
          <cell r="A2">
            <v>0</v>
          </cell>
        </row>
      </sheetData>
      <sheetData sheetId="1076">
        <row r="2">
          <cell r="A2">
            <v>0</v>
          </cell>
        </row>
      </sheetData>
      <sheetData sheetId="1077">
        <row r="2">
          <cell r="A2">
            <v>0</v>
          </cell>
        </row>
      </sheetData>
      <sheetData sheetId="1078">
        <row r="2">
          <cell r="A2">
            <v>0</v>
          </cell>
        </row>
      </sheetData>
      <sheetData sheetId="1079">
        <row r="2">
          <cell r="A2">
            <v>0</v>
          </cell>
        </row>
      </sheetData>
      <sheetData sheetId="1080">
        <row r="2">
          <cell r="A2">
            <v>0</v>
          </cell>
        </row>
      </sheetData>
      <sheetData sheetId="1081">
        <row r="2">
          <cell r="A2">
            <v>0</v>
          </cell>
        </row>
      </sheetData>
      <sheetData sheetId="1082">
        <row r="2">
          <cell r="A2">
            <v>0</v>
          </cell>
        </row>
      </sheetData>
      <sheetData sheetId="1083">
        <row r="2">
          <cell r="A2">
            <v>0</v>
          </cell>
        </row>
      </sheetData>
      <sheetData sheetId="1084">
        <row r="2">
          <cell r="A2">
            <v>0</v>
          </cell>
        </row>
      </sheetData>
      <sheetData sheetId="1085">
        <row r="2">
          <cell r="A2">
            <v>0</v>
          </cell>
        </row>
      </sheetData>
      <sheetData sheetId="1086">
        <row r="2">
          <cell r="A2">
            <v>0</v>
          </cell>
        </row>
      </sheetData>
      <sheetData sheetId="1087">
        <row r="2">
          <cell r="A2">
            <v>0</v>
          </cell>
        </row>
      </sheetData>
      <sheetData sheetId="1088">
        <row r="2">
          <cell r="A2">
            <v>0</v>
          </cell>
        </row>
      </sheetData>
      <sheetData sheetId="1089">
        <row r="2">
          <cell r="A2">
            <v>0</v>
          </cell>
        </row>
      </sheetData>
      <sheetData sheetId="1090">
        <row r="2">
          <cell r="A2">
            <v>0</v>
          </cell>
        </row>
      </sheetData>
      <sheetData sheetId="1091">
        <row r="2">
          <cell r="A2">
            <v>0</v>
          </cell>
        </row>
      </sheetData>
      <sheetData sheetId="1092">
        <row r="2">
          <cell r="A2">
            <v>0</v>
          </cell>
        </row>
      </sheetData>
      <sheetData sheetId="1093">
        <row r="2">
          <cell r="A2">
            <v>0</v>
          </cell>
        </row>
      </sheetData>
      <sheetData sheetId="1094">
        <row r="2">
          <cell r="A2">
            <v>0</v>
          </cell>
        </row>
      </sheetData>
      <sheetData sheetId="1095">
        <row r="2">
          <cell r="A2">
            <v>0</v>
          </cell>
        </row>
      </sheetData>
      <sheetData sheetId="1096">
        <row r="2">
          <cell r="A2">
            <v>0</v>
          </cell>
        </row>
      </sheetData>
      <sheetData sheetId="1097">
        <row r="2">
          <cell r="A2">
            <v>0</v>
          </cell>
        </row>
      </sheetData>
      <sheetData sheetId="1098">
        <row r="2">
          <cell r="A2">
            <v>0</v>
          </cell>
        </row>
      </sheetData>
      <sheetData sheetId="1099">
        <row r="2">
          <cell r="A2">
            <v>0</v>
          </cell>
        </row>
      </sheetData>
      <sheetData sheetId="1100">
        <row r="2">
          <cell r="A2">
            <v>0</v>
          </cell>
        </row>
      </sheetData>
      <sheetData sheetId="1101">
        <row r="2">
          <cell r="A2">
            <v>0</v>
          </cell>
        </row>
      </sheetData>
      <sheetData sheetId="1102">
        <row r="2">
          <cell r="A2">
            <v>0</v>
          </cell>
        </row>
      </sheetData>
      <sheetData sheetId="1103">
        <row r="2">
          <cell r="A2">
            <v>0</v>
          </cell>
        </row>
      </sheetData>
      <sheetData sheetId="1104">
        <row r="2">
          <cell r="A2">
            <v>0</v>
          </cell>
        </row>
      </sheetData>
      <sheetData sheetId="1105">
        <row r="2">
          <cell r="A2">
            <v>0</v>
          </cell>
        </row>
      </sheetData>
      <sheetData sheetId="1106">
        <row r="2">
          <cell r="A2">
            <v>0</v>
          </cell>
        </row>
      </sheetData>
      <sheetData sheetId="1107">
        <row r="2">
          <cell r="A2">
            <v>0</v>
          </cell>
        </row>
      </sheetData>
      <sheetData sheetId="1108">
        <row r="2">
          <cell r="A2">
            <v>0</v>
          </cell>
        </row>
      </sheetData>
      <sheetData sheetId="1109">
        <row r="2">
          <cell r="A2">
            <v>0</v>
          </cell>
        </row>
      </sheetData>
      <sheetData sheetId="1110">
        <row r="2">
          <cell r="A2">
            <v>0</v>
          </cell>
        </row>
      </sheetData>
      <sheetData sheetId="1111">
        <row r="2">
          <cell r="A2">
            <v>0</v>
          </cell>
        </row>
      </sheetData>
      <sheetData sheetId="1112">
        <row r="2">
          <cell r="A2">
            <v>0</v>
          </cell>
        </row>
      </sheetData>
      <sheetData sheetId="1113">
        <row r="2">
          <cell r="A2">
            <v>0</v>
          </cell>
        </row>
      </sheetData>
      <sheetData sheetId="1114">
        <row r="2">
          <cell r="A2">
            <v>0</v>
          </cell>
        </row>
      </sheetData>
      <sheetData sheetId="1115">
        <row r="2">
          <cell r="A2">
            <v>0</v>
          </cell>
        </row>
      </sheetData>
      <sheetData sheetId="1116">
        <row r="2">
          <cell r="A2">
            <v>0</v>
          </cell>
        </row>
      </sheetData>
      <sheetData sheetId="1117">
        <row r="2">
          <cell r="A2">
            <v>0</v>
          </cell>
        </row>
      </sheetData>
      <sheetData sheetId="1118">
        <row r="2">
          <cell r="A2">
            <v>0</v>
          </cell>
        </row>
      </sheetData>
      <sheetData sheetId="1119">
        <row r="2">
          <cell r="A2">
            <v>0</v>
          </cell>
        </row>
      </sheetData>
      <sheetData sheetId="1120">
        <row r="2">
          <cell r="A2">
            <v>0</v>
          </cell>
        </row>
      </sheetData>
      <sheetData sheetId="1121">
        <row r="2">
          <cell r="A2">
            <v>0</v>
          </cell>
        </row>
      </sheetData>
      <sheetData sheetId="1122">
        <row r="2">
          <cell r="A2">
            <v>0</v>
          </cell>
        </row>
      </sheetData>
      <sheetData sheetId="1123">
        <row r="2">
          <cell r="A2">
            <v>0</v>
          </cell>
        </row>
      </sheetData>
      <sheetData sheetId="1124">
        <row r="2">
          <cell r="A2">
            <v>0</v>
          </cell>
        </row>
      </sheetData>
      <sheetData sheetId="1125">
        <row r="2">
          <cell r="A2">
            <v>0</v>
          </cell>
        </row>
      </sheetData>
      <sheetData sheetId="1126">
        <row r="2">
          <cell r="A2">
            <v>0</v>
          </cell>
        </row>
      </sheetData>
      <sheetData sheetId="1127">
        <row r="2">
          <cell r="A2">
            <v>0</v>
          </cell>
        </row>
      </sheetData>
      <sheetData sheetId="1128">
        <row r="2">
          <cell r="A2">
            <v>0</v>
          </cell>
        </row>
      </sheetData>
      <sheetData sheetId="1129">
        <row r="2">
          <cell r="A2">
            <v>0</v>
          </cell>
        </row>
      </sheetData>
      <sheetData sheetId="1130">
        <row r="2">
          <cell r="A2">
            <v>0</v>
          </cell>
        </row>
      </sheetData>
      <sheetData sheetId="1131">
        <row r="2">
          <cell r="A2">
            <v>0</v>
          </cell>
        </row>
      </sheetData>
      <sheetData sheetId="1132">
        <row r="2">
          <cell r="A2">
            <v>0</v>
          </cell>
        </row>
      </sheetData>
      <sheetData sheetId="1133">
        <row r="2">
          <cell r="A2">
            <v>0</v>
          </cell>
        </row>
      </sheetData>
      <sheetData sheetId="1134">
        <row r="2">
          <cell r="A2">
            <v>0</v>
          </cell>
        </row>
      </sheetData>
      <sheetData sheetId="1135">
        <row r="2">
          <cell r="A2">
            <v>0</v>
          </cell>
        </row>
      </sheetData>
      <sheetData sheetId="1136">
        <row r="2">
          <cell r="A2">
            <v>0</v>
          </cell>
        </row>
      </sheetData>
      <sheetData sheetId="1137">
        <row r="2">
          <cell r="A2">
            <v>0</v>
          </cell>
        </row>
      </sheetData>
      <sheetData sheetId="1138">
        <row r="2">
          <cell r="A2">
            <v>0</v>
          </cell>
        </row>
      </sheetData>
      <sheetData sheetId="1139">
        <row r="2">
          <cell r="A2">
            <v>0</v>
          </cell>
        </row>
      </sheetData>
      <sheetData sheetId="1140">
        <row r="2">
          <cell r="A2">
            <v>0</v>
          </cell>
        </row>
      </sheetData>
      <sheetData sheetId="1141">
        <row r="2">
          <cell r="A2">
            <v>0</v>
          </cell>
        </row>
      </sheetData>
      <sheetData sheetId="1142">
        <row r="2">
          <cell r="A2">
            <v>0</v>
          </cell>
        </row>
      </sheetData>
      <sheetData sheetId="1143">
        <row r="2">
          <cell r="A2">
            <v>0</v>
          </cell>
        </row>
      </sheetData>
      <sheetData sheetId="1144">
        <row r="2">
          <cell r="A2">
            <v>0</v>
          </cell>
        </row>
      </sheetData>
      <sheetData sheetId="1145">
        <row r="2">
          <cell r="A2">
            <v>0</v>
          </cell>
        </row>
      </sheetData>
      <sheetData sheetId="1146">
        <row r="2">
          <cell r="A2">
            <v>0</v>
          </cell>
        </row>
      </sheetData>
      <sheetData sheetId="1147">
        <row r="2">
          <cell r="A2">
            <v>0</v>
          </cell>
        </row>
      </sheetData>
      <sheetData sheetId="1148">
        <row r="2">
          <cell r="A2">
            <v>0</v>
          </cell>
        </row>
      </sheetData>
      <sheetData sheetId="1149">
        <row r="2">
          <cell r="A2">
            <v>0</v>
          </cell>
        </row>
      </sheetData>
      <sheetData sheetId="1150">
        <row r="2">
          <cell r="A2">
            <v>0</v>
          </cell>
        </row>
      </sheetData>
      <sheetData sheetId="1151">
        <row r="2">
          <cell r="A2">
            <v>0</v>
          </cell>
        </row>
      </sheetData>
      <sheetData sheetId="1152">
        <row r="2">
          <cell r="A2">
            <v>0</v>
          </cell>
        </row>
      </sheetData>
      <sheetData sheetId="1153">
        <row r="2">
          <cell r="A2">
            <v>0</v>
          </cell>
        </row>
      </sheetData>
      <sheetData sheetId="1154">
        <row r="2">
          <cell r="A2">
            <v>0</v>
          </cell>
        </row>
      </sheetData>
      <sheetData sheetId="1155">
        <row r="2">
          <cell r="A2">
            <v>0</v>
          </cell>
        </row>
      </sheetData>
      <sheetData sheetId="1156">
        <row r="2">
          <cell r="A2">
            <v>0</v>
          </cell>
        </row>
      </sheetData>
      <sheetData sheetId="1157">
        <row r="2">
          <cell r="A2">
            <v>0</v>
          </cell>
        </row>
      </sheetData>
      <sheetData sheetId="1158">
        <row r="2">
          <cell r="A2">
            <v>0</v>
          </cell>
        </row>
      </sheetData>
      <sheetData sheetId="1159">
        <row r="2">
          <cell r="A2">
            <v>0</v>
          </cell>
        </row>
      </sheetData>
      <sheetData sheetId="1160">
        <row r="2">
          <cell r="A2">
            <v>0</v>
          </cell>
        </row>
      </sheetData>
      <sheetData sheetId="1161">
        <row r="2">
          <cell r="A2">
            <v>0</v>
          </cell>
        </row>
      </sheetData>
      <sheetData sheetId="1162">
        <row r="2">
          <cell r="A2">
            <v>0</v>
          </cell>
        </row>
      </sheetData>
      <sheetData sheetId="1163">
        <row r="2">
          <cell r="A2">
            <v>0</v>
          </cell>
        </row>
      </sheetData>
      <sheetData sheetId="1164">
        <row r="2">
          <cell r="A2">
            <v>0</v>
          </cell>
        </row>
      </sheetData>
      <sheetData sheetId="1165">
        <row r="2">
          <cell r="A2">
            <v>0</v>
          </cell>
        </row>
      </sheetData>
      <sheetData sheetId="1166">
        <row r="2">
          <cell r="A2">
            <v>0</v>
          </cell>
        </row>
      </sheetData>
      <sheetData sheetId="1167">
        <row r="2">
          <cell r="A2">
            <v>0</v>
          </cell>
        </row>
      </sheetData>
      <sheetData sheetId="1168">
        <row r="2">
          <cell r="A2">
            <v>0</v>
          </cell>
        </row>
      </sheetData>
      <sheetData sheetId="1169">
        <row r="2">
          <cell r="A2">
            <v>0</v>
          </cell>
        </row>
      </sheetData>
      <sheetData sheetId="1170">
        <row r="2">
          <cell r="A2">
            <v>0</v>
          </cell>
        </row>
      </sheetData>
      <sheetData sheetId="1171">
        <row r="2">
          <cell r="A2">
            <v>0</v>
          </cell>
        </row>
      </sheetData>
      <sheetData sheetId="1172">
        <row r="2">
          <cell r="A2">
            <v>0</v>
          </cell>
        </row>
      </sheetData>
      <sheetData sheetId="1173">
        <row r="2">
          <cell r="A2">
            <v>0</v>
          </cell>
        </row>
      </sheetData>
      <sheetData sheetId="1174">
        <row r="2">
          <cell r="A2">
            <v>0</v>
          </cell>
        </row>
      </sheetData>
      <sheetData sheetId="1175">
        <row r="2">
          <cell r="A2">
            <v>0</v>
          </cell>
        </row>
      </sheetData>
      <sheetData sheetId="1176">
        <row r="2">
          <cell r="A2">
            <v>0</v>
          </cell>
        </row>
      </sheetData>
      <sheetData sheetId="1177">
        <row r="2">
          <cell r="A2">
            <v>0</v>
          </cell>
        </row>
      </sheetData>
      <sheetData sheetId="1178">
        <row r="2">
          <cell r="A2">
            <v>0</v>
          </cell>
        </row>
      </sheetData>
      <sheetData sheetId="1179">
        <row r="2">
          <cell r="A2">
            <v>0</v>
          </cell>
        </row>
      </sheetData>
      <sheetData sheetId="1180">
        <row r="2">
          <cell r="A2">
            <v>0</v>
          </cell>
        </row>
      </sheetData>
      <sheetData sheetId="1181">
        <row r="2">
          <cell r="A2">
            <v>0</v>
          </cell>
        </row>
      </sheetData>
      <sheetData sheetId="1182">
        <row r="2">
          <cell r="A2">
            <v>0</v>
          </cell>
        </row>
      </sheetData>
      <sheetData sheetId="1183">
        <row r="2">
          <cell r="A2">
            <v>0</v>
          </cell>
        </row>
      </sheetData>
      <sheetData sheetId="1184">
        <row r="2">
          <cell r="A2">
            <v>0</v>
          </cell>
        </row>
      </sheetData>
      <sheetData sheetId="1185">
        <row r="2">
          <cell r="A2">
            <v>0</v>
          </cell>
        </row>
      </sheetData>
      <sheetData sheetId="1186">
        <row r="2">
          <cell r="A2">
            <v>0</v>
          </cell>
        </row>
      </sheetData>
      <sheetData sheetId="1187">
        <row r="2">
          <cell r="A2">
            <v>0</v>
          </cell>
        </row>
      </sheetData>
      <sheetData sheetId="1188">
        <row r="2">
          <cell r="A2">
            <v>0</v>
          </cell>
        </row>
      </sheetData>
      <sheetData sheetId="1189">
        <row r="2">
          <cell r="A2">
            <v>0</v>
          </cell>
        </row>
      </sheetData>
      <sheetData sheetId="1190">
        <row r="2">
          <cell r="A2">
            <v>0</v>
          </cell>
        </row>
      </sheetData>
      <sheetData sheetId="1191">
        <row r="2">
          <cell r="A2">
            <v>0</v>
          </cell>
        </row>
      </sheetData>
      <sheetData sheetId="1192">
        <row r="2">
          <cell r="A2">
            <v>0</v>
          </cell>
        </row>
      </sheetData>
      <sheetData sheetId="1193">
        <row r="2">
          <cell r="A2">
            <v>0</v>
          </cell>
        </row>
      </sheetData>
      <sheetData sheetId="1194">
        <row r="2">
          <cell r="A2">
            <v>0</v>
          </cell>
        </row>
      </sheetData>
      <sheetData sheetId="1195">
        <row r="2">
          <cell r="A2">
            <v>0</v>
          </cell>
        </row>
      </sheetData>
      <sheetData sheetId="1196">
        <row r="2">
          <cell r="A2">
            <v>0</v>
          </cell>
        </row>
      </sheetData>
      <sheetData sheetId="1197">
        <row r="2">
          <cell r="A2">
            <v>0</v>
          </cell>
        </row>
      </sheetData>
      <sheetData sheetId="1198">
        <row r="2">
          <cell r="A2">
            <v>0</v>
          </cell>
        </row>
      </sheetData>
      <sheetData sheetId="1199">
        <row r="2">
          <cell r="A2">
            <v>0</v>
          </cell>
        </row>
      </sheetData>
      <sheetData sheetId="1200">
        <row r="2">
          <cell r="A2">
            <v>0</v>
          </cell>
        </row>
      </sheetData>
      <sheetData sheetId="1201">
        <row r="2">
          <cell r="A2">
            <v>0</v>
          </cell>
        </row>
      </sheetData>
      <sheetData sheetId="1202">
        <row r="2">
          <cell r="A2">
            <v>0</v>
          </cell>
        </row>
      </sheetData>
      <sheetData sheetId="1203">
        <row r="2">
          <cell r="A2">
            <v>0</v>
          </cell>
        </row>
      </sheetData>
      <sheetData sheetId="1204">
        <row r="2">
          <cell r="A2">
            <v>0</v>
          </cell>
        </row>
      </sheetData>
      <sheetData sheetId="1205">
        <row r="2">
          <cell r="A2">
            <v>0</v>
          </cell>
        </row>
      </sheetData>
      <sheetData sheetId="1206">
        <row r="2">
          <cell r="A2">
            <v>0</v>
          </cell>
        </row>
      </sheetData>
      <sheetData sheetId="1207">
        <row r="2">
          <cell r="A2">
            <v>0</v>
          </cell>
        </row>
      </sheetData>
      <sheetData sheetId="1208">
        <row r="2">
          <cell r="A2">
            <v>0</v>
          </cell>
        </row>
      </sheetData>
      <sheetData sheetId="1209">
        <row r="2">
          <cell r="A2">
            <v>0</v>
          </cell>
        </row>
      </sheetData>
      <sheetData sheetId="1210">
        <row r="2">
          <cell r="A2">
            <v>0</v>
          </cell>
        </row>
      </sheetData>
      <sheetData sheetId="1211">
        <row r="2">
          <cell r="A2">
            <v>0</v>
          </cell>
        </row>
      </sheetData>
      <sheetData sheetId="1212">
        <row r="2">
          <cell r="A2">
            <v>0</v>
          </cell>
        </row>
      </sheetData>
      <sheetData sheetId="1213">
        <row r="2">
          <cell r="A2">
            <v>0</v>
          </cell>
        </row>
      </sheetData>
      <sheetData sheetId="1214">
        <row r="2">
          <cell r="A2">
            <v>0</v>
          </cell>
        </row>
      </sheetData>
      <sheetData sheetId="1215">
        <row r="2">
          <cell r="A2">
            <v>0</v>
          </cell>
        </row>
      </sheetData>
      <sheetData sheetId="1216">
        <row r="2">
          <cell r="A2">
            <v>0</v>
          </cell>
        </row>
      </sheetData>
      <sheetData sheetId="1217">
        <row r="2">
          <cell r="A2">
            <v>0</v>
          </cell>
        </row>
      </sheetData>
      <sheetData sheetId="1218">
        <row r="2">
          <cell r="A2">
            <v>0</v>
          </cell>
        </row>
      </sheetData>
      <sheetData sheetId="1219">
        <row r="2">
          <cell r="A2">
            <v>0</v>
          </cell>
        </row>
      </sheetData>
      <sheetData sheetId="1220">
        <row r="2">
          <cell r="A2">
            <v>0</v>
          </cell>
        </row>
      </sheetData>
      <sheetData sheetId="1221">
        <row r="2">
          <cell r="A2">
            <v>0</v>
          </cell>
        </row>
      </sheetData>
      <sheetData sheetId="1222">
        <row r="2">
          <cell r="A2">
            <v>0</v>
          </cell>
        </row>
      </sheetData>
      <sheetData sheetId="1223">
        <row r="2">
          <cell r="A2">
            <v>0</v>
          </cell>
        </row>
      </sheetData>
      <sheetData sheetId="1224">
        <row r="2">
          <cell r="A2">
            <v>0</v>
          </cell>
        </row>
      </sheetData>
      <sheetData sheetId="1225">
        <row r="2">
          <cell r="A2">
            <v>0</v>
          </cell>
        </row>
      </sheetData>
      <sheetData sheetId="1226">
        <row r="2">
          <cell r="A2">
            <v>0</v>
          </cell>
        </row>
      </sheetData>
      <sheetData sheetId="1227">
        <row r="2">
          <cell r="A2">
            <v>0</v>
          </cell>
        </row>
      </sheetData>
      <sheetData sheetId="1228">
        <row r="2">
          <cell r="A2">
            <v>0</v>
          </cell>
        </row>
      </sheetData>
      <sheetData sheetId="1229">
        <row r="2">
          <cell r="A2">
            <v>0</v>
          </cell>
        </row>
      </sheetData>
      <sheetData sheetId="1230">
        <row r="2">
          <cell r="A2">
            <v>0</v>
          </cell>
        </row>
      </sheetData>
      <sheetData sheetId="1231">
        <row r="2">
          <cell r="A2">
            <v>0</v>
          </cell>
        </row>
      </sheetData>
      <sheetData sheetId="1232">
        <row r="2">
          <cell r="A2">
            <v>0</v>
          </cell>
        </row>
      </sheetData>
      <sheetData sheetId="1233">
        <row r="2">
          <cell r="A2">
            <v>0</v>
          </cell>
        </row>
      </sheetData>
      <sheetData sheetId="1234">
        <row r="2">
          <cell r="A2">
            <v>0</v>
          </cell>
        </row>
      </sheetData>
      <sheetData sheetId="1235">
        <row r="2">
          <cell r="A2">
            <v>0</v>
          </cell>
        </row>
      </sheetData>
      <sheetData sheetId="1236">
        <row r="2">
          <cell r="A2">
            <v>0</v>
          </cell>
        </row>
      </sheetData>
      <sheetData sheetId="1237">
        <row r="2">
          <cell r="A2">
            <v>0</v>
          </cell>
        </row>
      </sheetData>
      <sheetData sheetId="1238">
        <row r="2">
          <cell r="A2">
            <v>0</v>
          </cell>
        </row>
      </sheetData>
      <sheetData sheetId="1239">
        <row r="2">
          <cell r="A2">
            <v>0</v>
          </cell>
        </row>
      </sheetData>
      <sheetData sheetId="1240">
        <row r="2">
          <cell r="A2">
            <v>0</v>
          </cell>
        </row>
      </sheetData>
      <sheetData sheetId="1241">
        <row r="2">
          <cell r="A2">
            <v>0</v>
          </cell>
        </row>
      </sheetData>
      <sheetData sheetId="1242">
        <row r="2">
          <cell r="A2">
            <v>0</v>
          </cell>
        </row>
      </sheetData>
      <sheetData sheetId="1243">
        <row r="2">
          <cell r="A2">
            <v>0</v>
          </cell>
        </row>
      </sheetData>
      <sheetData sheetId="1244">
        <row r="2">
          <cell r="A2">
            <v>0</v>
          </cell>
        </row>
      </sheetData>
      <sheetData sheetId="1245">
        <row r="2">
          <cell r="A2">
            <v>0</v>
          </cell>
        </row>
      </sheetData>
      <sheetData sheetId="1246">
        <row r="2">
          <cell r="A2">
            <v>0</v>
          </cell>
        </row>
      </sheetData>
      <sheetData sheetId="1247">
        <row r="2">
          <cell r="A2">
            <v>0</v>
          </cell>
        </row>
      </sheetData>
      <sheetData sheetId="1248">
        <row r="2">
          <cell r="A2">
            <v>0</v>
          </cell>
        </row>
      </sheetData>
      <sheetData sheetId="1249">
        <row r="2">
          <cell r="A2">
            <v>0</v>
          </cell>
        </row>
      </sheetData>
      <sheetData sheetId="1250">
        <row r="2">
          <cell r="A2">
            <v>0</v>
          </cell>
        </row>
      </sheetData>
      <sheetData sheetId="1251">
        <row r="2">
          <cell r="A2">
            <v>0</v>
          </cell>
        </row>
      </sheetData>
      <sheetData sheetId="1252">
        <row r="2">
          <cell r="A2">
            <v>0</v>
          </cell>
        </row>
      </sheetData>
      <sheetData sheetId="1253">
        <row r="2">
          <cell r="A2">
            <v>0</v>
          </cell>
        </row>
      </sheetData>
      <sheetData sheetId="1254">
        <row r="2">
          <cell r="A2">
            <v>0</v>
          </cell>
        </row>
      </sheetData>
      <sheetData sheetId="1255">
        <row r="2">
          <cell r="A2">
            <v>0</v>
          </cell>
        </row>
      </sheetData>
      <sheetData sheetId="1256">
        <row r="2">
          <cell r="A2">
            <v>0</v>
          </cell>
        </row>
      </sheetData>
      <sheetData sheetId="1257">
        <row r="2">
          <cell r="A2">
            <v>0</v>
          </cell>
        </row>
      </sheetData>
      <sheetData sheetId="1258">
        <row r="2">
          <cell r="A2">
            <v>0</v>
          </cell>
        </row>
      </sheetData>
      <sheetData sheetId="1259">
        <row r="2">
          <cell r="A2">
            <v>0</v>
          </cell>
        </row>
      </sheetData>
      <sheetData sheetId="1260">
        <row r="2">
          <cell r="A2">
            <v>0</v>
          </cell>
        </row>
      </sheetData>
      <sheetData sheetId="1261">
        <row r="2">
          <cell r="A2">
            <v>0</v>
          </cell>
        </row>
      </sheetData>
      <sheetData sheetId="1262">
        <row r="2">
          <cell r="A2">
            <v>0</v>
          </cell>
        </row>
      </sheetData>
      <sheetData sheetId="1263">
        <row r="2">
          <cell r="A2">
            <v>0</v>
          </cell>
        </row>
      </sheetData>
      <sheetData sheetId="1264">
        <row r="2">
          <cell r="A2">
            <v>0</v>
          </cell>
        </row>
      </sheetData>
      <sheetData sheetId="1265">
        <row r="2">
          <cell r="A2">
            <v>0</v>
          </cell>
        </row>
      </sheetData>
      <sheetData sheetId="1266">
        <row r="2">
          <cell r="A2">
            <v>0</v>
          </cell>
        </row>
      </sheetData>
      <sheetData sheetId="1267">
        <row r="2">
          <cell r="A2">
            <v>0</v>
          </cell>
        </row>
      </sheetData>
      <sheetData sheetId="1268">
        <row r="2">
          <cell r="A2">
            <v>0</v>
          </cell>
        </row>
      </sheetData>
      <sheetData sheetId="1269">
        <row r="2">
          <cell r="A2">
            <v>0</v>
          </cell>
        </row>
      </sheetData>
      <sheetData sheetId="1270">
        <row r="2">
          <cell r="A2">
            <v>0</v>
          </cell>
        </row>
      </sheetData>
      <sheetData sheetId="1271">
        <row r="2">
          <cell r="A2">
            <v>0</v>
          </cell>
        </row>
      </sheetData>
      <sheetData sheetId="1272">
        <row r="2">
          <cell r="A2">
            <v>0</v>
          </cell>
        </row>
      </sheetData>
      <sheetData sheetId="1273">
        <row r="2">
          <cell r="A2">
            <v>0</v>
          </cell>
        </row>
      </sheetData>
      <sheetData sheetId="1274">
        <row r="2">
          <cell r="A2">
            <v>0</v>
          </cell>
        </row>
      </sheetData>
      <sheetData sheetId="1275">
        <row r="2">
          <cell r="A2">
            <v>0</v>
          </cell>
        </row>
      </sheetData>
      <sheetData sheetId="1276">
        <row r="2">
          <cell r="A2">
            <v>0</v>
          </cell>
        </row>
      </sheetData>
      <sheetData sheetId="1277">
        <row r="2">
          <cell r="A2">
            <v>0</v>
          </cell>
        </row>
      </sheetData>
      <sheetData sheetId="1278">
        <row r="2">
          <cell r="A2">
            <v>0</v>
          </cell>
        </row>
      </sheetData>
      <sheetData sheetId="1279">
        <row r="2">
          <cell r="A2">
            <v>0</v>
          </cell>
        </row>
      </sheetData>
      <sheetData sheetId="1280">
        <row r="2">
          <cell r="A2">
            <v>0</v>
          </cell>
        </row>
      </sheetData>
      <sheetData sheetId="1281">
        <row r="2">
          <cell r="A2">
            <v>0</v>
          </cell>
        </row>
      </sheetData>
      <sheetData sheetId="1282">
        <row r="2">
          <cell r="A2">
            <v>0</v>
          </cell>
        </row>
      </sheetData>
      <sheetData sheetId="1283">
        <row r="2">
          <cell r="A2">
            <v>0</v>
          </cell>
        </row>
      </sheetData>
      <sheetData sheetId="1284">
        <row r="2">
          <cell r="A2">
            <v>0</v>
          </cell>
        </row>
      </sheetData>
      <sheetData sheetId="1285">
        <row r="2">
          <cell r="A2">
            <v>0</v>
          </cell>
        </row>
      </sheetData>
      <sheetData sheetId="1286">
        <row r="2">
          <cell r="A2">
            <v>0</v>
          </cell>
        </row>
      </sheetData>
      <sheetData sheetId="1287">
        <row r="2">
          <cell r="A2">
            <v>0</v>
          </cell>
        </row>
      </sheetData>
      <sheetData sheetId="1288">
        <row r="2">
          <cell r="A2">
            <v>0</v>
          </cell>
        </row>
      </sheetData>
      <sheetData sheetId="1289">
        <row r="2">
          <cell r="A2">
            <v>0</v>
          </cell>
        </row>
      </sheetData>
      <sheetData sheetId="1290">
        <row r="2">
          <cell r="A2">
            <v>0</v>
          </cell>
        </row>
      </sheetData>
      <sheetData sheetId="1291">
        <row r="2">
          <cell r="A2">
            <v>0</v>
          </cell>
        </row>
      </sheetData>
      <sheetData sheetId="1292">
        <row r="2">
          <cell r="A2">
            <v>0</v>
          </cell>
        </row>
      </sheetData>
      <sheetData sheetId="1293">
        <row r="2">
          <cell r="A2">
            <v>0</v>
          </cell>
        </row>
      </sheetData>
      <sheetData sheetId="1294">
        <row r="2">
          <cell r="A2">
            <v>0</v>
          </cell>
        </row>
      </sheetData>
      <sheetData sheetId="1295">
        <row r="2">
          <cell r="A2">
            <v>0</v>
          </cell>
        </row>
      </sheetData>
      <sheetData sheetId="1296">
        <row r="2">
          <cell r="A2">
            <v>0</v>
          </cell>
        </row>
      </sheetData>
      <sheetData sheetId="1297">
        <row r="2">
          <cell r="A2">
            <v>0</v>
          </cell>
        </row>
      </sheetData>
      <sheetData sheetId="1298">
        <row r="2">
          <cell r="A2">
            <v>0</v>
          </cell>
        </row>
      </sheetData>
      <sheetData sheetId="1299">
        <row r="2">
          <cell r="A2">
            <v>0</v>
          </cell>
        </row>
      </sheetData>
      <sheetData sheetId="1300">
        <row r="2">
          <cell r="A2">
            <v>0</v>
          </cell>
        </row>
      </sheetData>
      <sheetData sheetId="1301">
        <row r="2">
          <cell r="A2">
            <v>0</v>
          </cell>
        </row>
      </sheetData>
      <sheetData sheetId="1302">
        <row r="2">
          <cell r="A2">
            <v>0</v>
          </cell>
        </row>
      </sheetData>
      <sheetData sheetId="1303">
        <row r="2">
          <cell r="A2">
            <v>0</v>
          </cell>
        </row>
      </sheetData>
      <sheetData sheetId="1304">
        <row r="2">
          <cell r="A2">
            <v>0</v>
          </cell>
        </row>
      </sheetData>
      <sheetData sheetId="1305">
        <row r="2">
          <cell r="A2">
            <v>0</v>
          </cell>
        </row>
      </sheetData>
      <sheetData sheetId="1306">
        <row r="2">
          <cell r="A2">
            <v>0</v>
          </cell>
        </row>
      </sheetData>
      <sheetData sheetId="1307">
        <row r="2">
          <cell r="A2">
            <v>0</v>
          </cell>
        </row>
      </sheetData>
      <sheetData sheetId="1308">
        <row r="2">
          <cell r="A2">
            <v>0</v>
          </cell>
        </row>
      </sheetData>
      <sheetData sheetId="1309">
        <row r="2">
          <cell r="A2">
            <v>0</v>
          </cell>
        </row>
      </sheetData>
      <sheetData sheetId="1310">
        <row r="2">
          <cell r="A2">
            <v>0</v>
          </cell>
        </row>
      </sheetData>
      <sheetData sheetId="1311">
        <row r="2">
          <cell r="A2">
            <v>0</v>
          </cell>
        </row>
      </sheetData>
      <sheetData sheetId="1312">
        <row r="2">
          <cell r="A2">
            <v>0</v>
          </cell>
        </row>
      </sheetData>
      <sheetData sheetId="1313">
        <row r="2">
          <cell r="A2">
            <v>0</v>
          </cell>
        </row>
      </sheetData>
      <sheetData sheetId="1314">
        <row r="2">
          <cell r="A2">
            <v>0</v>
          </cell>
        </row>
      </sheetData>
      <sheetData sheetId="1315">
        <row r="2">
          <cell r="A2">
            <v>0</v>
          </cell>
        </row>
      </sheetData>
      <sheetData sheetId="1316">
        <row r="2">
          <cell r="A2">
            <v>0</v>
          </cell>
        </row>
      </sheetData>
      <sheetData sheetId="1317">
        <row r="2">
          <cell r="A2">
            <v>0</v>
          </cell>
        </row>
      </sheetData>
      <sheetData sheetId="1318">
        <row r="2">
          <cell r="A2">
            <v>0</v>
          </cell>
        </row>
      </sheetData>
      <sheetData sheetId="1319">
        <row r="2">
          <cell r="A2">
            <v>0</v>
          </cell>
        </row>
      </sheetData>
      <sheetData sheetId="1320">
        <row r="2">
          <cell r="A2">
            <v>0</v>
          </cell>
        </row>
      </sheetData>
      <sheetData sheetId="1321">
        <row r="2">
          <cell r="A2">
            <v>0</v>
          </cell>
        </row>
      </sheetData>
      <sheetData sheetId="1322">
        <row r="2">
          <cell r="A2">
            <v>0</v>
          </cell>
        </row>
      </sheetData>
      <sheetData sheetId="1323">
        <row r="2">
          <cell r="A2">
            <v>0</v>
          </cell>
        </row>
      </sheetData>
      <sheetData sheetId="1324">
        <row r="2">
          <cell r="A2">
            <v>0</v>
          </cell>
        </row>
      </sheetData>
      <sheetData sheetId="1325">
        <row r="2">
          <cell r="A2">
            <v>0</v>
          </cell>
        </row>
      </sheetData>
      <sheetData sheetId="1326">
        <row r="2">
          <cell r="A2">
            <v>0</v>
          </cell>
        </row>
      </sheetData>
      <sheetData sheetId="1327">
        <row r="2">
          <cell r="A2">
            <v>0</v>
          </cell>
        </row>
      </sheetData>
      <sheetData sheetId="1328">
        <row r="2">
          <cell r="A2">
            <v>0</v>
          </cell>
        </row>
      </sheetData>
      <sheetData sheetId="1329">
        <row r="2">
          <cell r="A2">
            <v>0</v>
          </cell>
        </row>
      </sheetData>
      <sheetData sheetId="1330">
        <row r="2">
          <cell r="A2">
            <v>0</v>
          </cell>
        </row>
      </sheetData>
      <sheetData sheetId="1331">
        <row r="2">
          <cell r="A2">
            <v>0</v>
          </cell>
        </row>
      </sheetData>
      <sheetData sheetId="1332">
        <row r="2">
          <cell r="A2">
            <v>0</v>
          </cell>
        </row>
      </sheetData>
      <sheetData sheetId="1333">
        <row r="2">
          <cell r="A2">
            <v>0</v>
          </cell>
        </row>
      </sheetData>
      <sheetData sheetId="1334">
        <row r="2">
          <cell r="A2">
            <v>0</v>
          </cell>
        </row>
      </sheetData>
      <sheetData sheetId="1335">
        <row r="2">
          <cell r="A2">
            <v>0</v>
          </cell>
        </row>
      </sheetData>
      <sheetData sheetId="1336">
        <row r="2">
          <cell r="A2">
            <v>0</v>
          </cell>
        </row>
      </sheetData>
      <sheetData sheetId="1337">
        <row r="2">
          <cell r="A2">
            <v>0</v>
          </cell>
        </row>
      </sheetData>
      <sheetData sheetId="1338">
        <row r="2">
          <cell r="A2">
            <v>0</v>
          </cell>
        </row>
      </sheetData>
      <sheetData sheetId="1339">
        <row r="2">
          <cell r="A2">
            <v>0</v>
          </cell>
        </row>
      </sheetData>
      <sheetData sheetId="1340">
        <row r="2">
          <cell r="A2">
            <v>0</v>
          </cell>
        </row>
      </sheetData>
      <sheetData sheetId="1341">
        <row r="2">
          <cell r="A2">
            <v>0</v>
          </cell>
        </row>
      </sheetData>
      <sheetData sheetId="1342">
        <row r="2">
          <cell r="A2">
            <v>0</v>
          </cell>
        </row>
      </sheetData>
      <sheetData sheetId="1343">
        <row r="2">
          <cell r="A2">
            <v>0</v>
          </cell>
        </row>
      </sheetData>
      <sheetData sheetId="1344">
        <row r="2">
          <cell r="A2">
            <v>0</v>
          </cell>
        </row>
      </sheetData>
      <sheetData sheetId="1345">
        <row r="2">
          <cell r="A2">
            <v>0</v>
          </cell>
        </row>
      </sheetData>
      <sheetData sheetId="1346">
        <row r="2">
          <cell r="A2">
            <v>0</v>
          </cell>
        </row>
      </sheetData>
      <sheetData sheetId="1347">
        <row r="2">
          <cell r="A2">
            <v>0</v>
          </cell>
        </row>
      </sheetData>
      <sheetData sheetId="1348">
        <row r="2">
          <cell r="A2">
            <v>0</v>
          </cell>
        </row>
      </sheetData>
      <sheetData sheetId="1349">
        <row r="2">
          <cell r="A2">
            <v>0</v>
          </cell>
        </row>
      </sheetData>
      <sheetData sheetId="1350">
        <row r="2">
          <cell r="A2">
            <v>0</v>
          </cell>
        </row>
      </sheetData>
      <sheetData sheetId="1351">
        <row r="2">
          <cell r="A2">
            <v>0</v>
          </cell>
        </row>
      </sheetData>
      <sheetData sheetId="1352">
        <row r="2">
          <cell r="A2">
            <v>0</v>
          </cell>
        </row>
      </sheetData>
      <sheetData sheetId="1353">
        <row r="2">
          <cell r="A2">
            <v>0</v>
          </cell>
        </row>
      </sheetData>
      <sheetData sheetId="1354">
        <row r="2">
          <cell r="A2">
            <v>0</v>
          </cell>
        </row>
      </sheetData>
      <sheetData sheetId="1355">
        <row r="2">
          <cell r="A2">
            <v>0</v>
          </cell>
        </row>
      </sheetData>
      <sheetData sheetId="1356">
        <row r="2">
          <cell r="A2">
            <v>0</v>
          </cell>
        </row>
      </sheetData>
      <sheetData sheetId="1357">
        <row r="2">
          <cell r="A2">
            <v>0</v>
          </cell>
        </row>
      </sheetData>
      <sheetData sheetId="1358">
        <row r="2">
          <cell r="A2">
            <v>0</v>
          </cell>
        </row>
      </sheetData>
      <sheetData sheetId="1359">
        <row r="2">
          <cell r="A2">
            <v>0</v>
          </cell>
        </row>
      </sheetData>
      <sheetData sheetId="1360">
        <row r="2">
          <cell r="A2">
            <v>0</v>
          </cell>
        </row>
      </sheetData>
      <sheetData sheetId="1361">
        <row r="2">
          <cell r="A2">
            <v>0</v>
          </cell>
        </row>
      </sheetData>
      <sheetData sheetId="1362">
        <row r="2">
          <cell r="A2">
            <v>0</v>
          </cell>
        </row>
      </sheetData>
      <sheetData sheetId="1363">
        <row r="2">
          <cell r="A2">
            <v>0</v>
          </cell>
        </row>
      </sheetData>
      <sheetData sheetId="1364">
        <row r="2">
          <cell r="A2">
            <v>0</v>
          </cell>
        </row>
      </sheetData>
      <sheetData sheetId="1365">
        <row r="2">
          <cell r="A2">
            <v>0</v>
          </cell>
        </row>
      </sheetData>
      <sheetData sheetId="1366">
        <row r="2">
          <cell r="A2">
            <v>0</v>
          </cell>
        </row>
      </sheetData>
      <sheetData sheetId="1367">
        <row r="2">
          <cell r="A2">
            <v>0</v>
          </cell>
        </row>
      </sheetData>
      <sheetData sheetId="1368">
        <row r="2">
          <cell r="A2">
            <v>0</v>
          </cell>
        </row>
      </sheetData>
      <sheetData sheetId="1369">
        <row r="2">
          <cell r="A2">
            <v>0</v>
          </cell>
        </row>
      </sheetData>
      <sheetData sheetId="1370">
        <row r="2">
          <cell r="A2">
            <v>0</v>
          </cell>
        </row>
      </sheetData>
      <sheetData sheetId="1371">
        <row r="2">
          <cell r="A2">
            <v>0</v>
          </cell>
        </row>
      </sheetData>
      <sheetData sheetId="1372">
        <row r="2">
          <cell r="A2">
            <v>0</v>
          </cell>
        </row>
      </sheetData>
      <sheetData sheetId="1373">
        <row r="2">
          <cell r="A2">
            <v>0</v>
          </cell>
        </row>
      </sheetData>
      <sheetData sheetId="1374">
        <row r="2">
          <cell r="A2">
            <v>0</v>
          </cell>
        </row>
      </sheetData>
      <sheetData sheetId="1375">
        <row r="2">
          <cell r="A2">
            <v>0</v>
          </cell>
        </row>
      </sheetData>
      <sheetData sheetId="1376">
        <row r="2">
          <cell r="A2">
            <v>0</v>
          </cell>
        </row>
      </sheetData>
      <sheetData sheetId="1377">
        <row r="2">
          <cell r="A2">
            <v>0</v>
          </cell>
        </row>
      </sheetData>
      <sheetData sheetId="1378">
        <row r="2">
          <cell r="A2">
            <v>0</v>
          </cell>
        </row>
      </sheetData>
      <sheetData sheetId="1379">
        <row r="2">
          <cell r="A2">
            <v>0</v>
          </cell>
        </row>
      </sheetData>
      <sheetData sheetId="1380">
        <row r="2">
          <cell r="A2">
            <v>0</v>
          </cell>
        </row>
      </sheetData>
      <sheetData sheetId="1381">
        <row r="2">
          <cell r="A2">
            <v>0</v>
          </cell>
        </row>
      </sheetData>
      <sheetData sheetId="1382">
        <row r="2">
          <cell r="A2">
            <v>0</v>
          </cell>
        </row>
      </sheetData>
      <sheetData sheetId="1383">
        <row r="2">
          <cell r="A2">
            <v>0</v>
          </cell>
        </row>
      </sheetData>
      <sheetData sheetId="1384">
        <row r="2">
          <cell r="A2">
            <v>0</v>
          </cell>
        </row>
      </sheetData>
      <sheetData sheetId="1385">
        <row r="2">
          <cell r="A2">
            <v>0</v>
          </cell>
        </row>
      </sheetData>
      <sheetData sheetId="1386">
        <row r="2">
          <cell r="A2">
            <v>0</v>
          </cell>
        </row>
      </sheetData>
      <sheetData sheetId="1387">
        <row r="2">
          <cell r="A2">
            <v>0</v>
          </cell>
        </row>
      </sheetData>
      <sheetData sheetId="1388">
        <row r="2">
          <cell r="A2">
            <v>0</v>
          </cell>
        </row>
      </sheetData>
      <sheetData sheetId="1389">
        <row r="2">
          <cell r="A2">
            <v>0</v>
          </cell>
        </row>
      </sheetData>
      <sheetData sheetId="1390">
        <row r="2">
          <cell r="A2">
            <v>0</v>
          </cell>
        </row>
      </sheetData>
      <sheetData sheetId="1391">
        <row r="2">
          <cell r="A2">
            <v>0</v>
          </cell>
        </row>
      </sheetData>
      <sheetData sheetId="1392">
        <row r="2">
          <cell r="A2">
            <v>0</v>
          </cell>
        </row>
      </sheetData>
      <sheetData sheetId="1393">
        <row r="2">
          <cell r="A2">
            <v>0</v>
          </cell>
        </row>
      </sheetData>
      <sheetData sheetId="1394">
        <row r="2">
          <cell r="A2">
            <v>0</v>
          </cell>
        </row>
      </sheetData>
      <sheetData sheetId="1395">
        <row r="2">
          <cell r="A2">
            <v>0</v>
          </cell>
        </row>
      </sheetData>
      <sheetData sheetId="1396">
        <row r="2">
          <cell r="A2">
            <v>0</v>
          </cell>
        </row>
      </sheetData>
      <sheetData sheetId="1397">
        <row r="2">
          <cell r="A2">
            <v>0</v>
          </cell>
        </row>
      </sheetData>
      <sheetData sheetId="1398">
        <row r="2">
          <cell r="A2">
            <v>0</v>
          </cell>
        </row>
      </sheetData>
      <sheetData sheetId="1399">
        <row r="2">
          <cell r="A2">
            <v>0</v>
          </cell>
        </row>
      </sheetData>
      <sheetData sheetId="1400">
        <row r="2">
          <cell r="A2">
            <v>0</v>
          </cell>
        </row>
      </sheetData>
      <sheetData sheetId="1401">
        <row r="2">
          <cell r="A2">
            <v>0</v>
          </cell>
        </row>
      </sheetData>
      <sheetData sheetId="1402">
        <row r="2">
          <cell r="A2">
            <v>0</v>
          </cell>
        </row>
      </sheetData>
      <sheetData sheetId="1403">
        <row r="2">
          <cell r="A2">
            <v>0</v>
          </cell>
        </row>
      </sheetData>
      <sheetData sheetId="1404">
        <row r="2">
          <cell r="A2">
            <v>0</v>
          </cell>
        </row>
      </sheetData>
      <sheetData sheetId="1405">
        <row r="2">
          <cell r="A2">
            <v>0</v>
          </cell>
        </row>
      </sheetData>
      <sheetData sheetId="1406">
        <row r="2">
          <cell r="A2">
            <v>0</v>
          </cell>
        </row>
      </sheetData>
      <sheetData sheetId="1407">
        <row r="2">
          <cell r="A2">
            <v>0</v>
          </cell>
        </row>
      </sheetData>
      <sheetData sheetId="1408">
        <row r="2">
          <cell r="A2">
            <v>0</v>
          </cell>
        </row>
      </sheetData>
      <sheetData sheetId="1409">
        <row r="2">
          <cell r="A2">
            <v>0</v>
          </cell>
        </row>
      </sheetData>
      <sheetData sheetId="1410">
        <row r="2">
          <cell r="A2">
            <v>0</v>
          </cell>
        </row>
      </sheetData>
      <sheetData sheetId="1411">
        <row r="2">
          <cell r="A2">
            <v>0</v>
          </cell>
        </row>
      </sheetData>
      <sheetData sheetId="1412">
        <row r="2">
          <cell r="A2">
            <v>0</v>
          </cell>
        </row>
      </sheetData>
      <sheetData sheetId="1413">
        <row r="2">
          <cell r="A2">
            <v>0</v>
          </cell>
        </row>
      </sheetData>
      <sheetData sheetId="1414">
        <row r="2">
          <cell r="A2">
            <v>0</v>
          </cell>
        </row>
      </sheetData>
      <sheetData sheetId="1415">
        <row r="2">
          <cell r="A2">
            <v>0</v>
          </cell>
        </row>
      </sheetData>
      <sheetData sheetId="1416">
        <row r="2">
          <cell r="A2">
            <v>0</v>
          </cell>
        </row>
      </sheetData>
      <sheetData sheetId="1417">
        <row r="2">
          <cell r="A2">
            <v>0</v>
          </cell>
        </row>
      </sheetData>
      <sheetData sheetId="1418">
        <row r="2">
          <cell r="A2">
            <v>0</v>
          </cell>
        </row>
      </sheetData>
      <sheetData sheetId="1419">
        <row r="2">
          <cell r="A2">
            <v>0</v>
          </cell>
        </row>
      </sheetData>
      <sheetData sheetId="1420">
        <row r="2">
          <cell r="A2">
            <v>0</v>
          </cell>
        </row>
      </sheetData>
      <sheetData sheetId="1421">
        <row r="2">
          <cell r="A2">
            <v>0</v>
          </cell>
        </row>
      </sheetData>
      <sheetData sheetId="1422">
        <row r="2">
          <cell r="A2">
            <v>0</v>
          </cell>
        </row>
      </sheetData>
      <sheetData sheetId="1423">
        <row r="2">
          <cell r="A2">
            <v>0</v>
          </cell>
        </row>
      </sheetData>
      <sheetData sheetId="1424">
        <row r="2">
          <cell r="A2">
            <v>0</v>
          </cell>
        </row>
      </sheetData>
      <sheetData sheetId="1425">
        <row r="2">
          <cell r="A2">
            <v>0</v>
          </cell>
        </row>
      </sheetData>
      <sheetData sheetId="1426">
        <row r="2">
          <cell r="A2">
            <v>0</v>
          </cell>
        </row>
      </sheetData>
      <sheetData sheetId="1427">
        <row r="2">
          <cell r="A2">
            <v>0</v>
          </cell>
        </row>
      </sheetData>
      <sheetData sheetId="1428">
        <row r="2">
          <cell r="A2">
            <v>0</v>
          </cell>
        </row>
      </sheetData>
      <sheetData sheetId="1429">
        <row r="2">
          <cell r="A2">
            <v>0</v>
          </cell>
        </row>
      </sheetData>
      <sheetData sheetId="1430">
        <row r="2">
          <cell r="A2">
            <v>0</v>
          </cell>
        </row>
      </sheetData>
      <sheetData sheetId="1431">
        <row r="2">
          <cell r="A2">
            <v>0</v>
          </cell>
        </row>
      </sheetData>
      <sheetData sheetId="1432">
        <row r="2">
          <cell r="A2">
            <v>0</v>
          </cell>
        </row>
      </sheetData>
      <sheetData sheetId="1433">
        <row r="2">
          <cell r="A2">
            <v>0</v>
          </cell>
        </row>
      </sheetData>
      <sheetData sheetId="1434">
        <row r="2">
          <cell r="A2">
            <v>0</v>
          </cell>
        </row>
      </sheetData>
      <sheetData sheetId="1435">
        <row r="2">
          <cell r="A2">
            <v>0</v>
          </cell>
        </row>
      </sheetData>
      <sheetData sheetId="1436">
        <row r="2">
          <cell r="A2">
            <v>0</v>
          </cell>
        </row>
      </sheetData>
      <sheetData sheetId="1437">
        <row r="2">
          <cell r="A2">
            <v>0</v>
          </cell>
        </row>
      </sheetData>
      <sheetData sheetId="1438">
        <row r="2">
          <cell r="A2">
            <v>0</v>
          </cell>
        </row>
      </sheetData>
      <sheetData sheetId="1439">
        <row r="2">
          <cell r="A2">
            <v>0</v>
          </cell>
        </row>
      </sheetData>
      <sheetData sheetId="1440">
        <row r="2">
          <cell r="A2">
            <v>0</v>
          </cell>
        </row>
      </sheetData>
      <sheetData sheetId="1441">
        <row r="2">
          <cell r="A2">
            <v>0</v>
          </cell>
        </row>
      </sheetData>
      <sheetData sheetId="1442">
        <row r="2">
          <cell r="A2">
            <v>0</v>
          </cell>
        </row>
      </sheetData>
      <sheetData sheetId="1443">
        <row r="2">
          <cell r="A2">
            <v>0</v>
          </cell>
        </row>
      </sheetData>
      <sheetData sheetId="1444">
        <row r="2">
          <cell r="A2">
            <v>0</v>
          </cell>
        </row>
      </sheetData>
      <sheetData sheetId="1445">
        <row r="2">
          <cell r="A2">
            <v>0</v>
          </cell>
        </row>
      </sheetData>
      <sheetData sheetId="1446">
        <row r="2">
          <cell r="A2">
            <v>0</v>
          </cell>
        </row>
      </sheetData>
      <sheetData sheetId="1447">
        <row r="2">
          <cell r="A2">
            <v>0</v>
          </cell>
        </row>
      </sheetData>
      <sheetData sheetId="1448">
        <row r="2">
          <cell r="A2">
            <v>0</v>
          </cell>
        </row>
      </sheetData>
      <sheetData sheetId="1449">
        <row r="2">
          <cell r="A2">
            <v>0</v>
          </cell>
        </row>
      </sheetData>
      <sheetData sheetId="1450">
        <row r="2">
          <cell r="A2">
            <v>0</v>
          </cell>
        </row>
      </sheetData>
      <sheetData sheetId="1451">
        <row r="2">
          <cell r="A2">
            <v>0</v>
          </cell>
        </row>
      </sheetData>
      <sheetData sheetId="1452">
        <row r="2">
          <cell r="A2">
            <v>0</v>
          </cell>
        </row>
      </sheetData>
      <sheetData sheetId="1453">
        <row r="2">
          <cell r="A2">
            <v>0</v>
          </cell>
        </row>
      </sheetData>
      <sheetData sheetId="1454">
        <row r="2">
          <cell r="A2">
            <v>0</v>
          </cell>
        </row>
      </sheetData>
      <sheetData sheetId="1455">
        <row r="2">
          <cell r="A2">
            <v>0</v>
          </cell>
        </row>
      </sheetData>
      <sheetData sheetId="1456">
        <row r="2">
          <cell r="A2">
            <v>0</v>
          </cell>
        </row>
      </sheetData>
      <sheetData sheetId="1457">
        <row r="2">
          <cell r="A2">
            <v>0</v>
          </cell>
        </row>
      </sheetData>
      <sheetData sheetId="1458">
        <row r="2">
          <cell r="A2">
            <v>0</v>
          </cell>
        </row>
      </sheetData>
      <sheetData sheetId="1459">
        <row r="2">
          <cell r="A2">
            <v>0</v>
          </cell>
        </row>
      </sheetData>
      <sheetData sheetId="1460">
        <row r="2">
          <cell r="A2">
            <v>0</v>
          </cell>
        </row>
      </sheetData>
      <sheetData sheetId="1461">
        <row r="2">
          <cell r="A2">
            <v>0</v>
          </cell>
        </row>
      </sheetData>
      <sheetData sheetId="1462">
        <row r="2">
          <cell r="A2">
            <v>0</v>
          </cell>
        </row>
      </sheetData>
      <sheetData sheetId="1463">
        <row r="2">
          <cell r="A2">
            <v>0</v>
          </cell>
        </row>
      </sheetData>
      <sheetData sheetId="1464">
        <row r="2">
          <cell r="A2">
            <v>0</v>
          </cell>
        </row>
      </sheetData>
      <sheetData sheetId="1465">
        <row r="2">
          <cell r="A2">
            <v>0</v>
          </cell>
        </row>
      </sheetData>
      <sheetData sheetId="1466">
        <row r="2">
          <cell r="A2">
            <v>0</v>
          </cell>
        </row>
      </sheetData>
      <sheetData sheetId="1467">
        <row r="2">
          <cell r="A2">
            <v>0</v>
          </cell>
        </row>
      </sheetData>
      <sheetData sheetId="1468">
        <row r="2">
          <cell r="A2">
            <v>0</v>
          </cell>
        </row>
      </sheetData>
      <sheetData sheetId="1469">
        <row r="2">
          <cell r="A2">
            <v>0</v>
          </cell>
        </row>
      </sheetData>
      <sheetData sheetId="1470">
        <row r="2">
          <cell r="A2">
            <v>0</v>
          </cell>
        </row>
      </sheetData>
      <sheetData sheetId="1471">
        <row r="2">
          <cell r="A2">
            <v>0</v>
          </cell>
        </row>
      </sheetData>
      <sheetData sheetId="1472">
        <row r="2">
          <cell r="A2">
            <v>0</v>
          </cell>
        </row>
      </sheetData>
      <sheetData sheetId="1473">
        <row r="2">
          <cell r="A2">
            <v>0</v>
          </cell>
        </row>
      </sheetData>
      <sheetData sheetId="1474">
        <row r="2">
          <cell r="A2">
            <v>0</v>
          </cell>
        </row>
      </sheetData>
      <sheetData sheetId="1475">
        <row r="2">
          <cell r="A2">
            <v>0</v>
          </cell>
        </row>
      </sheetData>
      <sheetData sheetId="1476">
        <row r="2">
          <cell r="A2">
            <v>0</v>
          </cell>
        </row>
      </sheetData>
      <sheetData sheetId="1477">
        <row r="2">
          <cell r="A2">
            <v>0</v>
          </cell>
        </row>
      </sheetData>
      <sheetData sheetId="1478">
        <row r="2">
          <cell r="A2">
            <v>0</v>
          </cell>
        </row>
      </sheetData>
      <sheetData sheetId="1479">
        <row r="2">
          <cell r="A2">
            <v>0</v>
          </cell>
        </row>
      </sheetData>
      <sheetData sheetId="1480">
        <row r="2">
          <cell r="A2">
            <v>0</v>
          </cell>
        </row>
      </sheetData>
      <sheetData sheetId="1481">
        <row r="2">
          <cell r="A2">
            <v>0</v>
          </cell>
        </row>
      </sheetData>
      <sheetData sheetId="1482">
        <row r="2">
          <cell r="A2">
            <v>0</v>
          </cell>
        </row>
      </sheetData>
      <sheetData sheetId="1483">
        <row r="2">
          <cell r="A2">
            <v>0</v>
          </cell>
        </row>
      </sheetData>
      <sheetData sheetId="1484">
        <row r="2">
          <cell r="A2">
            <v>0</v>
          </cell>
        </row>
      </sheetData>
      <sheetData sheetId="1485">
        <row r="2">
          <cell r="A2">
            <v>0</v>
          </cell>
        </row>
      </sheetData>
      <sheetData sheetId="1486">
        <row r="2">
          <cell r="A2">
            <v>0</v>
          </cell>
        </row>
      </sheetData>
      <sheetData sheetId="1487">
        <row r="2">
          <cell r="A2">
            <v>0</v>
          </cell>
        </row>
      </sheetData>
      <sheetData sheetId="1488">
        <row r="2">
          <cell r="A2">
            <v>0</v>
          </cell>
        </row>
      </sheetData>
      <sheetData sheetId="1489">
        <row r="2">
          <cell r="A2">
            <v>0</v>
          </cell>
        </row>
      </sheetData>
      <sheetData sheetId="1490">
        <row r="2">
          <cell r="A2">
            <v>0</v>
          </cell>
        </row>
      </sheetData>
      <sheetData sheetId="1491">
        <row r="2">
          <cell r="A2">
            <v>0</v>
          </cell>
        </row>
      </sheetData>
      <sheetData sheetId="1492">
        <row r="2">
          <cell r="A2">
            <v>0</v>
          </cell>
        </row>
      </sheetData>
      <sheetData sheetId="1493">
        <row r="2">
          <cell r="A2">
            <v>0</v>
          </cell>
        </row>
      </sheetData>
      <sheetData sheetId="1494">
        <row r="2">
          <cell r="A2">
            <v>0</v>
          </cell>
        </row>
      </sheetData>
      <sheetData sheetId="1495">
        <row r="2">
          <cell r="A2">
            <v>0</v>
          </cell>
        </row>
      </sheetData>
      <sheetData sheetId="1496">
        <row r="2">
          <cell r="A2">
            <v>0</v>
          </cell>
        </row>
      </sheetData>
      <sheetData sheetId="1497">
        <row r="2">
          <cell r="A2">
            <v>0</v>
          </cell>
        </row>
      </sheetData>
      <sheetData sheetId="1498">
        <row r="2">
          <cell r="A2">
            <v>0</v>
          </cell>
        </row>
      </sheetData>
      <sheetData sheetId="1499">
        <row r="2">
          <cell r="A2">
            <v>0</v>
          </cell>
        </row>
      </sheetData>
      <sheetData sheetId="1500">
        <row r="2">
          <cell r="A2">
            <v>0</v>
          </cell>
        </row>
      </sheetData>
      <sheetData sheetId="1501">
        <row r="2">
          <cell r="A2">
            <v>0</v>
          </cell>
        </row>
      </sheetData>
      <sheetData sheetId="1502">
        <row r="2">
          <cell r="A2">
            <v>0</v>
          </cell>
        </row>
      </sheetData>
      <sheetData sheetId="1503">
        <row r="2">
          <cell r="A2">
            <v>0</v>
          </cell>
        </row>
      </sheetData>
      <sheetData sheetId="1504">
        <row r="2">
          <cell r="A2">
            <v>0</v>
          </cell>
        </row>
      </sheetData>
      <sheetData sheetId="1505">
        <row r="2">
          <cell r="A2">
            <v>0</v>
          </cell>
        </row>
      </sheetData>
      <sheetData sheetId="1506">
        <row r="2">
          <cell r="A2">
            <v>0</v>
          </cell>
        </row>
      </sheetData>
      <sheetData sheetId="1507">
        <row r="2">
          <cell r="A2">
            <v>0</v>
          </cell>
        </row>
      </sheetData>
      <sheetData sheetId="1508">
        <row r="2">
          <cell r="A2">
            <v>0</v>
          </cell>
        </row>
      </sheetData>
      <sheetData sheetId="1509">
        <row r="2">
          <cell r="A2">
            <v>0</v>
          </cell>
        </row>
      </sheetData>
      <sheetData sheetId="1510">
        <row r="2">
          <cell r="A2">
            <v>0</v>
          </cell>
        </row>
      </sheetData>
      <sheetData sheetId="1511">
        <row r="2">
          <cell r="A2">
            <v>0</v>
          </cell>
        </row>
      </sheetData>
      <sheetData sheetId="1512">
        <row r="2">
          <cell r="A2">
            <v>0</v>
          </cell>
        </row>
      </sheetData>
      <sheetData sheetId="1513">
        <row r="2">
          <cell r="A2">
            <v>0</v>
          </cell>
        </row>
      </sheetData>
      <sheetData sheetId="1514">
        <row r="2">
          <cell r="A2">
            <v>0</v>
          </cell>
        </row>
      </sheetData>
      <sheetData sheetId="1515">
        <row r="2">
          <cell r="A2">
            <v>0</v>
          </cell>
        </row>
      </sheetData>
      <sheetData sheetId="1516">
        <row r="2">
          <cell r="A2">
            <v>0</v>
          </cell>
        </row>
      </sheetData>
      <sheetData sheetId="1517">
        <row r="2">
          <cell r="A2">
            <v>0</v>
          </cell>
        </row>
      </sheetData>
      <sheetData sheetId="1518">
        <row r="2">
          <cell r="A2">
            <v>0</v>
          </cell>
        </row>
      </sheetData>
      <sheetData sheetId="1519">
        <row r="2">
          <cell r="A2">
            <v>0</v>
          </cell>
        </row>
      </sheetData>
      <sheetData sheetId="1520">
        <row r="2">
          <cell r="A2">
            <v>0</v>
          </cell>
        </row>
      </sheetData>
      <sheetData sheetId="1521">
        <row r="2">
          <cell r="A2">
            <v>0</v>
          </cell>
        </row>
      </sheetData>
      <sheetData sheetId="1522">
        <row r="2">
          <cell r="A2">
            <v>0</v>
          </cell>
        </row>
      </sheetData>
      <sheetData sheetId="1523">
        <row r="2">
          <cell r="A2">
            <v>0</v>
          </cell>
        </row>
      </sheetData>
      <sheetData sheetId="1524">
        <row r="2">
          <cell r="A2">
            <v>0</v>
          </cell>
        </row>
      </sheetData>
      <sheetData sheetId="1525">
        <row r="2">
          <cell r="A2">
            <v>0</v>
          </cell>
        </row>
      </sheetData>
      <sheetData sheetId="1526">
        <row r="2">
          <cell r="A2">
            <v>0</v>
          </cell>
        </row>
      </sheetData>
      <sheetData sheetId="1527">
        <row r="2">
          <cell r="A2">
            <v>0</v>
          </cell>
        </row>
      </sheetData>
      <sheetData sheetId="1528">
        <row r="2">
          <cell r="A2">
            <v>0</v>
          </cell>
        </row>
      </sheetData>
      <sheetData sheetId="1529">
        <row r="2">
          <cell r="A2">
            <v>0</v>
          </cell>
        </row>
      </sheetData>
      <sheetData sheetId="1530">
        <row r="2">
          <cell r="A2">
            <v>0</v>
          </cell>
        </row>
      </sheetData>
      <sheetData sheetId="1531">
        <row r="2">
          <cell r="A2">
            <v>0</v>
          </cell>
        </row>
      </sheetData>
      <sheetData sheetId="1532">
        <row r="2">
          <cell r="A2">
            <v>0</v>
          </cell>
        </row>
      </sheetData>
      <sheetData sheetId="1533">
        <row r="2">
          <cell r="A2">
            <v>0</v>
          </cell>
        </row>
      </sheetData>
      <sheetData sheetId="1534">
        <row r="2">
          <cell r="A2">
            <v>0</v>
          </cell>
        </row>
      </sheetData>
      <sheetData sheetId="1535">
        <row r="2">
          <cell r="A2">
            <v>0</v>
          </cell>
        </row>
      </sheetData>
      <sheetData sheetId="1536">
        <row r="2">
          <cell r="A2">
            <v>0</v>
          </cell>
        </row>
      </sheetData>
      <sheetData sheetId="1537">
        <row r="2">
          <cell r="A2">
            <v>0</v>
          </cell>
        </row>
      </sheetData>
      <sheetData sheetId="1538">
        <row r="2">
          <cell r="A2">
            <v>0</v>
          </cell>
        </row>
      </sheetData>
      <sheetData sheetId="1539">
        <row r="2">
          <cell r="A2">
            <v>0</v>
          </cell>
        </row>
      </sheetData>
      <sheetData sheetId="1540">
        <row r="2">
          <cell r="A2">
            <v>0</v>
          </cell>
        </row>
      </sheetData>
      <sheetData sheetId="1541">
        <row r="2">
          <cell r="A2">
            <v>0</v>
          </cell>
        </row>
      </sheetData>
      <sheetData sheetId="1542">
        <row r="2">
          <cell r="A2">
            <v>0</v>
          </cell>
        </row>
      </sheetData>
      <sheetData sheetId="1543">
        <row r="2">
          <cell r="A2">
            <v>0</v>
          </cell>
        </row>
      </sheetData>
      <sheetData sheetId="1544">
        <row r="2">
          <cell r="A2">
            <v>0</v>
          </cell>
        </row>
      </sheetData>
      <sheetData sheetId="1545">
        <row r="2">
          <cell r="A2">
            <v>0</v>
          </cell>
        </row>
      </sheetData>
      <sheetData sheetId="1546">
        <row r="2">
          <cell r="A2">
            <v>0</v>
          </cell>
        </row>
      </sheetData>
      <sheetData sheetId="1547">
        <row r="2">
          <cell r="A2">
            <v>0</v>
          </cell>
        </row>
      </sheetData>
      <sheetData sheetId="1548">
        <row r="2">
          <cell r="A2">
            <v>0</v>
          </cell>
        </row>
      </sheetData>
      <sheetData sheetId="1549">
        <row r="2">
          <cell r="A2">
            <v>0</v>
          </cell>
        </row>
      </sheetData>
      <sheetData sheetId="1550">
        <row r="2">
          <cell r="A2">
            <v>0</v>
          </cell>
        </row>
      </sheetData>
      <sheetData sheetId="1551">
        <row r="2">
          <cell r="A2">
            <v>0</v>
          </cell>
        </row>
      </sheetData>
      <sheetData sheetId="1552">
        <row r="2">
          <cell r="A2">
            <v>0</v>
          </cell>
        </row>
      </sheetData>
      <sheetData sheetId="1553">
        <row r="2">
          <cell r="A2">
            <v>0</v>
          </cell>
        </row>
      </sheetData>
      <sheetData sheetId="1554">
        <row r="2">
          <cell r="A2">
            <v>0</v>
          </cell>
        </row>
      </sheetData>
      <sheetData sheetId="1555">
        <row r="2">
          <cell r="A2">
            <v>0</v>
          </cell>
        </row>
      </sheetData>
      <sheetData sheetId="1556">
        <row r="2">
          <cell r="A2">
            <v>0</v>
          </cell>
        </row>
      </sheetData>
      <sheetData sheetId="1557">
        <row r="2">
          <cell r="A2">
            <v>0</v>
          </cell>
        </row>
      </sheetData>
      <sheetData sheetId="1558">
        <row r="2">
          <cell r="A2">
            <v>0</v>
          </cell>
        </row>
      </sheetData>
      <sheetData sheetId="1559">
        <row r="2">
          <cell r="A2">
            <v>0</v>
          </cell>
        </row>
      </sheetData>
      <sheetData sheetId="1560">
        <row r="2">
          <cell r="A2">
            <v>0</v>
          </cell>
        </row>
      </sheetData>
      <sheetData sheetId="1561">
        <row r="2">
          <cell r="A2">
            <v>0</v>
          </cell>
        </row>
      </sheetData>
      <sheetData sheetId="1562">
        <row r="2">
          <cell r="A2">
            <v>0</v>
          </cell>
        </row>
      </sheetData>
      <sheetData sheetId="1563">
        <row r="2">
          <cell r="A2">
            <v>0</v>
          </cell>
        </row>
      </sheetData>
      <sheetData sheetId="1564">
        <row r="2">
          <cell r="A2">
            <v>0</v>
          </cell>
        </row>
      </sheetData>
      <sheetData sheetId="1565">
        <row r="2">
          <cell r="A2">
            <v>0</v>
          </cell>
        </row>
      </sheetData>
      <sheetData sheetId="1566">
        <row r="2">
          <cell r="A2">
            <v>0</v>
          </cell>
        </row>
      </sheetData>
      <sheetData sheetId="1567">
        <row r="2">
          <cell r="A2">
            <v>0</v>
          </cell>
        </row>
      </sheetData>
      <sheetData sheetId="1568">
        <row r="2">
          <cell r="A2">
            <v>0</v>
          </cell>
        </row>
      </sheetData>
      <sheetData sheetId="1569">
        <row r="2">
          <cell r="A2">
            <v>0</v>
          </cell>
        </row>
      </sheetData>
      <sheetData sheetId="1570">
        <row r="2">
          <cell r="A2">
            <v>0</v>
          </cell>
        </row>
      </sheetData>
      <sheetData sheetId="1571">
        <row r="2">
          <cell r="A2">
            <v>0</v>
          </cell>
        </row>
      </sheetData>
      <sheetData sheetId="1572">
        <row r="2">
          <cell r="A2">
            <v>0</v>
          </cell>
        </row>
      </sheetData>
      <sheetData sheetId="1573">
        <row r="2">
          <cell r="A2">
            <v>0</v>
          </cell>
        </row>
      </sheetData>
      <sheetData sheetId="1574">
        <row r="2">
          <cell r="A2">
            <v>0</v>
          </cell>
        </row>
      </sheetData>
      <sheetData sheetId="1575">
        <row r="2">
          <cell r="A2">
            <v>0</v>
          </cell>
        </row>
      </sheetData>
      <sheetData sheetId="1576">
        <row r="2">
          <cell r="A2">
            <v>0</v>
          </cell>
        </row>
      </sheetData>
      <sheetData sheetId="1577">
        <row r="2">
          <cell r="A2">
            <v>0</v>
          </cell>
        </row>
      </sheetData>
      <sheetData sheetId="1578">
        <row r="2">
          <cell r="A2">
            <v>0</v>
          </cell>
        </row>
      </sheetData>
      <sheetData sheetId="1579">
        <row r="2">
          <cell r="A2">
            <v>0</v>
          </cell>
        </row>
      </sheetData>
      <sheetData sheetId="1580">
        <row r="2">
          <cell r="A2">
            <v>0</v>
          </cell>
        </row>
      </sheetData>
      <sheetData sheetId="1581">
        <row r="2">
          <cell r="A2">
            <v>0</v>
          </cell>
        </row>
      </sheetData>
      <sheetData sheetId="1582">
        <row r="2">
          <cell r="A2">
            <v>0</v>
          </cell>
        </row>
      </sheetData>
      <sheetData sheetId="1583">
        <row r="2">
          <cell r="A2">
            <v>0</v>
          </cell>
        </row>
      </sheetData>
      <sheetData sheetId="1584">
        <row r="2">
          <cell r="A2">
            <v>0</v>
          </cell>
        </row>
      </sheetData>
      <sheetData sheetId="1585">
        <row r="2">
          <cell r="A2">
            <v>0</v>
          </cell>
        </row>
      </sheetData>
      <sheetData sheetId="1586">
        <row r="2">
          <cell r="A2">
            <v>0</v>
          </cell>
        </row>
      </sheetData>
      <sheetData sheetId="1587">
        <row r="2">
          <cell r="A2">
            <v>0</v>
          </cell>
        </row>
      </sheetData>
      <sheetData sheetId="1588">
        <row r="2">
          <cell r="A2">
            <v>0</v>
          </cell>
        </row>
      </sheetData>
      <sheetData sheetId="1589">
        <row r="2">
          <cell r="A2">
            <v>0</v>
          </cell>
        </row>
      </sheetData>
      <sheetData sheetId="1590">
        <row r="2">
          <cell r="A2">
            <v>0</v>
          </cell>
        </row>
      </sheetData>
      <sheetData sheetId="1591">
        <row r="2">
          <cell r="A2">
            <v>0</v>
          </cell>
        </row>
      </sheetData>
      <sheetData sheetId="1592">
        <row r="2">
          <cell r="A2">
            <v>0</v>
          </cell>
        </row>
      </sheetData>
      <sheetData sheetId="1593">
        <row r="2">
          <cell r="A2">
            <v>0</v>
          </cell>
        </row>
      </sheetData>
      <sheetData sheetId="1594">
        <row r="2">
          <cell r="A2">
            <v>0</v>
          </cell>
        </row>
      </sheetData>
      <sheetData sheetId="1595">
        <row r="2">
          <cell r="A2">
            <v>0</v>
          </cell>
        </row>
      </sheetData>
      <sheetData sheetId="1596">
        <row r="2">
          <cell r="A2">
            <v>0</v>
          </cell>
        </row>
      </sheetData>
      <sheetData sheetId="1597">
        <row r="2">
          <cell r="A2">
            <v>0</v>
          </cell>
        </row>
      </sheetData>
      <sheetData sheetId="1598">
        <row r="2">
          <cell r="A2">
            <v>0</v>
          </cell>
        </row>
      </sheetData>
      <sheetData sheetId="1599">
        <row r="2">
          <cell r="A2">
            <v>0</v>
          </cell>
        </row>
      </sheetData>
      <sheetData sheetId="1600">
        <row r="2">
          <cell r="A2">
            <v>0</v>
          </cell>
        </row>
      </sheetData>
      <sheetData sheetId="1601">
        <row r="2">
          <cell r="A2">
            <v>0</v>
          </cell>
        </row>
      </sheetData>
      <sheetData sheetId="1602">
        <row r="2">
          <cell r="A2">
            <v>0</v>
          </cell>
        </row>
      </sheetData>
      <sheetData sheetId="1603">
        <row r="2">
          <cell r="A2">
            <v>0</v>
          </cell>
        </row>
      </sheetData>
      <sheetData sheetId="1604">
        <row r="2">
          <cell r="A2">
            <v>0</v>
          </cell>
        </row>
      </sheetData>
      <sheetData sheetId="1605">
        <row r="2">
          <cell r="A2">
            <v>0</v>
          </cell>
        </row>
      </sheetData>
      <sheetData sheetId="1606">
        <row r="2">
          <cell r="A2">
            <v>0</v>
          </cell>
        </row>
      </sheetData>
      <sheetData sheetId="1607">
        <row r="2">
          <cell r="A2">
            <v>0</v>
          </cell>
        </row>
      </sheetData>
      <sheetData sheetId="1608">
        <row r="2">
          <cell r="A2">
            <v>0</v>
          </cell>
        </row>
      </sheetData>
      <sheetData sheetId="1609">
        <row r="2">
          <cell r="A2">
            <v>0</v>
          </cell>
        </row>
      </sheetData>
      <sheetData sheetId="1610">
        <row r="2">
          <cell r="A2">
            <v>0</v>
          </cell>
        </row>
      </sheetData>
      <sheetData sheetId="1611">
        <row r="2">
          <cell r="A2">
            <v>0</v>
          </cell>
        </row>
      </sheetData>
      <sheetData sheetId="1612">
        <row r="2">
          <cell r="A2">
            <v>0</v>
          </cell>
        </row>
      </sheetData>
      <sheetData sheetId="1613">
        <row r="2">
          <cell r="A2">
            <v>0</v>
          </cell>
        </row>
      </sheetData>
      <sheetData sheetId="1614">
        <row r="2">
          <cell r="A2">
            <v>0</v>
          </cell>
        </row>
      </sheetData>
      <sheetData sheetId="1615">
        <row r="2">
          <cell r="A2">
            <v>0</v>
          </cell>
        </row>
      </sheetData>
      <sheetData sheetId="1616">
        <row r="2">
          <cell r="A2">
            <v>0</v>
          </cell>
        </row>
      </sheetData>
      <sheetData sheetId="1617">
        <row r="2">
          <cell r="A2">
            <v>0</v>
          </cell>
        </row>
      </sheetData>
      <sheetData sheetId="1618">
        <row r="2">
          <cell r="A2">
            <v>0</v>
          </cell>
        </row>
      </sheetData>
      <sheetData sheetId="1619">
        <row r="2">
          <cell r="A2">
            <v>0</v>
          </cell>
        </row>
      </sheetData>
      <sheetData sheetId="1620">
        <row r="2">
          <cell r="A2">
            <v>0</v>
          </cell>
        </row>
      </sheetData>
      <sheetData sheetId="1621">
        <row r="2">
          <cell r="A2">
            <v>0</v>
          </cell>
        </row>
      </sheetData>
      <sheetData sheetId="1622">
        <row r="2">
          <cell r="A2">
            <v>0</v>
          </cell>
        </row>
      </sheetData>
      <sheetData sheetId="1623">
        <row r="2">
          <cell r="A2">
            <v>0</v>
          </cell>
        </row>
      </sheetData>
      <sheetData sheetId="1624">
        <row r="2">
          <cell r="A2">
            <v>0</v>
          </cell>
        </row>
      </sheetData>
      <sheetData sheetId="1625">
        <row r="2">
          <cell r="A2">
            <v>0</v>
          </cell>
        </row>
      </sheetData>
      <sheetData sheetId="1626">
        <row r="2">
          <cell r="A2">
            <v>0</v>
          </cell>
        </row>
      </sheetData>
      <sheetData sheetId="1627">
        <row r="2">
          <cell r="A2">
            <v>0</v>
          </cell>
        </row>
      </sheetData>
      <sheetData sheetId="1628">
        <row r="2">
          <cell r="A2">
            <v>0</v>
          </cell>
        </row>
      </sheetData>
      <sheetData sheetId="1629">
        <row r="2">
          <cell r="A2">
            <v>0</v>
          </cell>
        </row>
      </sheetData>
      <sheetData sheetId="1630">
        <row r="2">
          <cell r="A2">
            <v>0</v>
          </cell>
        </row>
      </sheetData>
      <sheetData sheetId="1631">
        <row r="2">
          <cell r="A2">
            <v>0</v>
          </cell>
        </row>
      </sheetData>
      <sheetData sheetId="1632">
        <row r="2">
          <cell r="A2">
            <v>0</v>
          </cell>
        </row>
      </sheetData>
      <sheetData sheetId="1633">
        <row r="2">
          <cell r="A2">
            <v>0</v>
          </cell>
        </row>
      </sheetData>
      <sheetData sheetId="1634">
        <row r="2">
          <cell r="A2">
            <v>0</v>
          </cell>
        </row>
      </sheetData>
      <sheetData sheetId="1635">
        <row r="2">
          <cell r="A2">
            <v>0</v>
          </cell>
        </row>
      </sheetData>
      <sheetData sheetId="1636">
        <row r="2">
          <cell r="A2">
            <v>0</v>
          </cell>
        </row>
      </sheetData>
      <sheetData sheetId="1637">
        <row r="2">
          <cell r="A2">
            <v>0</v>
          </cell>
        </row>
      </sheetData>
      <sheetData sheetId="1638">
        <row r="2">
          <cell r="A2">
            <v>0</v>
          </cell>
        </row>
      </sheetData>
      <sheetData sheetId="1639">
        <row r="2">
          <cell r="A2">
            <v>0</v>
          </cell>
        </row>
      </sheetData>
      <sheetData sheetId="1640">
        <row r="2">
          <cell r="A2">
            <v>0</v>
          </cell>
        </row>
      </sheetData>
      <sheetData sheetId="1641">
        <row r="2">
          <cell r="A2">
            <v>0</v>
          </cell>
        </row>
      </sheetData>
      <sheetData sheetId="1642">
        <row r="2">
          <cell r="A2">
            <v>0</v>
          </cell>
        </row>
      </sheetData>
      <sheetData sheetId="1643">
        <row r="2">
          <cell r="A2">
            <v>0</v>
          </cell>
        </row>
      </sheetData>
      <sheetData sheetId="1644">
        <row r="2">
          <cell r="A2">
            <v>0</v>
          </cell>
        </row>
      </sheetData>
      <sheetData sheetId="1645">
        <row r="2">
          <cell r="A2">
            <v>0</v>
          </cell>
        </row>
      </sheetData>
      <sheetData sheetId="1646">
        <row r="2">
          <cell r="A2">
            <v>0</v>
          </cell>
        </row>
      </sheetData>
      <sheetData sheetId="1647">
        <row r="2">
          <cell r="A2">
            <v>0</v>
          </cell>
        </row>
      </sheetData>
      <sheetData sheetId="1648">
        <row r="2">
          <cell r="A2">
            <v>0</v>
          </cell>
        </row>
      </sheetData>
      <sheetData sheetId="1649">
        <row r="2">
          <cell r="A2">
            <v>0</v>
          </cell>
        </row>
      </sheetData>
      <sheetData sheetId="1650">
        <row r="2">
          <cell r="A2">
            <v>0</v>
          </cell>
        </row>
      </sheetData>
      <sheetData sheetId="1651">
        <row r="2">
          <cell r="A2">
            <v>0</v>
          </cell>
        </row>
      </sheetData>
      <sheetData sheetId="1652">
        <row r="2">
          <cell r="A2">
            <v>0</v>
          </cell>
        </row>
      </sheetData>
      <sheetData sheetId="1653">
        <row r="2">
          <cell r="A2">
            <v>0</v>
          </cell>
        </row>
      </sheetData>
      <sheetData sheetId="1654">
        <row r="2">
          <cell r="A2">
            <v>0</v>
          </cell>
        </row>
      </sheetData>
      <sheetData sheetId="1655">
        <row r="2">
          <cell r="A2">
            <v>0</v>
          </cell>
        </row>
      </sheetData>
      <sheetData sheetId="1656">
        <row r="2">
          <cell r="A2">
            <v>0</v>
          </cell>
        </row>
      </sheetData>
      <sheetData sheetId="1657">
        <row r="2">
          <cell r="A2">
            <v>0</v>
          </cell>
        </row>
      </sheetData>
      <sheetData sheetId="1658">
        <row r="2">
          <cell r="A2">
            <v>0</v>
          </cell>
        </row>
      </sheetData>
      <sheetData sheetId="1659">
        <row r="2">
          <cell r="A2">
            <v>0</v>
          </cell>
        </row>
      </sheetData>
      <sheetData sheetId="1660">
        <row r="2">
          <cell r="A2">
            <v>0</v>
          </cell>
        </row>
      </sheetData>
      <sheetData sheetId="1661">
        <row r="2">
          <cell r="A2">
            <v>0</v>
          </cell>
        </row>
      </sheetData>
      <sheetData sheetId="1662">
        <row r="2">
          <cell r="A2">
            <v>0</v>
          </cell>
        </row>
      </sheetData>
      <sheetData sheetId="1663">
        <row r="2">
          <cell r="A2">
            <v>0</v>
          </cell>
        </row>
      </sheetData>
      <sheetData sheetId="1664">
        <row r="2">
          <cell r="A2">
            <v>0</v>
          </cell>
        </row>
      </sheetData>
      <sheetData sheetId="1665">
        <row r="2">
          <cell r="A2">
            <v>0</v>
          </cell>
        </row>
      </sheetData>
      <sheetData sheetId="1666">
        <row r="2">
          <cell r="A2">
            <v>0</v>
          </cell>
        </row>
      </sheetData>
      <sheetData sheetId="1667">
        <row r="2">
          <cell r="A2">
            <v>0</v>
          </cell>
        </row>
      </sheetData>
      <sheetData sheetId="1668">
        <row r="2">
          <cell r="A2">
            <v>0</v>
          </cell>
        </row>
      </sheetData>
      <sheetData sheetId="1669">
        <row r="2">
          <cell r="A2">
            <v>0</v>
          </cell>
        </row>
      </sheetData>
      <sheetData sheetId="1670">
        <row r="2">
          <cell r="A2">
            <v>0</v>
          </cell>
        </row>
      </sheetData>
      <sheetData sheetId="1671">
        <row r="2">
          <cell r="A2">
            <v>0</v>
          </cell>
        </row>
      </sheetData>
      <sheetData sheetId="1672">
        <row r="2">
          <cell r="A2">
            <v>0</v>
          </cell>
        </row>
      </sheetData>
      <sheetData sheetId="1673">
        <row r="2">
          <cell r="A2">
            <v>0</v>
          </cell>
        </row>
      </sheetData>
      <sheetData sheetId="1674">
        <row r="2">
          <cell r="A2">
            <v>0</v>
          </cell>
        </row>
      </sheetData>
      <sheetData sheetId="1675">
        <row r="2">
          <cell r="A2">
            <v>0</v>
          </cell>
        </row>
      </sheetData>
      <sheetData sheetId="1676">
        <row r="2">
          <cell r="A2">
            <v>0</v>
          </cell>
        </row>
      </sheetData>
      <sheetData sheetId="1677">
        <row r="2">
          <cell r="A2">
            <v>0</v>
          </cell>
        </row>
      </sheetData>
      <sheetData sheetId="1678">
        <row r="2">
          <cell r="A2">
            <v>0</v>
          </cell>
        </row>
      </sheetData>
      <sheetData sheetId="1679">
        <row r="2">
          <cell r="A2">
            <v>0</v>
          </cell>
        </row>
      </sheetData>
      <sheetData sheetId="1680">
        <row r="2">
          <cell r="A2">
            <v>0</v>
          </cell>
        </row>
      </sheetData>
      <sheetData sheetId="1681">
        <row r="2">
          <cell r="A2">
            <v>0</v>
          </cell>
        </row>
      </sheetData>
      <sheetData sheetId="1682">
        <row r="2">
          <cell r="A2">
            <v>0</v>
          </cell>
        </row>
      </sheetData>
      <sheetData sheetId="1683">
        <row r="2">
          <cell r="A2">
            <v>0</v>
          </cell>
        </row>
      </sheetData>
      <sheetData sheetId="1684">
        <row r="2">
          <cell r="A2">
            <v>0</v>
          </cell>
        </row>
      </sheetData>
      <sheetData sheetId="1685">
        <row r="2">
          <cell r="A2">
            <v>0</v>
          </cell>
        </row>
      </sheetData>
      <sheetData sheetId="1686">
        <row r="2">
          <cell r="A2">
            <v>0</v>
          </cell>
        </row>
      </sheetData>
      <sheetData sheetId="1687">
        <row r="2">
          <cell r="A2">
            <v>0</v>
          </cell>
        </row>
      </sheetData>
      <sheetData sheetId="1688">
        <row r="2">
          <cell r="A2">
            <v>0</v>
          </cell>
        </row>
      </sheetData>
      <sheetData sheetId="1689">
        <row r="2">
          <cell r="A2">
            <v>0</v>
          </cell>
        </row>
      </sheetData>
      <sheetData sheetId="1690">
        <row r="2">
          <cell r="A2">
            <v>0</v>
          </cell>
        </row>
      </sheetData>
      <sheetData sheetId="1691">
        <row r="2">
          <cell r="A2">
            <v>0</v>
          </cell>
        </row>
      </sheetData>
      <sheetData sheetId="1692">
        <row r="2">
          <cell r="A2">
            <v>0</v>
          </cell>
        </row>
      </sheetData>
      <sheetData sheetId="1693">
        <row r="2">
          <cell r="A2">
            <v>0</v>
          </cell>
        </row>
      </sheetData>
      <sheetData sheetId="1694">
        <row r="2">
          <cell r="A2">
            <v>0</v>
          </cell>
        </row>
      </sheetData>
      <sheetData sheetId="1695">
        <row r="2">
          <cell r="A2">
            <v>0</v>
          </cell>
        </row>
      </sheetData>
      <sheetData sheetId="1696">
        <row r="2">
          <cell r="A2">
            <v>0</v>
          </cell>
        </row>
      </sheetData>
      <sheetData sheetId="1697">
        <row r="2">
          <cell r="A2">
            <v>0</v>
          </cell>
        </row>
      </sheetData>
      <sheetData sheetId="1698">
        <row r="2">
          <cell r="A2">
            <v>0</v>
          </cell>
        </row>
      </sheetData>
      <sheetData sheetId="1699">
        <row r="2">
          <cell r="A2">
            <v>0</v>
          </cell>
        </row>
      </sheetData>
      <sheetData sheetId="1700">
        <row r="2">
          <cell r="A2">
            <v>0</v>
          </cell>
        </row>
      </sheetData>
      <sheetData sheetId="1701">
        <row r="2">
          <cell r="A2">
            <v>0</v>
          </cell>
        </row>
      </sheetData>
      <sheetData sheetId="1702">
        <row r="2">
          <cell r="A2">
            <v>0</v>
          </cell>
        </row>
      </sheetData>
      <sheetData sheetId="1703">
        <row r="2">
          <cell r="A2">
            <v>0</v>
          </cell>
        </row>
      </sheetData>
      <sheetData sheetId="1704">
        <row r="2">
          <cell r="A2">
            <v>0</v>
          </cell>
        </row>
      </sheetData>
      <sheetData sheetId="1705">
        <row r="2">
          <cell r="A2">
            <v>0</v>
          </cell>
        </row>
      </sheetData>
      <sheetData sheetId="1706">
        <row r="2">
          <cell r="A2">
            <v>0</v>
          </cell>
        </row>
      </sheetData>
      <sheetData sheetId="1707">
        <row r="2">
          <cell r="A2">
            <v>0</v>
          </cell>
        </row>
      </sheetData>
      <sheetData sheetId="1708">
        <row r="2">
          <cell r="A2">
            <v>0</v>
          </cell>
        </row>
      </sheetData>
      <sheetData sheetId="1709">
        <row r="2">
          <cell r="A2">
            <v>0</v>
          </cell>
        </row>
      </sheetData>
      <sheetData sheetId="1710">
        <row r="2">
          <cell r="A2">
            <v>0</v>
          </cell>
        </row>
      </sheetData>
      <sheetData sheetId="1711">
        <row r="2">
          <cell r="A2">
            <v>0</v>
          </cell>
        </row>
      </sheetData>
      <sheetData sheetId="1712">
        <row r="2">
          <cell r="A2">
            <v>0</v>
          </cell>
        </row>
      </sheetData>
      <sheetData sheetId="1713">
        <row r="2">
          <cell r="A2">
            <v>0</v>
          </cell>
        </row>
      </sheetData>
      <sheetData sheetId="1714">
        <row r="2">
          <cell r="A2">
            <v>0</v>
          </cell>
        </row>
      </sheetData>
      <sheetData sheetId="1715">
        <row r="2">
          <cell r="A2">
            <v>0</v>
          </cell>
        </row>
      </sheetData>
      <sheetData sheetId="1716">
        <row r="2">
          <cell r="A2">
            <v>0</v>
          </cell>
        </row>
      </sheetData>
      <sheetData sheetId="1717">
        <row r="2">
          <cell r="A2">
            <v>0</v>
          </cell>
        </row>
      </sheetData>
      <sheetData sheetId="1718">
        <row r="2">
          <cell r="A2">
            <v>0</v>
          </cell>
        </row>
      </sheetData>
      <sheetData sheetId="1719">
        <row r="2">
          <cell r="A2">
            <v>0</v>
          </cell>
        </row>
      </sheetData>
      <sheetData sheetId="1720">
        <row r="2">
          <cell r="A2">
            <v>0</v>
          </cell>
        </row>
      </sheetData>
      <sheetData sheetId="1721">
        <row r="2">
          <cell r="A2">
            <v>0</v>
          </cell>
        </row>
      </sheetData>
      <sheetData sheetId="1722">
        <row r="2">
          <cell r="A2">
            <v>0</v>
          </cell>
        </row>
      </sheetData>
      <sheetData sheetId="1723">
        <row r="2">
          <cell r="A2">
            <v>0</v>
          </cell>
        </row>
      </sheetData>
      <sheetData sheetId="1724">
        <row r="2">
          <cell r="A2">
            <v>0</v>
          </cell>
        </row>
      </sheetData>
      <sheetData sheetId="1725">
        <row r="2">
          <cell r="A2">
            <v>0</v>
          </cell>
        </row>
      </sheetData>
      <sheetData sheetId="1726">
        <row r="2">
          <cell r="A2">
            <v>0</v>
          </cell>
        </row>
      </sheetData>
      <sheetData sheetId="1727">
        <row r="2">
          <cell r="A2">
            <v>0</v>
          </cell>
        </row>
      </sheetData>
      <sheetData sheetId="1728">
        <row r="2">
          <cell r="A2">
            <v>0</v>
          </cell>
        </row>
      </sheetData>
      <sheetData sheetId="1729">
        <row r="2">
          <cell r="A2">
            <v>0</v>
          </cell>
        </row>
      </sheetData>
      <sheetData sheetId="1730">
        <row r="2">
          <cell r="A2">
            <v>0</v>
          </cell>
        </row>
      </sheetData>
      <sheetData sheetId="1731">
        <row r="2">
          <cell r="A2">
            <v>0</v>
          </cell>
        </row>
      </sheetData>
      <sheetData sheetId="1732">
        <row r="2">
          <cell r="A2">
            <v>0</v>
          </cell>
        </row>
      </sheetData>
      <sheetData sheetId="1733">
        <row r="2">
          <cell r="A2">
            <v>0</v>
          </cell>
        </row>
      </sheetData>
      <sheetData sheetId="1734">
        <row r="2">
          <cell r="A2">
            <v>0</v>
          </cell>
        </row>
      </sheetData>
      <sheetData sheetId="1735">
        <row r="2">
          <cell r="A2">
            <v>0</v>
          </cell>
        </row>
      </sheetData>
      <sheetData sheetId="1736">
        <row r="2">
          <cell r="A2">
            <v>0</v>
          </cell>
        </row>
      </sheetData>
      <sheetData sheetId="1737">
        <row r="2">
          <cell r="A2">
            <v>0</v>
          </cell>
        </row>
      </sheetData>
      <sheetData sheetId="1738">
        <row r="2">
          <cell r="A2">
            <v>0</v>
          </cell>
        </row>
      </sheetData>
      <sheetData sheetId="1739">
        <row r="2">
          <cell r="A2">
            <v>0</v>
          </cell>
        </row>
      </sheetData>
      <sheetData sheetId="1740">
        <row r="2">
          <cell r="A2">
            <v>0</v>
          </cell>
        </row>
      </sheetData>
      <sheetData sheetId="1741">
        <row r="2">
          <cell r="A2">
            <v>0</v>
          </cell>
        </row>
      </sheetData>
      <sheetData sheetId="1742">
        <row r="2">
          <cell r="A2">
            <v>0</v>
          </cell>
        </row>
      </sheetData>
      <sheetData sheetId="1743">
        <row r="2">
          <cell r="A2">
            <v>0</v>
          </cell>
        </row>
      </sheetData>
      <sheetData sheetId="1744">
        <row r="2">
          <cell r="A2">
            <v>0</v>
          </cell>
        </row>
      </sheetData>
      <sheetData sheetId="1745">
        <row r="2">
          <cell r="A2">
            <v>0</v>
          </cell>
        </row>
      </sheetData>
      <sheetData sheetId="1746">
        <row r="2">
          <cell r="A2">
            <v>0</v>
          </cell>
        </row>
      </sheetData>
      <sheetData sheetId="1747">
        <row r="2">
          <cell r="A2">
            <v>0</v>
          </cell>
        </row>
      </sheetData>
      <sheetData sheetId="1748">
        <row r="2">
          <cell r="A2">
            <v>0</v>
          </cell>
        </row>
      </sheetData>
      <sheetData sheetId="1749">
        <row r="2">
          <cell r="A2">
            <v>0</v>
          </cell>
        </row>
      </sheetData>
      <sheetData sheetId="1750">
        <row r="2">
          <cell r="A2">
            <v>0</v>
          </cell>
        </row>
      </sheetData>
      <sheetData sheetId="1751">
        <row r="2">
          <cell r="A2">
            <v>0</v>
          </cell>
        </row>
      </sheetData>
      <sheetData sheetId="1752">
        <row r="2">
          <cell r="A2">
            <v>0</v>
          </cell>
        </row>
      </sheetData>
      <sheetData sheetId="1753">
        <row r="2">
          <cell r="A2">
            <v>0</v>
          </cell>
        </row>
      </sheetData>
      <sheetData sheetId="1754">
        <row r="2">
          <cell r="A2">
            <v>0</v>
          </cell>
        </row>
      </sheetData>
      <sheetData sheetId="1755">
        <row r="2">
          <cell r="A2">
            <v>0</v>
          </cell>
        </row>
      </sheetData>
      <sheetData sheetId="1756">
        <row r="2">
          <cell r="A2">
            <v>0</v>
          </cell>
        </row>
      </sheetData>
      <sheetData sheetId="1757">
        <row r="2">
          <cell r="A2">
            <v>0</v>
          </cell>
        </row>
      </sheetData>
      <sheetData sheetId="1758">
        <row r="2">
          <cell r="A2">
            <v>0</v>
          </cell>
        </row>
      </sheetData>
      <sheetData sheetId="1759">
        <row r="2">
          <cell r="A2">
            <v>0</v>
          </cell>
        </row>
      </sheetData>
      <sheetData sheetId="1760">
        <row r="2">
          <cell r="A2">
            <v>0</v>
          </cell>
        </row>
      </sheetData>
      <sheetData sheetId="1761">
        <row r="2">
          <cell r="A2">
            <v>0</v>
          </cell>
        </row>
      </sheetData>
      <sheetData sheetId="1762">
        <row r="2">
          <cell r="A2">
            <v>0</v>
          </cell>
        </row>
      </sheetData>
      <sheetData sheetId="1763">
        <row r="2">
          <cell r="A2">
            <v>0</v>
          </cell>
        </row>
      </sheetData>
      <sheetData sheetId="1764">
        <row r="2">
          <cell r="A2">
            <v>0</v>
          </cell>
        </row>
      </sheetData>
      <sheetData sheetId="1765">
        <row r="2">
          <cell r="A2">
            <v>0</v>
          </cell>
        </row>
      </sheetData>
      <sheetData sheetId="1766">
        <row r="2">
          <cell r="A2">
            <v>0</v>
          </cell>
        </row>
      </sheetData>
      <sheetData sheetId="1767">
        <row r="2">
          <cell r="A2">
            <v>0</v>
          </cell>
        </row>
      </sheetData>
      <sheetData sheetId="1768">
        <row r="2">
          <cell r="A2">
            <v>0</v>
          </cell>
        </row>
      </sheetData>
      <sheetData sheetId="1769">
        <row r="2">
          <cell r="A2">
            <v>0</v>
          </cell>
        </row>
      </sheetData>
      <sheetData sheetId="1770">
        <row r="2">
          <cell r="A2">
            <v>0</v>
          </cell>
        </row>
      </sheetData>
      <sheetData sheetId="1771">
        <row r="2">
          <cell r="A2">
            <v>0</v>
          </cell>
        </row>
      </sheetData>
      <sheetData sheetId="1772">
        <row r="2">
          <cell r="A2">
            <v>0</v>
          </cell>
        </row>
      </sheetData>
      <sheetData sheetId="1773">
        <row r="2">
          <cell r="A2">
            <v>0</v>
          </cell>
        </row>
      </sheetData>
      <sheetData sheetId="1774">
        <row r="2">
          <cell r="A2">
            <v>0</v>
          </cell>
        </row>
      </sheetData>
      <sheetData sheetId="1775">
        <row r="2">
          <cell r="A2">
            <v>0</v>
          </cell>
        </row>
      </sheetData>
      <sheetData sheetId="1776">
        <row r="2">
          <cell r="A2">
            <v>0</v>
          </cell>
        </row>
      </sheetData>
      <sheetData sheetId="1777">
        <row r="2">
          <cell r="A2">
            <v>0</v>
          </cell>
        </row>
      </sheetData>
      <sheetData sheetId="1778">
        <row r="2">
          <cell r="A2">
            <v>0</v>
          </cell>
        </row>
      </sheetData>
      <sheetData sheetId="1779">
        <row r="2">
          <cell r="A2">
            <v>0</v>
          </cell>
        </row>
      </sheetData>
      <sheetData sheetId="1780">
        <row r="2">
          <cell r="A2">
            <v>0</v>
          </cell>
        </row>
      </sheetData>
      <sheetData sheetId="1781">
        <row r="2">
          <cell r="A2">
            <v>0</v>
          </cell>
        </row>
      </sheetData>
      <sheetData sheetId="1782">
        <row r="2">
          <cell r="A2">
            <v>0</v>
          </cell>
        </row>
      </sheetData>
      <sheetData sheetId="1783">
        <row r="2">
          <cell r="A2">
            <v>0</v>
          </cell>
        </row>
      </sheetData>
      <sheetData sheetId="1784">
        <row r="2">
          <cell r="A2">
            <v>0</v>
          </cell>
        </row>
      </sheetData>
      <sheetData sheetId="1785">
        <row r="2">
          <cell r="A2">
            <v>0</v>
          </cell>
        </row>
      </sheetData>
      <sheetData sheetId="1786">
        <row r="2">
          <cell r="A2">
            <v>0</v>
          </cell>
        </row>
      </sheetData>
      <sheetData sheetId="1787">
        <row r="2">
          <cell r="A2">
            <v>0</v>
          </cell>
        </row>
      </sheetData>
      <sheetData sheetId="1788">
        <row r="2">
          <cell r="A2">
            <v>0</v>
          </cell>
        </row>
      </sheetData>
      <sheetData sheetId="1789">
        <row r="2">
          <cell r="A2">
            <v>0</v>
          </cell>
        </row>
      </sheetData>
      <sheetData sheetId="1790">
        <row r="2">
          <cell r="A2">
            <v>0</v>
          </cell>
        </row>
      </sheetData>
      <sheetData sheetId="1791">
        <row r="2">
          <cell r="A2">
            <v>0</v>
          </cell>
        </row>
      </sheetData>
      <sheetData sheetId="1792">
        <row r="2">
          <cell r="A2">
            <v>0</v>
          </cell>
        </row>
      </sheetData>
      <sheetData sheetId="1793">
        <row r="2">
          <cell r="A2">
            <v>0</v>
          </cell>
        </row>
      </sheetData>
      <sheetData sheetId="1794">
        <row r="2">
          <cell r="A2">
            <v>0</v>
          </cell>
        </row>
      </sheetData>
      <sheetData sheetId="1795">
        <row r="2">
          <cell r="A2">
            <v>0</v>
          </cell>
        </row>
      </sheetData>
      <sheetData sheetId="1796">
        <row r="2">
          <cell r="A2">
            <v>0</v>
          </cell>
        </row>
      </sheetData>
      <sheetData sheetId="1797">
        <row r="2">
          <cell r="A2">
            <v>0</v>
          </cell>
        </row>
      </sheetData>
      <sheetData sheetId="1798">
        <row r="2">
          <cell r="A2">
            <v>0</v>
          </cell>
        </row>
      </sheetData>
      <sheetData sheetId="1799">
        <row r="2">
          <cell r="A2">
            <v>0</v>
          </cell>
        </row>
      </sheetData>
      <sheetData sheetId="1800">
        <row r="2">
          <cell r="A2">
            <v>0</v>
          </cell>
        </row>
      </sheetData>
      <sheetData sheetId="1801">
        <row r="2">
          <cell r="A2">
            <v>0</v>
          </cell>
        </row>
      </sheetData>
      <sheetData sheetId="1802">
        <row r="2">
          <cell r="A2">
            <v>0</v>
          </cell>
        </row>
      </sheetData>
      <sheetData sheetId="1803">
        <row r="2">
          <cell r="A2">
            <v>0</v>
          </cell>
        </row>
      </sheetData>
      <sheetData sheetId="1804">
        <row r="2">
          <cell r="A2">
            <v>0</v>
          </cell>
        </row>
      </sheetData>
      <sheetData sheetId="1805">
        <row r="2">
          <cell r="A2">
            <v>0</v>
          </cell>
        </row>
      </sheetData>
      <sheetData sheetId="1806">
        <row r="2">
          <cell r="A2">
            <v>0</v>
          </cell>
        </row>
      </sheetData>
      <sheetData sheetId="1807">
        <row r="2">
          <cell r="A2">
            <v>0</v>
          </cell>
        </row>
      </sheetData>
      <sheetData sheetId="1808">
        <row r="2">
          <cell r="A2">
            <v>0</v>
          </cell>
        </row>
      </sheetData>
      <sheetData sheetId="1809">
        <row r="2">
          <cell r="A2">
            <v>0</v>
          </cell>
        </row>
      </sheetData>
      <sheetData sheetId="1810">
        <row r="2">
          <cell r="A2">
            <v>0</v>
          </cell>
        </row>
      </sheetData>
      <sheetData sheetId="1811">
        <row r="2">
          <cell r="A2">
            <v>0</v>
          </cell>
        </row>
      </sheetData>
      <sheetData sheetId="1812">
        <row r="2">
          <cell r="A2">
            <v>0</v>
          </cell>
        </row>
      </sheetData>
      <sheetData sheetId="1813">
        <row r="2">
          <cell r="A2">
            <v>0</v>
          </cell>
        </row>
      </sheetData>
      <sheetData sheetId="1814">
        <row r="2">
          <cell r="A2">
            <v>0</v>
          </cell>
        </row>
      </sheetData>
      <sheetData sheetId="1815">
        <row r="2">
          <cell r="A2">
            <v>0</v>
          </cell>
        </row>
      </sheetData>
      <sheetData sheetId="1816">
        <row r="2">
          <cell r="A2">
            <v>0</v>
          </cell>
        </row>
      </sheetData>
      <sheetData sheetId="1817">
        <row r="2">
          <cell r="A2">
            <v>0</v>
          </cell>
        </row>
      </sheetData>
      <sheetData sheetId="1818">
        <row r="2">
          <cell r="A2">
            <v>0</v>
          </cell>
        </row>
      </sheetData>
      <sheetData sheetId="1819">
        <row r="2">
          <cell r="A2">
            <v>0</v>
          </cell>
        </row>
      </sheetData>
      <sheetData sheetId="1820">
        <row r="2">
          <cell r="A2">
            <v>0</v>
          </cell>
        </row>
      </sheetData>
      <sheetData sheetId="1821">
        <row r="2">
          <cell r="A2">
            <v>0</v>
          </cell>
        </row>
      </sheetData>
      <sheetData sheetId="1822">
        <row r="2">
          <cell r="A2">
            <v>0</v>
          </cell>
        </row>
      </sheetData>
      <sheetData sheetId="1823">
        <row r="2">
          <cell r="A2">
            <v>0</v>
          </cell>
        </row>
      </sheetData>
      <sheetData sheetId="1824">
        <row r="2">
          <cell r="A2">
            <v>0</v>
          </cell>
        </row>
      </sheetData>
      <sheetData sheetId="1825">
        <row r="2">
          <cell r="A2">
            <v>0</v>
          </cell>
        </row>
      </sheetData>
      <sheetData sheetId="1826">
        <row r="2">
          <cell r="A2">
            <v>0</v>
          </cell>
        </row>
      </sheetData>
      <sheetData sheetId="1827">
        <row r="2">
          <cell r="A2">
            <v>0</v>
          </cell>
        </row>
      </sheetData>
      <sheetData sheetId="1828">
        <row r="2">
          <cell r="A2">
            <v>0</v>
          </cell>
        </row>
      </sheetData>
      <sheetData sheetId="1829">
        <row r="2">
          <cell r="A2">
            <v>0</v>
          </cell>
        </row>
      </sheetData>
      <sheetData sheetId="1830">
        <row r="2">
          <cell r="A2">
            <v>0</v>
          </cell>
        </row>
      </sheetData>
      <sheetData sheetId="1831">
        <row r="2">
          <cell r="A2">
            <v>0</v>
          </cell>
        </row>
      </sheetData>
      <sheetData sheetId="1832">
        <row r="2">
          <cell r="A2">
            <v>0</v>
          </cell>
        </row>
      </sheetData>
      <sheetData sheetId="1833">
        <row r="2">
          <cell r="A2">
            <v>0</v>
          </cell>
        </row>
      </sheetData>
      <sheetData sheetId="1834">
        <row r="2">
          <cell r="A2">
            <v>0</v>
          </cell>
        </row>
      </sheetData>
      <sheetData sheetId="1835">
        <row r="2">
          <cell r="A2">
            <v>0</v>
          </cell>
        </row>
      </sheetData>
      <sheetData sheetId="1836">
        <row r="2">
          <cell r="A2">
            <v>0</v>
          </cell>
        </row>
      </sheetData>
      <sheetData sheetId="1837">
        <row r="2">
          <cell r="A2">
            <v>0</v>
          </cell>
        </row>
      </sheetData>
      <sheetData sheetId="1838">
        <row r="2">
          <cell r="A2">
            <v>0</v>
          </cell>
        </row>
      </sheetData>
      <sheetData sheetId="1839">
        <row r="2">
          <cell r="A2">
            <v>0</v>
          </cell>
        </row>
      </sheetData>
      <sheetData sheetId="1840">
        <row r="2">
          <cell r="A2">
            <v>0</v>
          </cell>
        </row>
      </sheetData>
      <sheetData sheetId="1841">
        <row r="2">
          <cell r="A2">
            <v>0</v>
          </cell>
        </row>
      </sheetData>
      <sheetData sheetId="1842">
        <row r="2">
          <cell r="A2">
            <v>0</v>
          </cell>
        </row>
      </sheetData>
      <sheetData sheetId="1843">
        <row r="2">
          <cell r="A2">
            <v>0</v>
          </cell>
        </row>
      </sheetData>
      <sheetData sheetId="1844">
        <row r="2">
          <cell r="A2">
            <v>0</v>
          </cell>
        </row>
      </sheetData>
      <sheetData sheetId="1845">
        <row r="2">
          <cell r="A2">
            <v>0</v>
          </cell>
        </row>
      </sheetData>
      <sheetData sheetId="1846">
        <row r="2">
          <cell r="A2">
            <v>0</v>
          </cell>
        </row>
      </sheetData>
      <sheetData sheetId="1847">
        <row r="2">
          <cell r="A2">
            <v>0</v>
          </cell>
        </row>
      </sheetData>
      <sheetData sheetId="1848">
        <row r="2">
          <cell r="A2">
            <v>0</v>
          </cell>
        </row>
      </sheetData>
      <sheetData sheetId="1849">
        <row r="2">
          <cell r="A2">
            <v>0</v>
          </cell>
        </row>
      </sheetData>
      <sheetData sheetId="1850">
        <row r="2">
          <cell r="A2">
            <v>0</v>
          </cell>
        </row>
      </sheetData>
      <sheetData sheetId="1851">
        <row r="2">
          <cell r="A2">
            <v>0</v>
          </cell>
        </row>
      </sheetData>
      <sheetData sheetId="1852">
        <row r="2">
          <cell r="A2">
            <v>0</v>
          </cell>
        </row>
      </sheetData>
      <sheetData sheetId="1853">
        <row r="2">
          <cell r="A2">
            <v>0</v>
          </cell>
        </row>
      </sheetData>
      <sheetData sheetId="1854">
        <row r="2">
          <cell r="A2">
            <v>0</v>
          </cell>
        </row>
      </sheetData>
      <sheetData sheetId="1855">
        <row r="2">
          <cell r="A2">
            <v>0</v>
          </cell>
        </row>
      </sheetData>
      <sheetData sheetId="1856">
        <row r="2">
          <cell r="A2">
            <v>0</v>
          </cell>
        </row>
      </sheetData>
      <sheetData sheetId="1857">
        <row r="2">
          <cell r="A2">
            <v>0</v>
          </cell>
        </row>
      </sheetData>
      <sheetData sheetId="1858">
        <row r="2">
          <cell r="A2">
            <v>0</v>
          </cell>
        </row>
      </sheetData>
      <sheetData sheetId="1859">
        <row r="2">
          <cell r="A2">
            <v>0</v>
          </cell>
        </row>
      </sheetData>
      <sheetData sheetId="1860">
        <row r="2">
          <cell r="A2">
            <v>0</v>
          </cell>
        </row>
      </sheetData>
      <sheetData sheetId="1861">
        <row r="2">
          <cell r="A2">
            <v>0</v>
          </cell>
        </row>
      </sheetData>
      <sheetData sheetId="1862">
        <row r="2">
          <cell r="A2">
            <v>0</v>
          </cell>
        </row>
      </sheetData>
      <sheetData sheetId="1863">
        <row r="2">
          <cell r="A2">
            <v>0</v>
          </cell>
        </row>
      </sheetData>
      <sheetData sheetId="1864">
        <row r="2">
          <cell r="A2">
            <v>0</v>
          </cell>
        </row>
      </sheetData>
      <sheetData sheetId="1865">
        <row r="2">
          <cell r="A2">
            <v>0</v>
          </cell>
        </row>
      </sheetData>
      <sheetData sheetId="1866">
        <row r="2">
          <cell r="A2">
            <v>0</v>
          </cell>
        </row>
      </sheetData>
      <sheetData sheetId="1867">
        <row r="2">
          <cell r="A2">
            <v>0</v>
          </cell>
        </row>
      </sheetData>
      <sheetData sheetId="1868">
        <row r="2">
          <cell r="A2">
            <v>0</v>
          </cell>
        </row>
      </sheetData>
      <sheetData sheetId="1869">
        <row r="2">
          <cell r="A2">
            <v>0</v>
          </cell>
        </row>
      </sheetData>
      <sheetData sheetId="1870">
        <row r="2">
          <cell r="A2">
            <v>0</v>
          </cell>
        </row>
      </sheetData>
      <sheetData sheetId="1871">
        <row r="2">
          <cell r="A2">
            <v>0</v>
          </cell>
        </row>
      </sheetData>
      <sheetData sheetId="1872">
        <row r="2">
          <cell r="A2">
            <v>0</v>
          </cell>
        </row>
      </sheetData>
      <sheetData sheetId="1873">
        <row r="2">
          <cell r="A2">
            <v>0</v>
          </cell>
        </row>
      </sheetData>
      <sheetData sheetId="1874">
        <row r="2">
          <cell r="A2">
            <v>0</v>
          </cell>
        </row>
      </sheetData>
      <sheetData sheetId="1875">
        <row r="2">
          <cell r="A2">
            <v>0</v>
          </cell>
        </row>
      </sheetData>
      <sheetData sheetId="1876">
        <row r="2">
          <cell r="A2">
            <v>0</v>
          </cell>
        </row>
      </sheetData>
      <sheetData sheetId="1877">
        <row r="2">
          <cell r="A2">
            <v>0</v>
          </cell>
        </row>
      </sheetData>
      <sheetData sheetId="1878">
        <row r="2">
          <cell r="A2">
            <v>0</v>
          </cell>
        </row>
      </sheetData>
      <sheetData sheetId="1879">
        <row r="2">
          <cell r="A2">
            <v>0</v>
          </cell>
        </row>
      </sheetData>
      <sheetData sheetId="1880">
        <row r="2">
          <cell r="A2">
            <v>0</v>
          </cell>
        </row>
      </sheetData>
      <sheetData sheetId="1881">
        <row r="2">
          <cell r="A2">
            <v>0</v>
          </cell>
        </row>
      </sheetData>
      <sheetData sheetId="1882">
        <row r="2">
          <cell r="A2">
            <v>0</v>
          </cell>
        </row>
      </sheetData>
      <sheetData sheetId="1883">
        <row r="2">
          <cell r="A2">
            <v>0</v>
          </cell>
        </row>
      </sheetData>
      <sheetData sheetId="1884">
        <row r="2">
          <cell r="A2">
            <v>0</v>
          </cell>
        </row>
      </sheetData>
      <sheetData sheetId="1885">
        <row r="2">
          <cell r="A2">
            <v>0</v>
          </cell>
        </row>
      </sheetData>
      <sheetData sheetId="1886">
        <row r="2">
          <cell r="A2">
            <v>0</v>
          </cell>
        </row>
      </sheetData>
      <sheetData sheetId="1887">
        <row r="2">
          <cell r="A2">
            <v>0</v>
          </cell>
        </row>
      </sheetData>
      <sheetData sheetId="1888">
        <row r="2">
          <cell r="A2">
            <v>0</v>
          </cell>
        </row>
      </sheetData>
      <sheetData sheetId="1889">
        <row r="2">
          <cell r="A2">
            <v>0</v>
          </cell>
        </row>
      </sheetData>
      <sheetData sheetId="1890">
        <row r="2">
          <cell r="A2">
            <v>0</v>
          </cell>
        </row>
      </sheetData>
      <sheetData sheetId="1891">
        <row r="2">
          <cell r="A2">
            <v>0</v>
          </cell>
        </row>
      </sheetData>
      <sheetData sheetId="1892">
        <row r="2">
          <cell r="A2">
            <v>0</v>
          </cell>
        </row>
      </sheetData>
      <sheetData sheetId="1893">
        <row r="2">
          <cell r="A2">
            <v>0</v>
          </cell>
        </row>
      </sheetData>
      <sheetData sheetId="1894">
        <row r="2">
          <cell r="A2">
            <v>0</v>
          </cell>
        </row>
      </sheetData>
      <sheetData sheetId="1895">
        <row r="2">
          <cell r="A2">
            <v>0</v>
          </cell>
        </row>
      </sheetData>
      <sheetData sheetId="1896">
        <row r="2">
          <cell r="A2">
            <v>0</v>
          </cell>
        </row>
      </sheetData>
      <sheetData sheetId="1897">
        <row r="2">
          <cell r="A2">
            <v>0</v>
          </cell>
        </row>
      </sheetData>
      <sheetData sheetId="1898">
        <row r="2">
          <cell r="A2">
            <v>0</v>
          </cell>
        </row>
      </sheetData>
      <sheetData sheetId="1899">
        <row r="2">
          <cell r="A2">
            <v>0</v>
          </cell>
        </row>
      </sheetData>
      <sheetData sheetId="1900">
        <row r="2">
          <cell r="A2">
            <v>0</v>
          </cell>
        </row>
      </sheetData>
      <sheetData sheetId="1901">
        <row r="2">
          <cell r="A2">
            <v>0</v>
          </cell>
        </row>
      </sheetData>
      <sheetData sheetId="1902">
        <row r="2">
          <cell r="A2">
            <v>0</v>
          </cell>
        </row>
      </sheetData>
      <sheetData sheetId="1903">
        <row r="2">
          <cell r="A2">
            <v>0</v>
          </cell>
        </row>
      </sheetData>
      <sheetData sheetId="1904">
        <row r="2">
          <cell r="A2">
            <v>0</v>
          </cell>
        </row>
      </sheetData>
      <sheetData sheetId="1905">
        <row r="2">
          <cell r="A2">
            <v>0</v>
          </cell>
        </row>
      </sheetData>
      <sheetData sheetId="1906">
        <row r="2">
          <cell r="A2">
            <v>0</v>
          </cell>
        </row>
      </sheetData>
      <sheetData sheetId="1907">
        <row r="2">
          <cell r="A2">
            <v>0</v>
          </cell>
        </row>
      </sheetData>
      <sheetData sheetId="1908">
        <row r="2">
          <cell r="A2">
            <v>0</v>
          </cell>
        </row>
      </sheetData>
      <sheetData sheetId="1909">
        <row r="2">
          <cell r="A2">
            <v>0</v>
          </cell>
        </row>
      </sheetData>
      <sheetData sheetId="1910">
        <row r="2">
          <cell r="A2">
            <v>0</v>
          </cell>
        </row>
      </sheetData>
      <sheetData sheetId="1911">
        <row r="2">
          <cell r="A2">
            <v>0</v>
          </cell>
        </row>
      </sheetData>
      <sheetData sheetId="1912">
        <row r="2">
          <cell r="A2">
            <v>0</v>
          </cell>
        </row>
      </sheetData>
      <sheetData sheetId="1913">
        <row r="2">
          <cell r="A2">
            <v>0</v>
          </cell>
        </row>
      </sheetData>
      <sheetData sheetId="1914">
        <row r="2">
          <cell r="A2">
            <v>0</v>
          </cell>
        </row>
      </sheetData>
      <sheetData sheetId="1915">
        <row r="2">
          <cell r="A2">
            <v>0</v>
          </cell>
        </row>
      </sheetData>
      <sheetData sheetId="1916">
        <row r="2">
          <cell r="A2">
            <v>0</v>
          </cell>
        </row>
      </sheetData>
      <sheetData sheetId="1917">
        <row r="2">
          <cell r="A2">
            <v>0</v>
          </cell>
        </row>
      </sheetData>
      <sheetData sheetId="1918">
        <row r="2">
          <cell r="A2">
            <v>0</v>
          </cell>
        </row>
      </sheetData>
      <sheetData sheetId="1919">
        <row r="2">
          <cell r="A2">
            <v>0</v>
          </cell>
        </row>
      </sheetData>
      <sheetData sheetId="1920">
        <row r="2">
          <cell r="A2">
            <v>0</v>
          </cell>
        </row>
      </sheetData>
      <sheetData sheetId="1921">
        <row r="2">
          <cell r="A2">
            <v>0</v>
          </cell>
        </row>
      </sheetData>
      <sheetData sheetId="1922">
        <row r="2">
          <cell r="A2">
            <v>0</v>
          </cell>
        </row>
      </sheetData>
      <sheetData sheetId="1923">
        <row r="2">
          <cell r="A2">
            <v>0</v>
          </cell>
        </row>
      </sheetData>
      <sheetData sheetId="1924">
        <row r="2">
          <cell r="A2">
            <v>0</v>
          </cell>
        </row>
      </sheetData>
      <sheetData sheetId="1925">
        <row r="2">
          <cell r="A2">
            <v>0</v>
          </cell>
        </row>
      </sheetData>
      <sheetData sheetId="1926">
        <row r="2">
          <cell r="A2">
            <v>0</v>
          </cell>
        </row>
      </sheetData>
      <sheetData sheetId="1927">
        <row r="2">
          <cell r="A2">
            <v>0</v>
          </cell>
        </row>
      </sheetData>
      <sheetData sheetId="1928">
        <row r="2">
          <cell r="A2">
            <v>0</v>
          </cell>
        </row>
      </sheetData>
      <sheetData sheetId="1929">
        <row r="2">
          <cell r="A2">
            <v>0</v>
          </cell>
        </row>
      </sheetData>
      <sheetData sheetId="1930">
        <row r="2">
          <cell r="A2">
            <v>0</v>
          </cell>
        </row>
      </sheetData>
      <sheetData sheetId="1931">
        <row r="2">
          <cell r="A2">
            <v>0</v>
          </cell>
        </row>
      </sheetData>
      <sheetData sheetId="1932">
        <row r="2">
          <cell r="A2">
            <v>0</v>
          </cell>
        </row>
      </sheetData>
      <sheetData sheetId="1933">
        <row r="2">
          <cell r="A2">
            <v>0</v>
          </cell>
        </row>
      </sheetData>
      <sheetData sheetId="1934">
        <row r="2">
          <cell r="A2">
            <v>0</v>
          </cell>
        </row>
      </sheetData>
      <sheetData sheetId="1935">
        <row r="2">
          <cell r="A2">
            <v>0</v>
          </cell>
        </row>
      </sheetData>
      <sheetData sheetId="1936">
        <row r="2">
          <cell r="A2">
            <v>0</v>
          </cell>
        </row>
      </sheetData>
      <sheetData sheetId="1937">
        <row r="2">
          <cell r="A2">
            <v>0</v>
          </cell>
        </row>
      </sheetData>
      <sheetData sheetId="1938">
        <row r="2">
          <cell r="A2">
            <v>0</v>
          </cell>
        </row>
      </sheetData>
      <sheetData sheetId="1939">
        <row r="2">
          <cell r="A2">
            <v>0</v>
          </cell>
        </row>
      </sheetData>
      <sheetData sheetId="1940">
        <row r="2">
          <cell r="A2">
            <v>0</v>
          </cell>
        </row>
      </sheetData>
      <sheetData sheetId="1941">
        <row r="2">
          <cell r="A2">
            <v>0</v>
          </cell>
        </row>
      </sheetData>
      <sheetData sheetId="1942">
        <row r="2">
          <cell r="A2">
            <v>0</v>
          </cell>
        </row>
      </sheetData>
      <sheetData sheetId="1943">
        <row r="2">
          <cell r="A2">
            <v>0</v>
          </cell>
        </row>
      </sheetData>
      <sheetData sheetId="1944">
        <row r="2">
          <cell r="A2">
            <v>0</v>
          </cell>
        </row>
      </sheetData>
      <sheetData sheetId="1945">
        <row r="2">
          <cell r="A2">
            <v>0</v>
          </cell>
        </row>
      </sheetData>
      <sheetData sheetId="1946">
        <row r="2">
          <cell r="A2">
            <v>0</v>
          </cell>
        </row>
      </sheetData>
      <sheetData sheetId="1947">
        <row r="2">
          <cell r="A2">
            <v>0</v>
          </cell>
        </row>
      </sheetData>
      <sheetData sheetId="1948">
        <row r="2">
          <cell r="A2">
            <v>0</v>
          </cell>
        </row>
      </sheetData>
      <sheetData sheetId="1949">
        <row r="2">
          <cell r="A2">
            <v>0</v>
          </cell>
        </row>
      </sheetData>
      <sheetData sheetId="1950">
        <row r="2">
          <cell r="A2">
            <v>0</v>
          </cell>
        </row>
      </sheetData>
      <sheetData sheetId="1951">
        <row r="2">
          <cell r="A2">
            <v>0</v>
          </cell>
        </row>
      </sheetData>
      <sheetData sheetId="1952">
        <row r="2">
          <cell r="A2">
            <v>0</v>
          </cell>
        </row>
      </sheetData>
      <sheetData sheetId="1953">
        <row r="2">
          <cell r="A2">
            <v>0</v>
          </cell>
        </row>
      </sheetData>
      <sheetData sheetId="1954">
        <row r="2">
          <cell r="A2">
            <v>0</v>
          </cell>
        </row>
      </sheetData>
      <sheetData sheetId="1955">
        <row r="2">
          <cell r="A2">
            <v>0</v>
          </cell>
        </row>
      </sheetData>
      <sheetData sheetId="1956">
        <row r="2">
          <cell r="A2">
            <v>0</v>
          </cell>
        </row>
      </sheetData>
      <sheetData sheetId="1957">
        <row r="2">
          <cell r="A2">
            <v>0</v>
          </cell>
        </row>
      </sheetData>
      <sheetData sheetId="1958">
        <row r="2">
          <cell r="A2">
            <v>0</v>
          </cell>
        </row>
      </sheetData>
      <sheetData sheetId="1959">
        <row r="2">
          <cell r="A2">
            <v>0</v>
          </cell>
        </row>
      </sheetData>
      <sheetData sheetId="1960">
        <row r="2">
          <cell r="A2">
            <v>0</v>
          </cell>
        </row>
      </sheetData>
      <sheetData sheetId="1961">
        <row r="2">
          <cell r="A2">
            <v>0</v>
          </cell>
        </row>
      </sheetData>
      <sheetData sheetId="1962">
        <row r="2">
          <cell r="A2">
            <v>0</v>
          </cell>
        </row>
      </sheetData>
      <sheetData sheetId="1963">
        <row r="2">
          <cell r="A2">
            <v>0</v>
          </cell>
        </row>
      </sheetData>
      <sheetData sheetId="1964">
        <row r="2">
          <cell r="A2">
            <v>0</v>
          </cell>
        </row>
      </sheetData>
      <sheetData sheetId="1965">
        <row r="2">
          <cell r="A2">
            <v>0</v>
          </cell>
        </row>
      </sheetData>
      <sheetData sheetId="1966">
        <row r="2">
          <cell r="A2">
            <v>0</v>
          </cell>
        </row>
      </sheetData>
      <sheetData sheetId="1967">
        <row r="2">
          <cell r="A2">
            <v>0</v>
          </cell>
        </row>
      </sheetData>
      <sheetData sheetId="1968">
        <row r="2">
          <cell r="A2">
            <v>0</v>
          </cell>
        </row>
      </sheetData>
      <sheetData sheetId="1969">
        <row r="2">
          <cell r="A2">
            <v>0</v>
          </cell>
        </row>
      </sheetData>
      <sheetData sheetId="1970">
        <row r="2">
          <cell r="A2">
            <v>0</v>
          </cell>
        </row>
      </sheetData>
      <sheetData sheetId="1971">
        <row r="2">
          <cell r="A2">
            <v>0</v>
          </cell>
        </row>
      </sheetData>
      <sheetData sheetId="1972">
        <row r="2">
          <cell r="A2">
            <v>0</v>
          </cell>
        </row>
      </sheetData>
      <sheetData sheetId="1973">
        <row r="2">
          <cell r="A2">
            <v>0</v>
          </cell>
        </row>
      </sheetData>
      <sheetData sheetId="1974">
        <row r="2">
          <cell r="A2">
            <v>0</v>
          </cell>
        </row>
      </sheetData>
      <sheetData sheetId="1975">
        <row r="2">
          <cell r="A2">
            <v>0</v>
          </cell>
        </row>
      </sheetData>
      <sheetData sheetId="1976">
        <row r="2">
          <cell r="A2">
            <v>0</v>
          </cell>
        </row>
      </sheetData>
      <sheetData sheetId="1977">
        <row r="2">
          <cell r="A2">
            <v>0</v>
          </cell>
        </row>
      </sheetData>
      <sheetData sheetId="1978">
        <row r="2">
          <cell r="A2">
            <v>0</v>
          </cell>
        </row>
      </sheetData>
      <sheetData sheetId="1979">
        <row r="2">
          <cell r="A2">
            <v>0</v>
          </cell>
        </row>
      </sheetData>
      <sheetData sheetId="1980">
        <row r="2">
          <cell r="A2">
            <v>0</v>
          </cell>
        </row>
      </sheetData>
      <sheetData sheetId="1981">
        <row r="2">
          <cell r="A2">
            <v>0</v>
          </cell>
        </row>
      </sheetData>
      <sheetData sheetId="1982">
        <row r="2">
          <cell r="A2">
            <v>0</v>
          </cell>
        </row>
      </sheetData>
      <sheetData sheetId="1983">
        <row r="2">
          <cell r="A2">
            <v>0</v>
          </cell>
        </row>
      </sheetData>
      <sheetData sheetId="1984">
        <row r="2">
          <cell r="A2">
            <v>0</v>
          </cell>
        </row>
      </sheetData>
      <sheetData sheetId="1985">
        <row r="2">
          <cell r="A2">
            <v>0</v>
          </cell>
        </row>
      </sheetData>
      <sheetData sheetId="1986">
        <row r="2">
          <cell r="A2">
            <v>0</v>
          </cell>
        </row>
      </sheetData>
      <sheetData sheetId="1987">
        <row r="2">
          <cell r="A2">
            <v>0</v>
          </cell>
        </row>
      </sheetData>
      <sheetData sheetId="1988">
        <row r="2">
          <cell r="A2">
            <v>0</v>
          </cell>
        </row>
      </sheetData>
      <sheetData sheetId="1989">
        <row r="2">
          <cell r="A2">
            <v>0</v>
          </cell>
        </row>
      </sheetData>
      <sheetData sheetId="1990">
        <row r="2">
          <cell r="A2">
            <v>0</v>
          </cell>
        </row>
      </sheetData>
      <sheetData sheetId="1991">
        <row r="2">
          <cell r="A2">
            <v>0</v>
          </cell>
        </row>
      </sheetData>
      <sheetData sheetId="1992">
        <row r="2">
          <cell r="A2">
            <v>0</v>
          </cell>
        </row>
      </sheetData>
      <sheetData sheetId="1993">
        <row r="2">
          <cell r="A2">
            <v>0</v>
          </cell>
        </row>
      </sheetData>
      <sheetData sheetId="1994">
        <row r="2">
          <cell r="A2">
            <v>0</v>
          </cell>
        </row>
      </sheetData>
      <sheetData sheetId="1995">
        <row r="2">
          <cell r="A2">
            <v>0</v>
          </cell>
        </row>
      </sheetData>
      <sheetData sheetId="1996">
        <row r="2">
          <cell r="A2">
            <v>0</v>
          </cell>
        </row>
      </sheetData>
      <sheetData sheetId="1997">
        <row r="2">
          <cell r="A2">
            <v>0</v>
          </cell>
        </row>
      </sheetData>
      <sheetData sheetId="1998">
        <row r="2">
          <cell r="A2">
            <v>0</v>
          </cell>
        </row>
      </sheetData>
      <sheetData sheetId="1999">
        <row r="2">
          <cell r="A2">
            <v>0</v>
          </cell>
        </row>
      </sheetData>
      <sheetData sheetId="2000">
        <row r="2">
          <cell r="A2">
            <v>0</v>
          </cell>
        </row>
      </sheetData>
      <sheetData sheetId="2001">
        <row r="2">
          <cell r="A2">
            <v>0</v>
          </cell>
        </row>
      </sheetData>
      <sheetData sheetId="2002">
        <row r="2">
          <cell r="A2">
            <v>0</v>
          </cell>
        </row>
      </sheetData>
      <sheetData sheetId="2003">
        <row r="2">
          <cell r="A2">
            <v>0</v>
          </cell>
        </row>
      </sheetData>
      <sheetData sheetId="2004">
        <row r="2">
          <cell r="A2">
            <v>0</v>
          </cell>
        </row>
      </sheetData>
      <sheetData sheetId="2005">
        <row r="2">
          <cell r="A2">
            <v>0</v>
          </cell>
        </row>
      </sheetData>
      <sheetData sheetId="2006">
        <row r="2">
          <cell r="A2">
            <v>0</v>
          </cell>
        </row>
      </sheetData>
      <sheetData sheetId="2007">
        <row r="2">
          <cell r="A2">
            <v>0</v>
          </cell>
        </row>
      </sheetData>
      <sheetData sheetId="2008">
        <row r="2">
          <cell r="A2">
            <v>0</v>
          </cell>
        </row>
      </sheetData>
      <sheetData sheetId="2009">
        <row r="2">
          <cell r="A2">
            <v>0</v>
          </cell>
        </row>
      </sheetData>
      <sheetData sheetId="2010">
        <row r="2">
          <cell r="A2">
            <v>0</v>
          </cell>
        </row>
      </sheetData>
      <sheetData sheetId="2011">
        <row r="2">
          <cell r="A2">
            <v>0</v>
          </cell>
        </row>
      </sheetData>
      <sheetData sheetId="2012">
        <row r="2">
          <cell r="A2">
            <v>0</v>
          </cell>
        </row>
      </sheetData>
      <sheetData sheetId="2013">
        <row r="2">
          <cell r="A2">
            <v>0</v>
          </cell>
        </row>
      </sheetData>
      <sheetData sheetId="2014">
        <row r="2">
          <cell r="A2">
            <v>0</v>
          </cell>
        </row>
      </sheetData>
      <sheetData sheetId="2015">
        <row r="2">
          <cell r="A2">
            <v>0</v>
          </cell>
        </row>
      </sheetData>
      <sheetData sheetId="2016">
        <row r="2">
          <cell r="A2">
            <v>0</v>
          </cell>
        </row>
      </sheetData>
      <sheetData sheetId="2017">
        <row r="2">
          <cell r="A2">
            <v>0</v>
          </cell>
        </row>
      </sheetData>
      <sheetData sheetId="2018">
        <row r="2">
          <cell r="A2">
            <v>0</v>
          </cell>
        </row>
      </sheetData>
      <sheetData sheetId="2019">
        <row r="2">
          <cell r="A2">
            <v>0</v>
          </cell>
        </row>
      </sheetData>
      <sheetData sheetId="2020">
        <row r="2">
          <cell r="A2">
            <v>0</v>
          </cell>
        </row>
      </sheetData>
      <sheetData sheetId="2021">
        <row r="2">
          <cell r="A2">
            <v>0</v>
          </cell>
        </row>
      </sheetData>
      <sheetData sheetId="2022">
        <row r="2">
          <cell r="A2">
            <v>0</v>
          </cell>
        </row>
      </sheetData>
      <sheetData sheetId="2023">
        <row r="2">
          <cell r="A2">
            <v>0</v>
          </cell>
        </row>
      </sheetData>
      <sheetData sheetId="2024">
        <row r="2">
          <cell r="A2">
            <v>0</v>
          </cell>
        </row>
      </sheetData>
      <sheetData sheetId="2025">
        <row r="2">
          <cell r="A2">
            <v>0</v>
          </cell>
        </row>
      </sheetData>
      <sheetData sheetId="2026">
        <row r="2">
          <cell r="A2">
            <v>0</v>
          </cell>
        </row>
      </sheetData>
      <sheetData sheetId="2027">
        <row r="2">
          <cell r="A2">
            <v>0</v>
          </cell>
        </row>
      </sheetData>
      <sheetData sheetId="2028">
        <row r="2">
          <cell r="A2">
            <v>0</v>
          </cell>
        </row>
      </sheetData>
      <sheetData sheetId="2029">
        <row r="2">
          <cell r="A2">
            <v>0</v>
          </cell>
        </row>
      </sheetData>
      <sheetData sheetId="2030">
        <row r="2">
          <cell r="A2">
            <v>0</v>
          </cell>
        </row>
      </sheetData>
      <sheetData sheetId="2031">
        <row r="2">
          <cell r="A2">
            <v>0</v>
          </cell>
        </row>
      </sheetData>
      <sheetData sheetId="2032">
        <row r="2">
          <cell r="A2">
            <v>0</v>
          </cell>
        </row>
      </sheetData>
      <sheetData sheetId="2033">
        <row r="2">
          <cell r="A2">
            <v>0</v>
          </cell>
        </row>
      </sheetData>
      <sheetData sheetId="2034">
        <row r="2">
          <cell r="A2">
            <v>0</v>
          </cell>
        </row>
      </sheetData>
      <sheetData sheetId="2035">
        <row r="2">
          <cell r="A2">
            <v>0</v>
          </cell>
        </row>
      </sheetData>
      <sheetData sheetId="2036">
        <row r="2">
          <cell r="A2">
            <v>0</v>
          </cell>
        </row>
      </sheetData>
      <sheetData sheetId="2037">
        <row r="2">
          <cell r="A2">
            <v>0</v>
          </cell>
        </row>
      </sheetData>
      <sheetData sheetId="2038">
        <row r="2">
          <cell r="A2">
            <v>0</v>
          </cell>
        </row>
      </sheetData>
      <sheetData sheetId="2039">
        <row r="2">
          <cell r="A2">
            <v>0</v>
          </cell>
        </row>
      </sheetData>
      <sheetData sheetId="2040">
        <row r="2">
          <cell r="A2">
            <v>0</v>
          </cell>
        </row>
      </sheetData>
      <sheetData sheetId="2041">
        <row r="2">
          <cell r="A2">
            <v>0</v>
          </cell>
        </row>
      </sheetData>
      <sheetData sheetId="2042">
        <row r="2">
          <cell r="A2">
            <v>0</v>
          </cell>
        </row>
      </sheetData>
      <sheetData sheetId="2043">
        <row r="2">
          <cell r="A2">
            <v>0</v>
          </cell>
        </row>
      </sheetData>
      <sheetData sheetId="2044">
        <row r="2">
          <cell r="A2">
            <v>0</v>
          </cell>
        </row>
      </sheetData>
      <sheetData sheetId="2045">
        <row r="2">
          <cell r="A2">
            <v>0</v>
          </cell>
        </row>
      </sheetData>
      <sheetData sheetId="2046">
        <row r="2">
          <cell r="A2">
            <v>0</v>
          </cell>
        </row>
      </sheetData>
      <sheetData sheetId="2047">
        <row r="2">
          <cell r="A2">
            <v>0</v>
          </cell>
        </row>
      </sheetData>
      <sheetData sheetId="2048">
        <row r="2">
          <cell r="A2">
            <v>0</v>
          </cell>
        </row>
      </sheetData>
      <sheetData sheetId="2049">
        <row r="2">
          <cell r="A2">
            <v>0</v>
          </cell>
        </row>
      </sheetData>
      <sheetData sheetId="2050">
        <row r="2">
          <cell r="A2">
            <v>0</v>
          </cell>
        </row>
      </sheetData>
      <sheetData sheetId="2051">
        <row r="2">
          <cell r="A2">
            <v>0</v>
          </cell>
        </row>
      </sheetData>
      <sheetData sheetId="2052">
        <row r="2">
          <cell r="A2">
            <v>0</v>
          </cell>
        </row>
      </sheetData>
      <sheetData sheetId="2053">
        <row r="2">
          <cell r="A2">
            <v>0</v>
          </cell>
        </row>
      </sheetData>
      <sheetData sheetId="2054">
        <row r="2">
          <cell r="A2">
            <v>0</v>
          </cell>
        </row>
      </sheetData>
      <sheetData sheetId="2055">
        <row r="2">
          <cell r="A2">
            <v>0</v>
          </cell>
        </row>
      </sheetData>
      <sheetData sheetId="2056">
        <row r="2">
          <cell r="A2">
            <v>0</v>
          </cell>
        </row>
      </sheetData>
      <sheetData sheetId="2057">
        <row r="2">
          <cell r="A2">
            <v>0</v>
          </cell>
        </row>
      </sheetData>
      <sheetData sheetId="2058">
        <row r="2">
          <cell r="A2">
            <v>0</v>
          </cell>
        </row>
      </sheetData>
      <sheetData sheetId="2059">
        <row r="2">
          <cell r="A2">
            <v>0</v>
          </cell>
        </row>
      </sheetData>
      <sheetData sheetId="2060">
        <row r="2">
          <cell r="A2">
            <v>0</v>
          </cell>
        </row>
      </sheetData>
      <sheetData sheetId="2061">
        <row r="2">
          <cell r="A2">
            <v>0</v>
          </cell>
        </row>
      </sheetData>
      <sheetData sheetId="2062">
        <row r="2">
          <cell r="A2">
            <v>0</v>
          </cell>
        </row>
      </sheetData>
      <sheetData sheetId="2063">
        <row r="2">
          <cell r="A2">
            <v>0</v>
          </cell>
        </row>
      </sheetData>
      <sheetData sheetId="2064">
        <row r="2">
          <cell r="A2">
            <v>0</v>
          </cell>
        </row>
      </sheetData>
      <sheetData sheetId="2065">
        <row r="2">
          <cell r="A2">
            <v>0</v>
          </cell>
        </row>
      </sheetData>
      <sheetData sheetId="2066">
        <row r="2">
          <cell r="A2">
            <v>0</v>
          </cell>
        </row>
      </sheetData>
      <sheetData sheetId="2067">
        <row r="2">
          <cell r="A2">
            <v>0</v>
          </cell>
        </row>
      </sheetData>
      <sheetData sheetId="2068">
        <row r="2">
          <cell r="A2">
            <v>0</v>
          </cell>
        </row>
      </sheetData>
      <sheetData sheetId="2069">
        <row r="2">
          <cell r="A2">
            <v>0</v>
          </cell>
        </row>
      </sheetData>
      <sheetData sheetId="2070">
        <row r="2">
          <cell r="A2">
            <v>0</v>
          </cell>
        </row>
      </sheetData>
      <sheetData sheetId="2071">
        <row r="2">
          <cell r="A2">
            <v>0</v>
          </cell>
        </row>
      </sheetData>
      <sheetData sheetId="2072">
        <row r="2">
          <cell r="A2">
            <v>0</v>
          </cell>
        </row>
      </sheetData>
      <sheetData sheetId="2073">
        <row r="2">
          <cell r="A2">
            <v>0</v>
          </cell>
        </row>
      </sheetData>
      <sheetData sheetId="2074">
        <row r="2">
          <cell r="A2">
            <v>0</v>
          </cell>
        </row>
      </sheetData>
      <sheetData sheetId="2075">
        <row r="2">
          <cell r="A2">
            <v>0</v>
          </cell>
        </row>
      </sheetData>
      <sheetData sheetId="2076">
        <row r="2">
          <cell r="A2">
            <v>0</v>
          </cell>
        </row>
      </sheetData>
      <sheetData sheetId="2077">
        <row r="2">
          <cell r="A2">
            <v>0</v>
          </cell>
        </row>
      </sheetData>
      <sheetData sheetId="2078">
        <row r="2">
          <cell r="A2">
            <v>0</v>
          </cell>
        </row>
      </sheetData>
      <sheetData sheetId="2079">
        <row r="2">
          <cell r="A2">
            <v>0</v>
          </cell>
        </row>
      </sheetData>
      <sheetData sheetId="2080">
        <row r="2">
          <cell r="A2">
            <v>0</v>
          </cell>
        </row>
      </sheetData>
      <sheetData sheetId="2081">
        <row r="2">
          <cell r="A2">
            <v>0</v>
          </cell>
        </row>
      </sheetData>
      <sheetData sheetId="2082">
        <row r="2">
          <cell r="A2">
            <v>0</v>
          </cell>
        </row>
      </sheetData>
      <sheetData sheetId="2083">
        <row r="2">
          <cell r="A2">
            <v>0</v>
          </cell>
        </row>
      </sheetData>
      <sheetData sheetId="2084">
        <row r="2">
          <cell r="A2">
            <v>0</v>
          </cell>
        </row>
      </sheetData>
      <sheetData sheetId="2085">
        <row r="2">
          <cell r="A2">
            <v>0</v>
          </cell>
        </row>
      </sheetData>
      <sheetData sheetId="2086">
        <row r="2">
          <cell r="A2">
            <v>0</v>
          </cell>
        </row>
      </sheetData>
      <sheetData sheetId="2087">
        <row r="2">
          <cell r="A2">
            <v>0</v>
          </cell>
        </row>
      </sheetData>
      <sheetData sheetId="2088">
        <row r="2">
          <cell r="A2">
            <v>0</v>
          </cell>
        </row>
      </sheetData>
      <sheetData sheetId="2089">
        <row r="2">
          <cell r="A2">
            <v>0</v>
          </cell>
        </row>
      </sheetData>
      <sheetData sheetId="2090">
        <row r="2">
          <cell r="A2">
            <v>0</v>
          </cell>
        </row>
      </sheetData>
      <sheetData sheetId="2091">
        <row r="2">
          <cell r="A2">
            <v>0</v>
          </cell>
        </row>
      </sheetData>
      <sheetData sheetId="2092">
        <row r="2">
          <cell r="A2">
            <v>0</v>
          </cell>
        </row>
      </sheetData>
      <sheetData sheetId="2093">
        <row r="2">
          <cell r="A2">
            <v>0</v>
          </cell>
        </row>
      </sheetData>
      <sheetData sheetId="2094">
        <row r="2">
          <cell r="A2">
            <v>0</v>
          </cell>
        </row>
      </sheetData>
      <sheetData sheetId="2095">
        <row r="2">
          <cell r="A2">
            <v>0</v>
          </cell>
        </row>
      </sheetData>
      <sheetData sheetId="2096">
        <row r="2">
          <cell r="A2">
            <v>0</v>
          </cell>
        </row>
      </sheetData>
      <sheetData sheetId="2097">
        <row r="2">
          <cell r="A2">
            <v>0</v>
          </cell>
        </row>
      </sheetData>
      <sheetData sheetId="2098">
        <row r="2">
          <cell r="A2">
            <v>0</v>
          </cell>
        </row>
      </sheetData>
      <sheetData sheetId="2099">
        <row r="2">
          <cell r="A2">
            <v>0</v>
          </cell>
        </row>
      </sheetData>
      <sheetData sheetId="2100">
        <row r="2">
          <cell r="A2">
            <v>0</v>
          </cell>
        </row>
      </sheetData>
      <sheetData sheetId="2101">
        <row r="2">
          <cell r="A2">
            <v>0</v>
          </cell>
        </row>
      </sheetData>
      <sheetData sheetId="2102">
        <row r="2">
          <cell r="A2">
            <v>0</v>
          </cell>
        </row>
      </sheetData>
      <sheetData sheetId="2103">
        <row r="2">
          <cell r="A2">
            <v>0</v>
          </cell>
        </row>
      </sheetData>
      <sheetData sheetId="2104">
        <row r="2">
          <cell r="A2">
            <v>0</v>
          </cell>
        </row>
      </sheetData>
      <sheetData sheetId="2105">
        <row r="2">
          <cell r="A2">
            <v>0</v>
          </cell>
        </row>
      </sheetData>
      <sheetData sheetId="2106">
        <row r="2">
          <cell r="A2">
            <v>0</v>
          </cell>
        </row>
      </sheetData>
      <sheetData sheetId="2107">
        <row r="2">
          <cell r="A2">
            <v>0</v>
          </cell>
        </row>
      </sheetData>
      <sheetData sheetId="2108">
        <row r="2">
          <cell r="A2">
            <v>0</v>
          </cell>
        </row>
      </sheetData>
      <sheetData sheetId="2109">
        <row r="2">
          <cell r="A2">
            <v>0</v>
          </cell>
        </row>
      </sheetData>
      <sheetData sheetId="2110">
        <row r="2">
          <cell r="A2">
            <v>0</v>
          </cell>
        </row>
      </sheetData>
      <sheetData sheetId="2111">
        <row r="2">
          <cell r="A2">
            <v>0</v>
          </cell>
        </row>
      </sheetData>
      <sheetData sheetId="2112">
        <row r="2">
          <cell r="A2">
            <v>0</v>
          </cell>
        </row>
      </sheetData>
      <sheetData sheetId="2113">
        <row r="2">
          <cell r="A2">
            <v>0</v>
          </cell>
        </row>
      </sheetData>
      <sheetData sheetId="2114">
        <row r="2">
          <cell r="A2">
            <v>0</v>
          </cell>
        </row>
      </sheetData>
      <sheetData sheetId="2115">
        <row r="2">
          <cell r="A2">
            <v>0</v>
          </cell>
        </row>
      </sheetData>
      <sheetData sheetId="2116">
        <row r="2">
          <cell r="A2">
            <v>0</v>
          </cell>
        </row>
      </sheetData>
      <sheetData sheetId="2117">
        <row r="2">
          <cell r="A2">
            <v>0</v>
          </cell>
        </row>
      </sheetData>
      <sheetData sheetId="2118">
        <row r="2">
          <cell r="A2">
            <v>0</v>
          </cell>
        </row>
      </sheetData>
      <sheetData sheetId="2119">
        <row r="2">
          <cell r="A2">
            <v>0</v>
          </cell>
        </row>
      </sheetData>
      <sheetData sheetId="2120">
        <row r="2">
          <cell r="A2">
            <v>0</v>
          </cell>
        </row>
      </sheetData>
      <sheetData sheetId="2121">
        <row r="2">
          <cell r="A2">
            <v>0</v>
          </cell>
        </row>
      </sheetData>
      <sheetData sheetId="2122">
        <row r="2">
          <cell r="A2">
            <v>0</v>
          </cell>
        </row>
      </sheetData>
      <sheetData sheetId="2123">
        <row r="2">
          <cell r="A2">
            <v>0</v>
          </cell>
        </row>
      </sheetData>
      <sheetData sheetId="2124">
        <row r="2">
          <cell r="A2">
            <v>0</v>
          </cell>
        </row>
      </sheetData>
      <sheetData sheetId="2125">
        <row r="2">
          <cell r="A2">
            <v>0</v>
          </cell>
        </row>
      </sheetData>
      <sheetData sheetId="2126">
        <row r="2">
          <cell r="A2">
            <v>0</v>
          </cell>
        </row>
      </sheetData>
      <sheetData sheetId="2127">
        <row r="2">
          <cell r="A2">
            <v>0</v>
          </cell>
        </row>
      </sheetData>
      <sheetData sheetId="2128">
        <row r="2">
          <cell r="A2">
            <v>0</v>
          </cell>
        </row>
      </sheetData>
      <sheetData sheetId="2129">
        <row r="2">
          <cell r="A2">
            <v>0</v>
          </cell>
        </row>
      </sheetData>
      <sheetData sheetId="2130">
        <row r="2">
          <cell r="A2">
            <v>0</v>
          </cell>
        </row>
      </sheetData>
      <sheetData sheetId="2131">
        <row r="2">
          <cell r="A2">
            <v>0</v>
          </cell>
        </row>
      </sheetData>
      <sheetData sheetId="2132">
        <row r="2">
          <cell r="A2">
            <v>0</v>
          </cell>
        </row>
      </sheetData>
      <sheetData sheetId="2133">
        <row r="2">
          <cell r="A2">
            <v>0</v>
          </cell>
        </row>
      </sheetData>
      <sheetData sheetId="2134">
        <row r="2">
          <cell r="A2">
            <v>0</v>
          </cell>
        </row>
      </sheetData>
      <sheetData sheetId="2135">
        <row r="2">
          <cell r="A2">
            <v>0</v>
          </cell>
        </row>
      </sheetData>
      <sheetData sheetId="2136">
        <row r="2">
          <cell r="A2">
            <v>0</v>
          </cell>
        </row>
      </sheetData>
      <sheetData sheetId="2137">
        <row r="2">
          <cell r="A2">
            <v>0</v>
          </cell>
        </row>
      </sheetData>
      <sheetData sheetId="2138">
        <row r="2">
          <cell r="A2">
            <v>0</v>
          </cell>
        </row>
      </sheetData>
      <sheetData sheetId="2139">
        <row r="2">
          <cell r="A2">
            <v>0</v>
          </cell>
        </row>
      </sheetData>
      <sheetData sheetId="2140">
        <row r="2">
          <cell r="A2">
            <v>0</v>
          </cell>
        </row>
      </sheetData>
      <sheetData sheetId="2141">
        <row r="2">
          <cell r="A2">
            <v>0</v>
          </cell>
        </row>
      </sheetData>
      <sheetData sheetId="2142">
        <row r="2">
          <cell r="A2">
            <v>0</v>
          </cell>
        </row>
      </sheetData>
      <sheetData sheetId="2143">
        <row r="2">
          <cell r="A2">
            <v>0</v>
          </cell>
        </row>
      </sheetData>
      <sheetData sheetId="2144">
        <row r="2">
          <cell r="A2">
            <v>0</v>
          </cell>
        </row>
      </sheetData>
      <sheetData sheetId="2145">
        <row r="2">
          <cell r="A2">
            <v>0</v>
          </cell>
        </row>
      </sheetData>
      <sheetData sheetId="2146">
        <row r="2">
          <cell r="A2">
            <v>0</v>
          </cell>
        </row>
      </sheetData>
      <sheetData sheetId="2147">
        <row r="2">
          <cell r="A2">
            <v>0</v>
          </cell>
        </row>
      </sheetData>
      <sheetData sheetId="2148">
        <row r="2">
          <cell r="A2">
            <v>0</v>
          </cell>
        </row>
      </sheetData>
      <sheetData sheetId="2149">
        <row r="2">
          <cell r="A2">
            <v>0</v>
          </cell>
        </row>
      </sheetData>
      <sheetData sheetId="2150">
        <row r="2">
          <cell r="A2">
            <v>0</v>
          </cell>
        </row>
      </sheetData>
      <sheetData sheetId="2151">
        <row r="2">
          <cell r="A2">
            <v>0</v>
          </cell>
        </row>
      </sheetData>
      <sheetData sheetId="2152">
        <row r="2">
          <cell r="A2">
            <v>0</v>
          </cell>
        </row>
      </sheetData>
      <sheetData sheetId="2153">
        <row r="2">
          <cell r="A2">
            <v>0</v>
          </cell>
        </row>
      </sheetData>
      <sheetData sheetId="2154">
        <row r="2">
          <cell r="A2">
            <v>0</v>
          </cell>
        </row>
      </sheetData>
      <sheetData sheetId="2155">
        <row r="2">
          <cell r="A2">
            <v>0</v>
          </cell>
        </row>
      </sheetData>
      <sheetData sheetId="2156">
        <row r="2">
          <cell r="A2">
            <v>0</v>
          </cell>
        </row>
      </sheetData>
      <sheetData sheetId="2157">
        <row r="2">
          <cell r="A2">
            <v>0</v>
          </cell>
        </row>
      </sheetData>
      <sheetData sheetId="2158">
        <row r="2">
          <cell r="A2">
            <v>0</v>
          </cell>
        </row>
      </sheetData>
      <sheetData sheetId="2159">
        <row r="2">
          <cell r="A2">
            <v>0</v>
          </cell>
        </row>
      </sheetData>
      <sheetData sheetId="2160">
        <row r="2">
          <cell r="A2">
            <v>0</v>
          </cell>
        </row>
      </sheetData>
      <sheetData sheetId="2161">
        <row r="2">
          <cell r="A2">
            <v>0</v>
          </cell>
        </row>
      </sheetData>
      <sheetData sheetId="2162">
        <row r="2">
          <cell r="A2">
            <v>0</v>
          </cell>
        </row>
      </sheetData>
      <sheetData sheetId="2163">
        <row r="2">
          <cell r="A2">
            <v>0</v>
          </cell>
        </row>
      </sheetData>
      <sheetData sheetId="2164">
        <row r="2">
          <cell r="A2">
            <v>0</v>
          </cell>
        </row>
      </sheetData>
      <sheetData sheetId="2165">
        <row r="2">
          <cell r="A2">
            <v>0</v>
          </cell>
        </row>
      </sheetData>
      <sheetData sheetId="2166">
        <row r="2">
          <cell r="A2">
            <v>0</v>
          </cell>
        </row>
      </sheetData>
      <sheetData sheetId="2167">
        <row r="2">
          <cell r="A2">
            <v>0</v>
          </cell>
        </row>
      </sheetData>
      <sheetData sheetId="2168">
        <row r="2">
          <cell r="A2">
            <v>0</v>
          </cell>
        </row>
      </sheetData>
      <sheetData sheetId="2169">
        <row r="2">
          <cell r="A2">
            <v>0</v>
          </cell>
        </row>
      </sheetData>
      <sheetData sheetId="2170">
        <row r="2">
          <cell r="A2">
            <v>0</v>
          </cell>
        </row>
      </sheetData>
      <sheetData sheetId="2171">
        <row r="2">
          <cell r="A2">
            <v>0</v>
          </cell>
        </row>
      </sheetData>
      <sheetData sheetId="2172">
        <row r="2">
          <cell r="A2">
            <v>0</v>
          </cell>
        </row>
      </sheetData>
      <sheetData sheetId="2173">
        <row r="2">
          <cell r="A2">
            <v>0</v>
          </cell>
        </row>
      </sheetData>
      <sheetData sheetId="2174">
        <row r="2">
          <cell r="A2">
            <v>0</v>
          </cell>
        </row>
      </sheetData>
      <sheetData sheetId="2175">
        <row r="2">
          <cell r="A2">
            <v>0</v>
          </cell>
        </row>
      </sheetData>
      <sheetData sheetId="2176">
        <row r="2">
          <cell r="A2">
            <v>0</v>
          </cell>
        </row>
      </sheetData>
      <sheetData sheetId="2177" refreshError="1"/>
      <sheetData sheetId="2178" refreshError="1"/>
      <sheetData sheetId="2179" refreshError="1"/>
      <sheetData sheetId="2180" refreshError="1"/>
      <sheetData sheetId="2181">
        <row r="2">
          <cell r="A2">
            <v>0</v>
          </cell>
        </row>
      </sheetData>
      <sheetData sheetId="2182" refreshError="1"/>
      <sheetData sheetId="2183" refreshError="1"/>
      <sheetData sheetId="2184" refreshError="1"/>
      <sheetData sheetId="2185" refreshError="1"/>
      <sheetData sheetId="2186" refreshError="1"/>
      <sheetData sheetId="2187" refreshError="1"/>
      <sheetData sheetId="2188" refreshError="1"/>
      <sheetData sheetId="2189" refreshError="1"/>
      <sheetData sheetId="2190">
        <row r="1">
          <cell r="A1">
            <v>0</v>
          </cell>
        </row>
      </sheetData>
      <sheetData sheetId="2191" refreshError="1"/>
      <sheetData sheetId="2192" refreshError="1"/>
      <sheetData sheetId="2193" refreshError="1"/>
      <sheetData sheetId="2194">
        <row r="1">
          <cell r="A1">
            <v>0</v>
          </cell>
        </row>
      </sheetData>
      <sheetData sheetId="2195">
        <row r="1">
          <cell r="A1">
            <v>0</v>
          </cell>
        </row>
      </sheetData>
      <sheetData sheetId="2196">
        <row r="1">
          <cell r="A1">
            <v>0</v>
          </cell>
        </row>
      </sheetData>
      <sheetData sheetId="2197" refreshError="1"/>
      <sheetData sheetId="2198" refreshError="1"/>
      <sheetData sheetId="2199" refreshError="1"/>
      <sheetData sheetId="2200" refreshError="1"/>
      <sheetData sheetId="2201" refreshError="1"/>
      <sheetData sheetId="2202">
        <row r="2">
          <cell r="A2">
            <v>0</v>
          </cell>
        </row>
      </sheetData>
      <sheetData sheetId="2203" refreshError="1"/>
      <sheetData sheetId="2204" refreshError="1"/>
      <sheetData sheetId="2205" refreshError="1"/>
      <sheetData sheetId="2206" refreshError="1"/>
      <sheetData sheetId="2207" refreshError="1"/>
      <sheetData sheetId="2208" refreshError="1"/>
      <sheetData sheetId="2209" refreshError="1"/>
      <sheetData sheetId="2210" refreshError="1"/>
      <sheetData sheetId="2211" refreshError="1"/>
      <sheetData sheetId="2212" refreshError="1"/>
      <sheetData sheetId="2213" refreshError="1"/>
      <sheetData sheetId="2214">
        <row r="2">
          <cell r="A2">
            <v>0</v>
          </cell>
        </row>
      </sheetData>
      <sheetData sheetId="2215" refreshError="1"/>
      <sheetData sheetId="2216" refreshError="1"/>
      <sheetData sheetId="2217" refreshError="1"/>
      <sheetData sheetId="2218" refreshError="1"/>
      <sheetData sheetId="2219" refreshError="1"/>
      <sheetData sheetId="2220" refreshError="1"/>
      <sheetData sheetId="2221" refreshError="1"/>
      <sheetData sheetId="2222" refreshError="1"/>
      <sheetData sheetId="2223">
        <row r="8">
          <cell r="D8">
            <v>15739</v>
          </cell>
        </row>
      </sheetData>
      <sheetData sheetId="2224">
        <row r="8">
          <cell r="D8">
            <v>15739</v>
          </cell>
        </row>
      </sheetData>
      <sheetData sheetId="2225">
        <row r="8">
          <cell r="D8">
            <v>15739</v>
          </cell>
        </row>
      </sheetData>
      <sheetData sheetId="2226">
        <row r="2">
          <cell r="A2">
            <v>0</v>
          </cell>
        </row>
      </sheetData>
      <sheetData sheetId="2227">
        <row r="8">
          <cell r="D8">
            <v>15739</v>
          </cell>
        </row>
      </sheetData>
      <sheetData sheetId="2228">
        <row r="8">
          <cell r="D8">
            <v>15739</v>
          </cell>
        </row>
      </sheetData>
      <sheetData sheetId="2229">
        <row r="2">
          <cell r="A2">
            <v>0</v>
          </cell>
        </row>
      </sheetData>
      <sheetData sheetId="2230">
        <row r="2">
          <cell r="A2">
            <v>0</v>
          </cell>
        </row>
      </sheetData>
      <sheetData sheetId="2231">
        <row r="2">
          <cell r="A2">
            <v>0</v>
          </cell>
        </row>
      </sheetData>
      <sheetData sheetId="2232">
        <row r="2">
          <cell r="A2">
            <v>0</v>
          </cell>
        </row>
      </sheetData>
      <sheetData sheetId="2233">
        <row r="2">
          <cell r="A2">
            <v>0</v>
          </cell>
        </row>
      </sheetData>
      <sheetData sheetId="2234">
        <row r="2">
          <cell r="A2">
            <v>0</v>
          </cell>
        </row>
      </sheetData>
      <sheetData sheetId="2235">
        <row r="2">
          <cell r="A2">
            <v>0</v>
          </cell>
        </row>
      </sheetData>
      <sheetData sheetId="2236">
        <row r="8">
          <cell r="D8">
            <v>15739</v>
          </cell>
        </row>
      </sheetData>
      <sheetData sheetId="2237">
        <row r="8">
          <cell r="D8">
            <v>15739</v>
          </cell>
        </row>
      </sheetData>
      <sheetData sheetId="2238">
        <row r="8">
          <cell r="D8">
            <v>15739</v>
          </cell>
        </row>
      </sheetData>
      <sheetData sheetId="2239">
        <row r="8">
          <cell r="D8">
            <v>15739</v>
          </cell>
        </row>
      </sheetData>
      <sheetData sheetId="2240">
        <row r="8">
          <cell r="D8">
            <v>15739</v>
          </cell>
        </row>
      </sheetData>
      <sheetData sheetId="2241">
        <row r="2">
          <cell r="A2">
            <v>0</v>
          </cell>
        </row>
      </sheetData>
      <sheetData sheetId="2242">
        <row r="4">
          <cell r="E4">
            <v>0</v>
          </cell>
        </row>
      </sheetData>
      <sheetData sheetId="2243">
        <row r="8">
          <cell r="D8">
            <v>15739</v>
          </cell>
        </row>
      </sheetData>
      <sheetData sheetId="2244">
        <row r="2">
          <cell r="A2">
            <v>0</v>
          </cell>
        </row>
      </sheetData>
      <sheetData sheetId="2245">
        <row r="2">
          <cell r="A2">
            <v>0</v>
          </cell>
        </row>
      </sheetData>
      <sheetData sheetId="2246">
        <row r="2">
          <cell r="A2">
            <v>0</v>
          </cell>
        </row>
      </sheetData>
      <sheetData sheetId="2247">
        <row r="2">
          <cell r="A2">
            <v>0</v>
          </cell>
        </row>
      </sheetData>
      <sheetData sheetId="2248">
        <row r="2">
          <cell r="A2">
            <v>0</v>
          </cell>
        </row>
      </sheetData>
      <sheetData sheetId="2249">
        <row r="2">
          <cell r="A2">
            <v>0</v>
          </cell>
        </row>
      </sheetData>
      <sheetData sheetId="2250">
        <row r="2">
          <cell r="A2">
            <v>0</v>
          </cell>
        </row>
      </sheetData>
      <sheetData sheetId="2251">
        <row r="2">
          <cell r="A2">
            <v>0</v>
          </cell>
        </row>
      </sheetData>
      <sheetData sheetId="2252">
        <row r="2">
          <cell r="A2">
            <v>0</v>
          </cell>
        </row>
      </sheetData>
      <sheetData sheetId="2253">
        <row r="8">
          <cell r="D8">
            <v>15739</v>
          </cell>
        </row>
      </sheetData>
      <sheetData sheetId="2254">
        <row r="4">
          <cell r="E4">
            <v>0</v>
          </cell>
        </row>
      </sheetData>
      <sheetData sheetId="2255">
        <row r="8">
          <cell r="D8">
            <v>15739</v>
          </cell>
        </row>
      </sheetData>
      <sheetData sheetId="2256">
        <row r="2">
          <cell r="A2">
            <v>0</v>
          </cell>
        </row>
      </sheetData>
      <sheetData sheetId="2257">
        <row r="2">
          <cell r="A2">
            <v>0</v>
          </cell>
        </row>
      </sheetData>
      <sheetData sheetId="2258">
        <row r="2">
          <cell r="A2">
            <v>0</v>
          </cell>
        </row>
      </sheetData>
      <sheetData sheetId="2259">
        <row r="2">
          <cell r="A2">
            <v>0</v>
          </cell>
        </row>
      </sheetData>
      <sheetData sheetId="2260">
        <row r="2">
          <cell r="A2">
            <v>0</v>
          </cell>
        </row>
      </sheetData>
      <sheetData sheetId="2261">
        <row r="2">
          <cell r="A2">
            <v>0</v>
          </cell>
        </row>
      </sheetData>
      <sheetData sheetId="2262">
        <row r="2">
          <cell r="A2">
            <v>0</v>
          </cell>
        </row>
      </sheetData>
      <sheetData sheetId="2263">
        <row r="2">
          <cell r="A2">
            <v>0</v>
          </cell>
        </row>
      </sheetData>
      <sheetData sheetId="2264">
        <row r="2">
          <cell r="A2">
            <v>0</v>
          </cell>
        </row>
      </sheetData>
      <sheetData sheetId="2265">
        <row r="2">
          <cell r="A2">
            <v>0</v>
          </cell>
        </row>
      </sheetData>
      <sheetData sheetId="2266">
        <row r="2">
          <cell r="A2">
            <v>0</v>
          </cell>
        </row>
      </sheetData>
      <sheetData sheetId="2267">
        <row r="2">
          <cell r="A2">
            <v>0</v>
          </cell>
        </row>
      </sheetData>
      <sheetData sheetId="2268">
        <row r="2">
          <cell r="A2">
            <v>0</v>
          </cell>
        </row>
      </sheetData>
      <sheetData sheetId="2269">
        <row r="2">
          <cell r="A2">
            <v>0</v>
          </cell>
        </row>
      </sheetData>
      <sheetData sheetId="2270">
        <row r="2">
          <cell r="A2">
            <v>0</v>
          </cell>
        </row>
      </sheetData>
      <sheetData sheetId="2271">
        <row r="2">
          <cell r="A2">
            <v>0</v>
          </cell>
        </row>
      </sheetData>
      <sheetData sheetId="2272">
        <row r="2">
          <cell r="A2">
            <v>0</v>
          </cell>
        </row>
      </sheetData>
      <sheetData sheetId="2273">
        <row r="2">
          <cell r="A2">
            <v>0</v>
          </cell>
        </row>
      </sheetData>
      <sheetData sheetId="2274">
        <row r="2">
          <cell r="A2">
            <v>0</v>
          </cell>
        </row>
      </sheetData>
      <sheetData sheetId="2275">
        <row r="2">
          <cell r="A2">
            <v>0</v>
          </cell>
        </row>
      </sheetData>
      <sheetData sheetId="2276">
        <row r="2">
          <cell r="A2">
            <v>0</v>
          </cell>
        </row>
      </sheetData>
      <sheetData sheetId="2277">
        <row r="2">
          <cell r="A2">
            <v>0</v>
          </cell>
        </row>
      </sheetData>
      <sheetData sheetId="2278">
        <row r="2">
          <cell r="A2">
            <v>0</v>
          </cell>
        </row>
      </sheetData>
      <sheetData sheetId="2279">
        <row r="2">
          <cell r="A2">
            <v>0</v>
          </cell>
        </row>
      </sheetData>
      <sheetData sheetId="2280">
        <row r="2">
          <cell r="A2">
            <v>0</v>
          </cell>
        </row>
      </sheetData>
      <sheetData sheetId="2281">
        <row r="2">
          <cell r="A2">
            <v>0</v>
          </cell>
        </row>
      </sheetData>
      <sheetData sheetId="2282">
        <row r="2">
          <cell r="A2">
            <v>0</v>
          </cell>
        </row>
      </sheetData>
      <sheetData sheetId="2283">
        <row r="2">
          <cell r="A2">
            <v>0</v>
          </cell>
        </row>
      </sheetData>
      <sheetData sheetId="2284">
        <row r="2">
          <cell r="A2">
            <v>0</v>
          </cell>
        </row>
      </sheetData>
      <sheetData sheetId="2285">
        <row r="2">
          <cell r="A2">
            <v>0</v>
          </cell>
        </row>
      </sheetData>
      <sheetData sheetId="2286">
        <row r="2">
          <cell r="A2">
            <v>0</v>
          </cell>
        </row>
      </sheetData>
      <sheetData sheetId="2287">
        <row r="2">
          <cell r="A2">
            <v>0</v>
          </cell>
        </row>
      </sheetData>
      <sheetData sheetId="2288">
        <row r="2">
          <cell r="A2">
            <v>0</v>
          </cell>
        </row>
      </sheetData>
      <sheetData sheetId="2289">
        <row r="2">
          <cell r="A2">
            <v>0</v>
          </cell>
        </row>
      </sheetData>
      <sheetData sheetId="2290">
        <row r="2">
          <cell r="A2">
            <v>0</v>
          </cell>
        </row>
      </sheetData>
      <sheetData sheetId="2291">
        <row r="2">
          <cell r="A2">
            <v>0</v>
          </cell>
        </row>
      </sheetData>
      <sheetData sheetId="2292">
        <row r="2">
          <cell r="A2">
            <v>0</v>
          </cell>
        </row>
      </sheetData>
      <sheetData sheetId="2293">
        <row r="2">
          <cell r="A2">
            <v>0</v>
          </cell>
        </row>
      </sheetData>
      <sheetData sheetId="2294">
        <row r="2">
          <cell r="A2">
            <v>0</v>
          </cell>
        </row>
      </sheetData>
      <sheetData sheetId="2295">
        <row r="2">
          <cell r="A2">
            <v>0</v>
          </cell>
        </row>
      </sheetData>
      <sheetData sheetId="2296">
        <row r="2">
          <cell r="A2">
            <v>0</v>
          </cell>
        </row>
      </sheetData>
      <sheetData sheetId="2297">
        <row r="2">
          <cell r="A2">
            <v>0</v>
          </cell>
        </row>
      </sheetData>
      <sheetData sheetId="2298">
        <row r="2">
          <cell r="A2">
            <v>0</v>
          </cell>
        </row>
      </sheetData>
      <sheetData sheetId="2299">
        <row r="2">
          <cell r="A2">
            <v>0</v>
          </cell>
        </row>
      </sheetData>
      <sheetData sheetId="2300">
        <row r="2">
          <cell r="A2">
            <v>0</v>
          </cell>
        </row>
      </sheetData>
      <sheetData sheetId="2301">
        <row r="2">
          <cell r="A2">
            <v>0</v>
          </cell>
        </row>
      </sheetData>
      <sheetData sheetId="2302">
        <row r="2">
          <cell r="A2">
            <v>0</v>
          </cell>
        </row>
      </sheetData>
      <sheetData sheetId="2303">
        <row r="2">
          <cell r="A2">
            <v>0</v>
          </cell>
        </row>
      </sheetData>
      <sheetData sheetId="2304">
        <row r="2">
          <cell r="A2">
            <v>0</v>
          </cell>
        </row>
      </sheetData>
      <sheetData sheetId="2305">
        <row r="2">
          <cell r="A2">
            <v>0</v>
          </cell>
        </row>
      </sheetData>
      <sheetData sheetId="2306">
        <row r="2">
          <cell r="A2">
            <v>0</v>
          </cell>
        </row>
      </sheetData>
      <sheetData sheetId="2307">
        <row r="2">
          <cell r="A2">
            <v>0</v>
          </cell>
        </row>
      </sheetData>
      <sheetData sheetId="2308">
        <row r="2">
          <cell r="A2">
            <v>0</v>
          </cell>
        </row>
      </sheetData>
      <sheetData sheetId="2309">
        <row r="2">
          <cell r="A2">
            <v>0</v>
          </cell>
        </row>
      </sheetData>
      <sheetData sheetId="2310">
        <row r="2">
          <cell r="A2">
            <v>0</v>
          </cell>
        </row>
      </sheetData>
      <sheetData sheetId="2311">
        <row r="2">
          <cell r="A2">
            <v>0</v>
          </cell>
        </row>
      </sheetData>
      <sheetData sheetId="2312">
        <row r="2">
          <cell r="A2">
            <v>0</v>
          </cell>
        </row>
      </sheetData>
      <sheetData sheetId="2313">
        <row r="2">
          <cell r="A2">
            <v>0</v>
          </cell>
        </row>
      </sheetData>
      <sheetData sheetId="2314">
        <row r="2">
          <cell r="A2">
            <v>0</v>
          </cell>
        </row>
      </sheetData>
      <sheetData sheetId="2315">
        <row r="2">
          <cell r="A2">
            <v>0</v>
          </cell>
        </row>
      </sheetData>
      <sheetData sheetId="2316">
        <row r="2">
          <cell r="A2">
            <v>0</v>
          </cell>
        </row>
      </sheetData>
      <sheetData sheetId="2317">
        <row r="2">
          <cell r="A2">
            <v>0</v>
          </cell>
        </row>
      </sheetData>
      <sheetData sheetId="2318">
        <row r="2">
          <cell r="A2">
            <v>0</v>
          </cell>
        </row>
      </sheetData>
      <sheetData sheetId="2319">
        <row r="2">
          <cell r="A2">
            <v>0</v>
          </cell>
        </row>
      </sheetData>
      <sheetData sheetId="2320">
        <row r="2">
          <cell r="A2">
            <v>0</v>
          </cell>
        </row>
      </sheetData>
      <sheetData sheetId="2321">
        <row r="2">
          <cell r="A2">
            <v>0</v>
          </cell>
        </row>
      </sheetData>
      <sheetData sheetId="2322">
        <row r="2">
          <cell r="A2">
            <v>0</v>
          </cell>
        </row>
      </sheetData>
      <sheetData sheetId="2323">
        <row r="2">
          <cell r="A2">
            <v>0</v>
          </cell>
        </row>
      </sheetData>
      <sheetData sheetId="2324">
        <row r="2">
          <cell r="A2">
            <v>0</v>
          </cell>
        </row>
      </sheetData>
      <sheetData sheetId="2325">
        <row r="2">
          <cell r="A2">
            <v>0</v>
          </cell>
        </row>
      </sheetData>
      <sheetData sheetId="2326">
        <row r="2">
          <cell r="A2">
            <v>0</v>
          </cell>
        </row>
      </sheetData>
      <sheetData sheetId="2327">
        <row r="2">
          <cell r="A2">
            <v>0</v>
          </cell>
        </row>
      </sheetData>
      <sheetData sheetId="2328">
        <row r="2">
          <cell r="A2">
            <v>0</v>
          </cell>
        </row>
      </sheetData>
      <sheetData sheetId="2329">
        <row r="2">
          <cell r="A2">
            <v>0</v>
          </cell>
        </row>
      </sheetData>
      <sheetData sheetId="2330">
        <row r="2">
          <cell r="A2">
            <v>0</v>
          </cell>
        </row>
      </sheetData>
      <sheetData sheetId="2331">
        <row r="2">
          <cell r="A2">
            <v>0</v>
          </cell>
        </row>
      </sheetData>
      <sheetData sheetId="2332">
        <row r="2">
          <cell r="A2">
            <v>0</v>
          </cell>
        </row>
      </sheetData>
      <sheetData sheetId="2333">
        <row r="2">
          <cell r="A2">
            <v>0</v>
          </cell>
        </row>
      </sheetData>
      <sheetData sheetId="2334">
        <row r="2">
          <cell r="A2">
            <v>0</v>
          </cell>
        </row>
      </sheetData>
      <sheetData sheetId="2335">
        <row r="2">
          <cell r="A2">
            <v>0</v>
          </cell>
        </row>
      </sheetData>
      <sheetData sheetId="2336">
        <row r="2">
          <cell r="A2">
            <v>0</v>
          </cell>
        </row>
      </sheetData>
      <sheetData sheetId="2337">
        <row r="2">
          <cell r="A2">
            <v>0</v>
          </cell>
        </row>
      </sheetData>
      <sheetData sheetId="2338">
        <row r="2">
          <cell r="A2">
            <v>0</v>
          </cell>
        </row>
      </sheetData>
      <sheetData sheetId="2339">
        <row r="2">
          <cell r="A2">
            <v>0</v>
          </cell>
        </row>
      </sheetData>
      <sheetData sheetId="2340">
        <row r="2">
          <cell r="A2">
            <v>0</v>
          </cell>
        </row>
      </sheetData>
      <sheetData sheetId="2341">
        <row r="2">
          <cell r="A2">
            <v>0</v>
          </cell>
        </row>
      </sheetData>
      <sheetData sheetId="2342">
        <row r="2">
          <cell r="A2">
            <v>0</v>
          </cell>
        </row>
      </sheetData>
      <sheetData sheetId="2343">
        <row r="2">
          <cell r="A2">
            <v>0</v>
          </cell>
        </row>
      </sheetData>
      <sheetData sheetId="2344">
        <row r="2">
          <cell r="A2">
            <v>0</v>
          </cell>
        </row>
      </sheetData>
      <sheetData sheetId="2345">
        <row r="2">
          <cell r="A2">
            <v>0</v>
          </cell>
        </row>
      </sheetData>
      <sheetData sheetId="2346">
        <row r="2">
          <cell r="A2">
            <v>0</v>
          </cell>
        </row>
      </sheetData>
      <sheetData sheetId="2347">
        <row r="2">
          <cell r="A2">
            <v>0</v>
          </cell>
        </row>
      </sheetData>
      <sheetData sheetId="2348">
        <row r="2">
          <cell r="A2">
            <v>0</v>
          </cell>
        </row>
      </sheetData>
      <sheetData sheetId="2349">
        <row r="2">
          <cell r="A2">
            <v>0</v>
          </cell>
        </row>
      </sheetData>
      <sheetData sheetId="2350">
        <row r="2">
          <cell r="A2">
            <v>0</v>
          </cell>
        </row>
      </sheetData>
      <sheetData sheetId="2351">
        <row r="2">
          <cell r="A2">
            <v>0</v>
          </cell>
        </row>
      </sheetData>
      <sheetData sheetId="2352">
        <row r="2">
          <cell r="A2">
            <v>0</v>
          </cell>
        </row>
      </sheetData>
      <sheetData sheetId="2353">
        <row r="2">
          <cell r="A2">
            <v>0</v>
          </cell>
        </row>
      </sheetData>
      <sheetData sheetId="2354">
        <row r="2">
          <cell r="A2">
            <v>0</v>
          </cell>
        </row>
      </sheetData>
      <sheetData sheetId="2355">
        <row r="2">
          <cell r="A2">
            <v>0</v>
          </cell>
        </row>
      </sheetData>
      <sheetData sheetId="2356">
        <row r="2">
          <cell r="A2">
            <v>0</v>
          </cell>
        </row>
      </sheetData>
      <sheetData sheetId="2357">
        <row r="2">
          <cell r="A2">
            <v>0</v>
          </cell>
        </row>
      </sheetData>
      <sheetData sheetId="2358">
        <row r="2">
          <cell r="A2">
            <v>0</v>
          </cell>
        </row>
      </sheetData>
      <sheetData sheetId="2359">
        <row r="2">
          <cell r="A2">
            <v>0</v>
          </cell>
        </row>
      </sheetData>
      <sheetData sheetId="2360">
        <row r="2">
          <cell r="A2">
            <v>0</v>
          </cell>
        </row>
      </sheetData>
      <sheetData sheetId="2361">
        <row r="2">
          <cell r="A2">
            <v>0</v>
          </cell>
        </row>
      </sheetData>
      <sheetData sheetId="2362">
        <row r="2">
          <cell r="A2">
            <v>0</v>
          </cell>
        </row>
      </sheetData>
      <sheetData sheetId="2363">
        <row r="2">
          <cell r="A2">
            <v>0</v>
          </cell>
        </row>
      </sheetData>
      <sheetData sheetId="2364">
        <row r="2">
          <cell r="A2">
            <v>0</v>
          </cell>
        </row>
      </sheetData>
      <sheetData sheetId="2365">
        <row r="2">
          <cell r="A2">
            <v>0</v>
          </cell>
        </row>
      </sheetData>
      <sheetData sheetId="2366">
        <row r="2">
          <cell r="A2">
            <v>0</v>
          </cell>
        </row>
      </sheetData>
      <sheetData sheetId="2367">
        <row r="2">
          <cell r="A2">
            <v>0</v>
          </cell>
        </row>
      </sheetData>
      <sheetData sheetId="2368">
        <row r="2">
          <cell r="A2">
            <v>0</v>
          </cell>
        </row>
      </sheetData>
      <sheetData sheetId="2369">
        <row r="2">
          <cell r="A2">
            <v>0</v>
          </cell>
        </row>
      </sheetData>
      <sheetData sheetId="2370">
        <row r="2">
          <cell r="A2">
            <v>0</v>
          </cell>
        </row>
      </sheetData>
      <sheetData sheetId="2371">
        <row r="2">
          <cell r="A2">
            <v>0</v>
          </cell>
        </row>
      </sheetData>
      <sheetData sheetId="2372">
        <row r="2">
          <cell r="A2">
            <v>0</v>
          </cell>
        </row>
      </sheetData>
      <sheetData sheetId="2373">
        <row r="2">
          <cell r="A2">
            <v>0</v>
          </cell>
        </row>
      </sheetData>
      <sheetData sheetId="2374">
        <row r="2">
          <cell r="A2">
            <v>0</v>
          </cell>
        </row>
      </sheetData>
      <sheetData sheetId="2375">
        <row r="2">
          <cell r="A2">
            <v>0</v>
          </cell>
        </row>
      </sheetData>
      <sheetData sheetId="2376">
        <row r="2">
          <cell r="A2">
            <v>0</v>
          </cell>
        </row>
      </sheetData>
      <sheetData sheetId="2377">
        <row r="2">
          <cell r="A2">
            <v>0</v>
          </cell>
        </row>
      </sheetData>
      <sheetData sheetId="2378">
        <row r="2">
          <cell r="A2">
            <v>0</v>
          </cell>
        </row>
      </sheetData>
      <sheetData sheetId="2379">
        <row r="2">
          <cell r="A2">
            <v>0</v>
          </cell>
        </row>
      </sheetData>
      <sheetData sheetId="2380">
        <row r="2">
          <cell r="A2">
            <v>0</v>
          </cell>
        </row>
      </sheetData>
      <sheetData sheetId="2381">
        <row r="2">
          <cell r="A2">
            <v>0</v>
          </cell>
        </row>
      </sheetData>
      <sheetData sheetId="2382">
        <row r="2">
          <cell r="A2">
            <v>0</v>
          </cell>
        </row>
      </sheetData>
      <sheetData sheetId="2383">
        <row r="2">
          <cell r="A2">
            <v>0</v>
          </cell>
        </row>
      </sheetData>
      <sheetData sheetId="2384">
        <row r="2">
          <cell r="A2">
            <v>0</v>
          </cell>
        </row>
      </sheetData>
      <sheetData sheetId="2385">
        <row r="2">
          <cell r="A2">
            <v>0</v>
          </cell>
        </row>
      </sheetData>
      <sheetData sheetId="2386">
        <row r="2">
          <cell r="A2">
            <v>0</v>
          </cell>
        </row>
      </sheetData>
      <sheetData sheetId="2387">
        <row r="2">
          <cell r="A2">
            <v>0</v>
          </cell>
        </row>
      </sheetData>
      <sheetData sheetId="2388">
        <row r="2">
          <cell r="A2">
            <v>0</v>
          </cell>
        </row>
      </sheetData>
      <sheetData sheetId="2389">
        <row r="2">
          <cell r="A2">
            <v>0</v>
          </cell>
        </row>
      </sheetData>
      <sheetData sheetId="2390">
        <row r="2">
          <cell r="A2">
            <v>0</v>
          </cell>
        </row>
      </sheetData>
      <sheetData sheetId="2391">
        <row r="2">
          <cell r="A2">
            <v>0</v>
          </cell>
        </row>
      </sheetData>
      <sheetData sheetId="2392">
        <row r="2">
          <cell r="A2">
            <v>0</v>
          </cell>
        </row>
      </sheetData>
      <sheetData sheetId="2393">
        <row r="2">
          <cell r="A2">
            <v>0</v>
          </cell>
        </row>
      </sheetData>
      <sheetData sheetId="2394">
        <row r="2">
          <cell r="A2">
            <v>0</v>
          </cell>
        </row>
      </sheetData>
      <sheetData sheetId="2395">
        <row r="2">
          <cell r="A2">
            <v>0</v>
          </cell>
        </row>
      </sheetData>
      <sheetData sheetId="2396">
        <row r="2">
          <cell r="A2">
            <v>0</v>
          </cell>
        </row>
      </sheetData>
      <sheetData sheetId="2397">
        <row r="2">
          <cell r="A2">
            <v>0</v>
          </cell>
        </row>
      </sheetData>
      <sheetData sheetId="2398">
        <row r="2">
          <cell r="A2">
            <v>0</v>
          </cell>
        </row>
      </sheetData>
      <sheetData sheetId="2399">
        <row r="2">
          <cell r="A2">
            <v>0</v>
          </cell>
        </row>
      </sheetData>
      <sheetData sheetId="2400">
        <row r="2">
          <cell r="A2">
            <v>0</v>
          </cell>
        </row>
      </sheetData>
      <sheetData sheetId="2401">
        <row r="2">
          <cell r="A2">
            <v>0</v>
          </cell>
        </row>
      </sheetData>
      <sheetData sheetId="2402">
        <row r="2">
          <cell r="A2">
            <v>0</v>
          </cell>
        </row>
      </sheetData>
      <sheetData sheetId="2403">
        <row r="2">
          <cell r="A2">
            <v>0</v>
          </cell>
        </row>
      </sheetData>
      <sheetData sheetId="2404">
        <row r="2">
          <cell r="A2">
            <v>0</v>
          </cell>
        </row>
      </sheetData>
      <sheetData sheetId="2405">
        <row r="2">
          <cell r="A2">
            <v>0</v>
          </cell>
        </row>
      </sheetData>
      <sheetData sheetId="2406">
        <row r="2">
          <cell r="A2">
            <v>0</v>
          </cell>
        </row>
      </sheetData>
      <sheetData sheetId="2407">
        <row r="2">
          <cell r="A2">
            <v>0</v>
          </cell>
        </row>
      </sheetData>
      <sheetData sheetId="2408">
        <row r="2">
          <cell r="A2">
            <v>0</v>
          </cell>
        </row>
      </sheetData>
      <sheetData sheetId="2409">
        <row r="2">
          <cell r="A2">
            <v>0</v>
          </cell>
        </row>
      </sheetData>
      <sheetData sheetId="2410">
        <row r="2">
          <cell r="A2">
            <v>0</v>
          </cell>
        </row>
      </sheetData>
      <sheetData sheetId="2411">
        <row r="2">
          <cell r="A2">
            <v>0</v>
          </cell>
        </row>
      </sheetData>
      <sheetData sheetId="2412">
        <row r="2">
          <cell r="A2">
            <v>0</v>
          </cell>
        </row>
      </sheetData>
      <sheetData sheetId="2413">
        <row r="2">
          <cell r="A2">
            <v>0</v>
          </cell>
        </row>
      </sheetData>
      <sheetData sheetId="2414">
        <row r="2">
          <cell r="A2">
            <v>0</v>
          </cell>
        </row>
      </sheetData>
      <sheetData sheetId="2415">
        <row r="2">
          <cell r="A2">
            <v>0</v>
          </cell>
        </row>
      </sheetData>
      <sheetData sheetId="2416">
        <row r="2">
          <cell r="A2">
            <v>0</v>
          </cell>
        </row>
      </sheetData>
      <sheetData sheetId="2417">
        <row r="2">
          <cell r="A2">
            <v>0</v>
          </cell>
        </row>
      </sheetData>
      <sheetData sheetId="2418">
        <row r="2">
          <cell r="A2">
            <v>0</v>
          </cell>
        </row>
      </sheetData>
      <sheetData sheetId="2419">
        <row r="2">
          <cell r="A2">
            <v>0</v>
          </cell>
        </row>
      </sheetData>
      <sheetData sheetId="2420">
        <row r="2">
          <cell r="A2">
            <v>0</v>
          </cell>
        </row>
      </sheetData>
      <sheetData sheetId="2421">
        <row r="2">
          <cell r="A2">
            <v>0</v>
          </cell>
        </row>
      </sheetData>
      <sheetData sheetId="2422">
        <row r="2">
          <cell r="A2">
            <v>0</v>
          </cell>
        </row>
      </sheetData>
      <sheetData sheetId="2423">
        <row r="2">
          <cell r="A2">
            <v>0</v>
          </cell>
        </row>
      </sheetData>
      <sheetData sheetId="2424">
        <row r="2">
          <cell r="A2">
            <v>0</v>
          </cell>
        </row>
      </sheetData>
      <sheetData sheetId="2425">
        <row r="2">
          <cell r="A2">
            <v>0</v>
          </cell>
        </row>
      </sheetData>
      <sheetData sheetId="2426">
        <row r="2">
          <cell r="A2">
            <v>0</v>
          </cell>
        </row>
      </sheetData>
      <sheetData sheetId="2427">
        <row r="2">
          <cell r="A2">
            <v>0</v>
          </cell>
        </row>
      </sheetData>
      <sheetData sheetId="2428">
        <row r="2">
          <cell r="A2">
            <v>0</v>
          </cell>
        </row>
      </sheetData>
      <sheetData sheetId="2429">
        <row r="2">
          <cell r="A2">
            <v>0</v>
          </cell>
        </row>
      </sheetData>
      <sheetData sheetId="2430">
        <row r="2">
          <cell r="A2">
            <v>0</v>
          </cell>
        </row>
      </sheetData>
      <sheetData sheetId="2431">
        <row r="2">
          <cell r="A2">
            <v>0</v>
          </cell>
        </row>
      </sheetData>
      <sheetData sheetId="2432">
        <row r="2">
          <cell r="A2">
            <v>0</v>
          </cell>
        </row>
      </sheetData>
      <sheetData sheetId="2433">
        <row r="2">
          <cell r="A2">
            <v>0</v>
          </cell>
        </row>
      </sheetData>
      <sheetData sheetId="2434">
        <row r="2">
          <cell r="A2">
            <v>0</v>
          </cell>
        </row>
      </sheetData>
      <sheetData sheetId="2435">
        <row r="2">
          <cell r="A2">
            <v>0</v>
          </cell>
        </row>
      </sheetData>
      <sheetData sheetId="2436">
        <row r="2">
          <cell r="A2">
            <v>0</v>
          </cell>
        </row>
      </sheetData>
      <sheetData sheetId="2437">
        <row r="2">
          <cell r="A2">
            <v>0</v>
          </cell>
        </row>
      </sheetData>
      <sheetData sheetId="2438">
        <row r="2">
          <cell r="A2">
            <v>0</v>
          </cell>
        </row>
      </sheetData>
      <sheetData sheetId="2439">
        <row r="2">
          <cell r="A2">
            <v>0</v>
          </cell>
        </row>
      </sheetData>
      <sheetData sheetId="2440">
        <row r="2">
          <cell r="A2">
            <v>0</v>
          </cell>
        </row>
      </sheetData>
      <sheetData sheetId="2441">
        <row r="2">
          <cell r="A2">
            <v>0</v>
          </cell>
        </row>
      </sheetData>
      <sheetData sheetId="2442">
        <row r="2">
          <cell r="A2">
            <v>0</v>
          </cell>
        </row>
      </sheetData>
      <sheetData sheetId="2443">
        <row r="2">
          <cell r="A2">
            <v>0</v>
          </cell>
        </row>
      </sheetData>
      <sheetData sheetId="2444">
        <row r="2">
          <cell r="A2">
            <v>0</v>
          </cell>
        </row>
      </sheetData>
      <sheetData sheetId="2445">
        <row r="2">
          <cell r="A2">
            <v>0</v>
          </cell>
        </row>
      </sheetData>
      <sheetData sheetId="2446">
        <row r="2">
          <cell r="A2">
            <v>0</v>
          </cell>
        </row>
      </sheetData>
      <sheetData sheetId="2447">
        <row r="2">
          <cell r="A2">
            <v>0</v>
          </cell>
        </row>
      </sheetData>
      <sheetData sheetId="2448">
        <row r="2">
          <cell r="A2">
            <v>0</v>
          </cell>
        </row>
      </sheetData>
      <sheetData sheetId="2449">
        <row r="2">
          <cell r="A2">
            <v>0</v>
          </cell>
        </row>
      </sheetData>
      <sheetData sheetId="2450">
        <row r="2">
          <cell r="A2">
            <v>0</v>
          </cell>
        </row>
      </sheetData>
      <sheetData sheetId="2451">
        <row r="2">
          <cell r="A2">
            <v>0</v>
          </cell>
        </row>
      </sheetData>
      <sheetData sheetId="2452">
        <row r="2">
          <cell r="A2">
            <v>0</v>
          </cell>
        </row>
      </sheetData>
      <sheetData sheetId="2453">
        <row r="2">
          <cell r="A2">
            <v>0</v>
          </cell>
        </row>
      </sheetData>
      <sheetData sheetId="2454">
        <row r="2">
          <cell r="A2">
            <v>0</v>
          </cell>
        </row>
      </sheetData>
      <sheetData sheetId="2455">
        <row r="2">
          <cell r="A2">
            <v>0</v>
          </cell>
        </row>
      </sheetData>
      <sheetData sheetId="2456">
        <row r="2">
          <cell r="A2">
            <v>0</v>
          </cell>
        </row>
      </sheetData>
      <sheetData sheetId="2457">
        <row r="2">
          <cell r="A2">
            <v>0</v>
          </cell>
        </row>
      </sheetData>
      <sheetData sheetId="2458">
        <row r="2">
          <cell r="A2">
            <v>0</v>
          </cell>
        </row>
      </sheetData>
      <sheetData sheetId="2459">
        <row r="2">
          <cell r="A2">
            <v>0</v>
          </cell>
        </row>
      </sheetData>
      <sheetData sheetId="2460">
        <row r="2">
          <cell r="A2">
            <v>0</v>
          </cell>
        </row>
      </sheetData>
      <sheetData sheetId="2461">
        <row r="2">
          <cell r="A2">
            <v>0</v>
          </cell>
        </row>
      </sheetData>
      <sheetData sheetId="2462">
        <row r="2">
          <cell r="A2">
            <v>0</v>
          </cell>
        </row>
      </sheetData>
      <sheetData sheetId="2463">
        <row r="2">
          <cell r="A2">
            <v>0</v>
          </cell>
        </row>
      </sheetData>
      <sheetData sheetId="2464">
        <row r="2">
          <cell r="A2">
            <v>0</v>
          </cell>
        </row>
      </sheetData>
      <sheetData sheetId="2465">
        <row r="2">
          <cell r="A2">
            <v>0</v>
          </cell>
        </row>
      </sheetData>
      <sheetData sheetId="2466">
        <row r="2">
          <cell r="A2">
            <v>0</v>
          </cell>
        </row>
      </sheetData>
      <sheetData sheetId="2467">
        <row r="2">
          <cell r="A2">
            <v>0</v>
          </cell>
        </row>
      </sheetData>
      <sheetData sheetId="2468">
        <row r="2">
          <cell r="A2">
            <v>0</v>
          </cell>
        </row>
      </sheetData>
      <sheetData sheetId="2469">
        <row r="2">
          <cell r="A2">
            <v>0</v>
          </cell>
        </row>
      </sheetData>
      <sheetData sheetId="2470">
        <row r="2">
          <cell r="A2">
            <v>0</v>
          </cell>
        </row>
      </sheetData>
      <sheetData sheetId="2471">
        <row r="2">
          <cell r="A2">
            <v>0</v>
          </cell>
        </row>
      </sheetData>
      <sheetData sheetId="2472">
        <row r="2">
          <cell r="A2">
            <v>0</v>
          </cell>
        </row>
      </sheetData>
      <sheetData sheetId="2473">
        <row r="2">
          <cell r="A2">
            <v>0</v>
          </cell>
        </row>
      </sheetData>
      <sheetData sheetId="2474">
        <row r="2">
          <cell r="A2">
            <v>0</v>
          </cell>
        </row>
      </sheetData>
      <sheetData sheetId="2475">
        <row r="2">
          <cell r="A2">
            <v>0</v>
          </cell>
        </row>
      </sheetData>
      <sheetData sheetId="2476">
        <row r="2">
          <cell r="A2">
            <v>0</v>
          </cell>
        </row>
      </sheetData>
      <sheetData sheetId="2477">
        <row r="2">
          <cell r="A2">
            <v>0</v>
          </cell>
        </row>
      </sheetData>
      <sheetData sheetId="2478">
        <row r="2">
          <cell r="A2">
            <v>0</v>
          </cell>
        </row>
      </sheetData>
      <sheetData sheetId="2479">
        <row r="2">
          <cell r="A2">
            <v>0</v>
          </cell>
        </row>
      </sheetData>
      <sheetData sheetId="2480">
        <row r="2">
          <cell r="A2">
            <v>0</v>
          </cell>
        </row>
      </sheetData>
      <sheetData sheetId="2481">
        <row r="2">
          <cell r="A2">
            <v>0</v>
          </cell>
        </row>
      </sheetData>
      <sheetData sheetId="2482">
        <row r="2">
          <cell r="A2">
            <v>0</v>
          </cell>
        </row>
      </sheetData>
      <sheetData sheetId="2483">
        <row r="2">
          <cell r="A2">
            <v>0</v>
          </cell>
        </row>
      </sheetData>
      <sheetData sheetId="2484">
        <row r="2">
          <cell r="A2">
            <v>0</v>
          </cell>
        </row>
      </sheetData>
      <sheetData sheetId="2485">
        <row r="2">
          <cell r="A2">
            <v>0</v>
          </cell>
        </row>
      </sheetData>
      <sheetData sheetId="2486">
        <row r="2">
          <cell r="A2">
            <v>0</v>
          </cell>
        </row>
      </sheetData>
      <sheetData sheetId="2487">
        <row r="2">
          <cell r="A2">
            <v>0</v>
          </cell>
        </row>
      </sheetData>
      <sheetData sheetId="2488">
        <row r="2">
          <cell r="A2">
            <v>0</v>
          </cell>
        </row>
      </sheetData>
      <sheetData sheetId="2489">
        <row r="2">
          <cell r="A2">
            <v>0</v>
          </cell>
        </row>
      </sheetData>
      <sheetData sheetId="2490">
        <row r="2">
          <cell r="A2">
            <v>0</v>
          </cell>
        </row>
      </sheetData>
      <sheetData sheetId="2491">
        <row r="2">
          <cell r="A2">
            <v>0</v>
          </cell>
        </row>
      </sheetData>
      <sheetData sheetId="2492">
        <row r="2">
          <cell r="A2">
            <v>0</v>
          </cell>
        </row>
      </sheetData>
      <sheetData sheetId="2493">
        <row r="2">
          <cell r="A2">
            <v>0</v>
          </cell>
        </row>
      </sheetData>
      <sheetData sheetId="2494">
        <row r="2">
          <cell r="A2">
            <v>0</v>
          </cell>
        </row>
      </sheetData>
      <sheetData sheetId="2495">
        <row r="2">
          <cell r="A2">
            <v>0</v>
          </cell>
        </row>
      </sheetData>
      <sheetData sheetId="2496">
        <row r="2">
          <cell r="A2">
            <v>0</v>
          </cell>
        </row>
      </sheetData>
      <sheetData sheetId="2497">
        <row r="2">
          <cell r="A2">
            <v>0</v>
          </cell>
        </row>
      </sheetData>
      <sheetData sheetId="2498">
        <row r="2">
          <cell r="A2">
            <v>0</v>
          </cell>
        </row>
      </sheetData>
      <sheetData sheetId="2499">
        <row r="2">
          <cell r="A2">
            <v>0</v>
          </cell>
        </row>
      </sheetData>
      <sheetData sheetId="2500">
        <row r="2">
          <cell r="A2">
            <v>0</v>
          </cell>
        </row>
      </sheetData>
      <sheetData sheetId="2501">
        <row r="2">
          <cell r="A2">
            <v>0</v>
          </cell>
        </row>
      </sheetData>
      <sheetData sheetId="2502">
        <row r="2">
          <cell r="A2">
            <v>0</v>
          </cell>
        </row>
      </sheetData>
      <sheetData sheetId="2503">
        <row r="2">
          <cell r="A2">
            <v>0</v>
          </cell>
        </row>
      </sheetData>
      <sheetData sheetId="2504">
        <row r="2">
          <cell r="A2">
            <v>0</v>
          </cell>
        </row>
      </sheetData>
      <sheetData sheetId="2505">
        <row r="2">
          <cell r="A2">
            <v>0</v>
          </cell>
        </row>
      </sheetData>
      <sheetData sheetId="2506">
        <row r="2">
          <cell r="A2">
            <v>0</v>
          </cell>
        </row>
      </sheetData>
      <sheetData sheetId="2507">
        <row r="2">
          <cell r="A2">
            <v>0</v>
          </cell>
        </row>
      </sheetData>
      <sheetData sheetId="2508">
        <row r="2">
          <cell r="A2">
            <v>0</v>
          </cell>
        </row>
      </sheetData>
      <sheetData sheetId="2509">
        <row r="2">
          <cell r="A2">
            <v>0</v>
          </cell>
        </row>
      </sheetData>
      <sheetData sheetId="2510">
        <row r="2">
          <cell r="A2">
            <v>0</v>
          </cell>
        </row>
      </sheetData>
      <sheetData sheetId="2511">
        <row r="2">
          <cell r="A2">
            <v>0</v>
          </cell>
        </row>
      </sheetData>
      <sheetData sheetId="2512">
        <row r="2">
          <cell r="A2">
            <v>0</v>
          </cell>
        </row>
      </sheetData>
      <sheetData sheetId="2513">
        <row r="2">
          <cell r="A2">
            <v>0</v>
          </cell>
        </row>
      </sheetData>
      <sheetData sheetId="2514">
        <row r="2">
          <cell r="A2">
            <v>0</v>
          </cell>
        </row>
      </sheetData>
      <sheetData sheetId="2515">
        <row r="2">
          <cell r="A2">
            <v>0</v>
          </cell>
        </row>
      </sheetData>
      <sheetData sheetId="2516">
        <row r="2">
          <cell r="A2">
            <v>0</v>
          </cell>
        </row>
      </sheetData>
      <sheetData sheetId="2517">
        <row r="2">
          <cell r="A2">
            <v>0</v>
          </cell>
        </row>
      </sheetData>
      <sheetData sheetId="2518">
        <row r="2">
          <cell r="A2">
            <v>0</v>
          </cell>
        </row>
      </sheetData>
      <sheetData sheetId="2519">
        <row r="2">
          <cell r="A2">
            <v>0</v>
          </cell>
        </row>
      </sheetData>
      <sheetData sheetId="2520">
        <row r="2">
          <cell r="A2">
            <v>0</v>
          </cell>
        </row>
      </sheetData>
      <sheetData sheetId="2521">
        <row r="2">
          <cell r="A2">
            <v>0</v>
          </cell>
        </row>
      </sheetData>
      <sheetData sheetId="2522">
        <row r="2">
          <cell r="A2">
            <v>0</v>
          </cell>
        </row>
      </sheetData>
      <sheetData sheetId="2523">
        <row r="2">
          <cell r="A2">
            <v>0</v>
          </cell>
        </row>
      </sheetData>
      <sheetData sheetId="2524">
        <row r="2">
          <cell r="A2">
            <v>0</v>
          </cell>
        </row>
      </sheetData>
      <sheetData sheetId="2525">
        <row r="2">
          <cell r="A2">
            <v>0</v>
          </cell>
        </row>
      </sheetData>
      <sheetData sheetId="2526">
        <row r="2">
          <cell r="A2">
            <v>0</v>
          </cell>
        </row>
      </sheetData>
      <sheetData sheetId="2527">
        <row r="2">
          <cell r="A2">
            <v>0</v>
          </cell>
        </row>
      </sheetData>
      <sheetData sheetId="2528">
        <row r="2">
          <cell r="A2">
            <v>0</v>
          </cell>
        </row>
      </sheetData>
      <sheetData sheetId="2529">
        <row r="2">
          <cell r="A2">
            <v>0</v>
          </cell>
        </row>
      </sheetData>
      <sheetData sheetId="2530">
        <row r="2">
          <cell r="A2">
            <v>0</v>
          </cell>
        </row>
      </sheetData>
      <sheetData sheetId="2531">
        <row r="2">
          <cell r="A2">
            <v>0</v>
          </cell>
        </row>
      </sheetData>
      <sheetData sheetId="2532">
        <row r="2">
          <cell r="A2">
            <v>0</v>
          </cell>
        </row>
      </sheetData>
      <sheetData sheetId="2533">
        <row r="2">
          <cell r="A2">
            <v>0</v>
          </cell>
        </row>
      </sheetData>
      <sheetData sheetId="2534">
        <row r="2">
          <cell r="A2">
            <v>0</v>
          </cell>
        </row>
      </sheetData>
      <sheetData sheetId="2535">
        <row r="2">
          <cell r="A2">
            <v>0</v>
          </cell>
        </row>
      </sheetData>
      <sheetData sheetId="2536">
        <row r="2">
          <cell r="A2">
            <v>0</v>
          </cell>
        </row>
      </sheetData>
      <sheetData sheetId="2537">
        <row r="2">
          <cell r="A2">
            <v>0</v>
          </cell>
        </row>
      </sheetData>
      <sheetData sheetId="2538">
        <row r="2">
          <cell r="A2">
            <v>0</v>
          </cell>
        </row>
      </sheetData>
      <sheetData sheetId="2539">
        <row r="2">
          <cell r="A2">
            <v>0</v>
          </cell>
        </row>
      </sheetData>
      <sheetData sheetId="2540">
        <row r="2">
          <cell r="A2">
            <v>0</v>
          </cell>
        </row>
      </sheetData>
      <sheetData sheetId="2541">
        <row r="2">
          <cell r="A2">
            <v>0</v>
          </cell>
        </row>
      </sheetData>
      <sheetData sheetId="2542">
        <row r="2">
          <cell r="A2">
            <v>0</v>
          </cell>
        </row>
      </sheetData>
      <sheetData sheetId="2543">
        <row r="2">
          <cell r="A2">
            <v>0</v>
          </cell>
        </row>
      </sheetData>
      <sheetData sheetId="2544">
        <row r="2">
          <cell r="A2">
            <v>0</v>
          </cell>
        </row>
      </sheetData>
      <sheetData sheetId="2545">
        <row r="2">
          <cell r="A2">
            <v>0</v>
          </cell>
        </row>
      </sheetData>
      <sheetData sheetId="2546">
        <row r="2">
          <cell r="A2">
            <v>0</v>
          </cell>
        </row>
      </sheetData>
      <sheetData sheetId="2547">
        <row r="2">
          <cell r="A2">
            <v>0</v>
          </cell>
        </row>
      </sheetData>
      <sheetData sheetId="2548">
        <row r="2">
          <cell r="A2">
            <v>0</v>
          </cell>
        </row>
      </sheetData>
      <sheetData sheetId="2549">
        <row r="2">
          <cell r="A2">
            <v>0</v>
          </cell>
        </row>
      </sheetData>
      <sheetData sheetId="2550">
        <row r="2">
          <cell r="A2">
            <v>0</v>
          </cell>
        </row>
      </sheetData>
      <sheetData sheetId="2551">
        <row r="2">
          <cell r="A2">
            <v>0</v>
          </cell>
        </row>
      </sheetData>
      <sheetData sheetId="2552">
        <row r="2">
          <cell r="A2">
            <v>0</v>
          </cell>
        </row>
      </sheetData>
      <sheetData sheetId="2553">
        <row r="2">
          <cell r="A2">
            <v>0</v>
          </cell>
        </row>
      </sheetData>
      <sheetData sheetId="2554">
        <row r="2">
          <cell r="A2">
            <v>0</v>
          </cell>
        </row>
      </sheetData>
      <sheetData sheetId="2555">
        <row r="2">
          <cell r="A2">
            <v>0</v>
          </cell>
        </row>
      </sheetData>
      <sheetData sheetId="2556">
        <row r="2">
          <cell r="A2">
            <v>0</v>
          </cell>
        </row>
      </sheetData>
      <sheetData sheetId="2557">
        <row r="2">
          <cell r="A2">
            <v>0</v>
          </cell>
        </row>
      </sheetData>
      <sheetData sheetId="2558">
        <row r="2">
          <cell r="A2">
            <v>0</v>
          </cell>
        </row>
      </sheetData>
      <sheetData sheetId="2559">
        <row r="2">
          <cell r="A2">
            <v>0</v>
          </cell>
        </row>
      </sheetData>
      <sheetData sheetId="2560">
        <row r="2">
          <cell r="A2">
            <v>0</v>
          </cell>
        </row>
      </sheetData>
      <sheetData sheetId="2561">
        <row r="2">
          <cell r="A2">
            <v>0</v>
          </cell>
        </row>
      </sheetData>
      <sheetData sheetId="2562">
        <row r="2">
          <cell r="A2">
            <v>0</v>
          </cell>
        </row>
      </sheetData>
      <sheetData sheetId="2563">
        <row r="2">
          <cell r="A2">
            <v>0</v>
          </cell>
        </row>
      </sheetData>
      <sheetData sheetId="2564">
        <row r="2">
          <cell r="A2">
            <v>0</v>
          </cell>
        </row>
      </sheetData>
      <sheetData sheetId="2565">
        <row r="2">
          <cell r="A2">
            <v>0</v>
          </cell>
        </row>
      </sheetData>
      <sheetData sheetId="2566">
        <row r="2">
          <cell r="A2">
            <v>0</v>
          </cell>
        </row>
      </sheetData>
      <sheetData sheetId="2567">
        <row r="2">
          <cell r="A2">
            <v>0</v>
          </cell>
        </row>
      </sheetData>
      <sheetData sheetId="2568">
        <row r="2">
          <cell r="A2">
            <v>0</v>
          </cell>
        </row>
      </sheetData>
      <sheetData sheetId="2569">
        <row r="2">
          <cell r="A2">
            <v>0</v>
          </cell>
        </row>
      </sheetData>
      <sheetData sheetId="2570">
        <row r="2">
          <cell r="A2">
            <v>0</v>
          </cell>
        </row>
      </sheetData>
      <sheetData sheetId="2571">
        <row r="2">
          <cell r="A2">
            <v>0</v>
          </cell>
        </row>
      </sheetData>
      <sheetData sheetId="2572">
        <row r="2">
          <cell r="A2">
            <v>0</v>
          </cell>
        </row>
      </sheetData>
      <sheetData sheetId="2573">
        <row r="2">
          <cell r="A2">
            <v>0</v>
          </cell>
        </row>
      </sheetData>
      <sheetData sheetId="2574">
        <row r="2">
          <cell r="A2">
            <v>0</v>
          </cell>
        </row>
      </sheetData>
      <sheetData sheetId="2575">
        <row r="2">
          <cell r="A2">
            <v>0</v>
          </cell>
        </row>
      </sheetData>
      <sheetData sheetId="2576">
        <row r="2">
          <cell r="A2">
            <v>0</v>
          </cell>
        </row>
      </sheetData>
      <sheetData sheetId="2577">
        <row r="2">
          <cell r="A2">
            <v>0</v>
          </cell>
        </row>
      </sheetData>
      <sheetData sheetId="2578">
        <row r="2">
          <cell r="A2">
            <v>0</v>
          </cell>
        </row>
      </sheetData>
      <sheetData sheetId="2579">
        <row r="2">
          <cell r="A2">
            <v>0</v>
          </cell>
        </row>
      </sheetData>
      <sheetData sheetId="2580">
        <row r="2">
          <cell r="A2">
            <v>0</v>
          </cell>
        </row>
      </sheetData>
      <sheetData sheetId="2581">
        <row r="2">
          <cell r="A2">
            <v>0</v>
          </cell>
        </row>
      </sheetData>
      <sheetData sheetId="2582">
        <row r="2">
          <cell r="A2">
            <v>0</v>
          </cell>
        </row>
      </sheetData>
      <sheetData sheetId="2583">
        <row r="2">
          <cell r="A2">
            <v>0</v>
          </cell>
        </row>
      </sheetData>
      <sheetData sheetId="2584">
        <row r="2">
          <cell r="A2">
            <v>0</v>
          </cell>
        </row>
      </sheetData>
      <sheetData sheetId="2585">
        <row r="2">
          <cell r="A2">
            <v>0</v>
          </cell>
        </row>
      </sheetData>
      <sheetData sheetId="2586">
        <row r="2">
          <cell r="A2">
            <v>0</v>
          </cell>
        </row>
      </sheetData>
      <sheetData sheetId="2587">
        <row r="2">
          <cell r="A2">
            <v>0</v>
          </cell>
        </row>
      </sheetData>
      <sheetData sheetId="2588">
        <row r="2">
          <cell r="A2">
            <v>0</v>
          </cell>
        </row>
      </sheetData>
      <sheetData sheetId="2589">
        <row r="2">
          <cell r="A2">
            <v>0</v>
          </cell>
        </row>
      </sheetData>
      <sheetData sheetId="2590">
        <row r="2">
          <cell r="A2">
            <v>0</v>
          </cell>
        </row>
      </sheetData>
      <sheetData sheetId="2591">
        <row r="2">
          <cell r="A2">
            <v>0</v>
          </cell>
        </row>
      </sheetData>
      <sheetData sheetId="2592">
        <row r="2">
          <cell r="A2">
            <v>0</v>
          </cell>
        </row>
      </sheetData>
      <sheetData sheetId="2593">
        <row r="2">
          <cell r="A2">
            <v>0</v>
          </cell>
        </row>
      </sheetData>
      <sheetData sheetId="2594">
        <row r="2">
          <cell r="A2">
            <v>0</v>
          </cell>
        </row>
      </sheetData>
      <sheetData sheetId="2595">
        <row r="2">
          <cell r="A2">
            <v>0</v>
          </cell>
        </row>
      </sheetData>
      <sheetData sheetId="2596">
        <row r="2">
          <cell r="A2">
            <v>0</v>
          </cell>
        </row>
      </sheetData>
      <sheetData sheetId="2597">
        <row r="2">
          <cell r="A2">
            <v>0</v>
          </cell>
        </row>
      </sheetData>
      <sheetData sheetId="2598">
        <row r="2">
          <cell r="A2">
            <v>0</v>
          </cell>
        </row>
      </sheetData>
      <sheetData sheetId="2599">
        <row r="2">
          <cell r="A2">
            <v>0</v>
          </cell>
        </row>
      </sheetData>
      <sheetData sheetId="2600">
        <row r="2">
          <cell r="A2">
            <v>0</v>
          </cell>
        </row>
      </sheetData>
      <sheetData sheetId="2601">
        <row r="2">
          <cell r="A2">
            <v>0</v>
          </cell>
        </row>
      </sheetData>
      <sheetData sheetId="2602">
        <row r="2">
          <cell r="A2">
            <v>0</v>
          </cell>
        </row>
      </sheetData>
      <sheetData sheetId="2603">
        <row r="2">
          <cell r="A2">
            <v>0</v>
          </cell>
        </row>
      </sheetData>
      <sheetData sheetId="2604">
        <row r="2">
          <cell r="A2">
            <v>0</v>
          </cell>
        </row>
      </sheetData>
      <sheetData sheetId="2605">
        <row r="2">
          <cell r="A2">
            <v>0</v>
          </cell>
        </row>
      </sheetData>
      <sheetData sheetId="2606">
        <row r="2">
          <cell r="A2">
            <v>0</v>
          </cell>
        </row>
      </sheetData>
      <sheetData sheetId="2607">
        <row r="2">
          <cell r="A2">
            <v>0</v>
          </cell>
        </row>
      </sheetData>
      <sheetData sheetId="2608">
        <row r="2">
          <cell r="A2">
            <v>0</v>
          </cell>
        </row>
      </sheetData>
      <sheetData sheetId="2609">
        <row r="2">
          <cell r="A2">
            <v>0</v>
          </cell>
        </row>
      </sheetData>
      <sheetData sheetId="2610">
        <row r="2">
          <cell r="A2">
            <v>0</v>
          </cell>
        </row>
      </sheetData>
      <sheetData sheetId="2611">
        <row r="2">
          <cell r="A2">
            <v>0</v>
          </cell>
        </row>
      </sheetData>
      <sheetData sheetId="2612">
        <row r="2">
          <cell r="A2">
            <v>0</v>
          </cell>
        </row>
      </sheetData>
      <sheetData sheetId="2613">
        <row r="2">
          <cell r="A2">
            <v>0</v>
          </cell>
        </row>
      </sheetData>
      <sheetData sheetId="2614">
        <row r="2">
          <cell r="A2">
            <v>0</v>
          </cell>
        </row>
      </sheetData>
      <sheetData sheetId="2615">
        <row r="2">
          <cell r="A2">
            <v>0</v>
          </cell>
        </row>
      </sheetData>
      <sheetData sheetId="2616">
        <row r="2">
          <cell r="A2">
            <v>0</v>
          </cell>
        </row>
      </sheetData>
      <sheetData sheetId="2617">
        <row r="2">
          <cell r="A2">
            <v>0</v>
          </cell>
        </row>
      </sheetData>
      <sheetData sheetId="2618">
        <row r="2">
          <cell r="A2">
            <v>0</v>
          </cell>
        </row>
      </sheetData>
      <sheetData sheetId="2619">
        <row r="2">
          <cell r="A2">
            <v>0</v>
          </cell>
        </row>
      </sheetData>
      <sheetData sheetId="2620">
        <row r="2">
          <cell r="A2">
            <v>0</v>
          </cell>
        </row>
      </sheetData>
      <sheetData sheetId="2621">
        <row r="2">
          <cell r="A2">
            <v>0</v>
          </cell>
        </row>
      </sheetData>
      <sheetData sheetId="2622">
        <row r="2">
          <cell r="A2">
            <v>0</v>
          </cell>
        </row>
      </sheetData>
      <sheetData sheetId="2623">
        <row r="2">
          <cell r="A2">
            <v>0</v>
          </cell>
        </row>
      </sheetData>
      <sheetData sheetId="2624">
        <row r="2">
          <cell r="A2">
            <v>0</v>
          </cell>
        </row>
      </sheetData>
      <sheetData sheetId="2625">
        <row r="2">
          <cell r="A2">
            <v>0</v>
          </cell>
        </row>
      </sheetData>
      <sheetData sheetId="2626">
        <row r="2">
          <cell r="A2">
            <v>0</v>
          </cell>
        </row>
      </sheetData>
      <sheetData sheetId="2627">
        <row r="2">
          <cell r="A2">
            <v>0</v>
          </cell>
        </row>
      </sheetData>
      <sheetData sheetId="2628">
        <row r="2">
          <cell r="A2">
            <v>0</v>
          </cell>
        </row>
      </sheetData>
      <sheetData sheetId="2629">
        <row r="2">
          <cell r="A2">
            <v>0</v>
          </cell>
        </row>
      </sheetData>
      <sheetData sheetId="2630">
        <row r="2">
          <cell r="A2">
            <v>0</v>
          </cell>
        </row>
      </sheetData>
      <sheetData sheetId="2631">
        <row r="2">
          <cell r="A2">
            <v>0</v>
          </cell>
        </row>
      </sheetData>
      <sheetData sheetId="2632">
        <row r="2">
          <cell r="A2">
            <v>0</v>
          </cell>
        </row>
      </sheetData>
      <sheetData sheetId="2633">
        <row r="2">
          <cell r="A2">
            <v>0</v>
          </cell>
        </row>
      </sheetData>
      <sheetData sheetId="2634">
        <row r="2">
          <cell r="A2">
            <v>0</v>
          </cell>
        </row>
      </sheetData>
      <sheetData sheetId="2635">
        <row r="2">
          <cell r="A2">
            <v>0</v>
          </cell>
        </row>
      </sheetData>
      <sheetData sheetId="2636">
        <row r="2">
          <cell r="A2">
            <v>0</v>
          </cell>
        </row>
      </sheetData>
      <sheetData sheetId="2637">
        <row r="2">
          <cell r="A2">
            <v>0</v>
          </cell>
        </row>
      </sheetData>
      <sheetData sheetId="2638">
        <row r="2">
          <cell r="A2">
            <v>0</v>
          </cell>
        </row>
      </sheetData>
      <sheetData sheetId="2639">
        <row r="2">
          <cell r="A2">
            <v>0</v>
          </cell>
        </row>
      </sheetData>
      <sheetData sheetId="2640">
        <row r="2">
          <cell r="A2">
            <v>0</v>
          </cell>
        </row>
      </sheetData>
      <sheetData sheetId="2641">
        <row r="2">
          <cell r="A2">
            <v>0</v>
          </cell>
        </row>
      </sheetData>
      <sheetData sheetId="2642">
        <row r="2">
          <cell r="A2">
            <v>0</v>
          </cell>
        </row>
      </sheetData>
      <sheetData sheetId="2643">
        <row r="2">
          <cell r="A2">
            <v>0</v>
          </cell>
        </row>
      </sheetData>
      <sheetData sheetId="2644">
        <row r="2">
          <cell r="A2">
            <v>0</v>
          </cell>
        </row>
      </sheetData>
      <sheetData sheetId="2645">
        <row r="2">
          <cell r="A2">
            <v>0</v>
          </cell>
        </row>
      </sheetData>
      <sheetData sheetId="2646">
        <row r="2">
          <cell r="A2">
            <v>0</v>
          </cell>
        </row>
      </sheetData>
      <sheetData sheetId="2647">
        <row r="2">
          <cell r="A2">
            <v>0</v>
          </cell>
        </row>
      </sheetData>
      <sheetData sheetId="2648">
        <row r="2">
          <cell r="A2">
            <v>0</v>
          </cell>
        </row>
      </sheetData>
      <sheetData sheetId="2649">
        <row r="2">
          <cell r="A2">
            <v>0</v>
          </cell>
        </row>
      </sheetData>
      <sheetData sheetId="2650">
        <row r="2">
          <cell r="A2">
            <v>0</v>
          </cell>
        </row>
      </sheetData>
      <sheetData sheetId="2651">
        <row r="2">
          <cell r="A2">
            <v>0</v>
          </cell>
        </row>
      </sheetData>
      <sheetData sheetId="2652">
        <row r="2">
          <cell r="A2">
            <v>0</v>
          </cell>
        </row>
      </sheetData>
      <sheetData sheetId="2653">
        <row r="2">
          <cell r="A2">
            <v>0</v>
          </cell>
        </row>
      </sheetData>
      <sheetData sheetId="2654">
        <row r="2">
          <cell r="A2">
            <v>0</v>
          </cell>
        </row>
      </sheetData>
      <sheetData sheetId="2655">
        <row r="2">
          <cell r="A2">
            <v>0</v>
          </cell>
        </row>
      </sheetData>
      <sheetData sheetId="2656">
        <row r="2">
          <cell r="A2">
            <v>0</v>
          </cell>
        </row>
      </sheetData>
      <sheetData sheetId="2657">
        <row r="2">
          <cell r="A2">
            <v>0</v>
          </cell>
        </row>
      </sheetData>
      <sheetData sheetId="2658">
        <row r="2">
          <cell r="A2">
            <v>0</v>
          </cell>
        </row>
      </sheetData>
      <sheetData sheetId="2659">
        <row r="2">
          <cell r="A2">
            <v>0</v>
          </cell>
        </row>
      </sheetData>
      <sheetData sheetId="2660">
        <row r="2">
          <cell r="A2">
            <v>0</v>
          </cell>
        </row>
      </sheetData>
      <sheetData sheetId="2661">
        <row r="2">
          <cell r="A2">
            <v>0</v>
          </cell>
        </row>
      </sheetData>
      <sheetData sheetId="2662">
        <row r="2">
          <cell r="A2">
            <v>0</v>
          </cell>
        </row>
      </sheetData>
      <sheetData sheetId="2663">
        <row r="2">
          <cell r="A2">
            <v>0</v>
          </cell>
        </row>
      </sheetData>
      <sheetData sheetId="2664">
        <row r="2">
          <cell r="A2">
            <v>0</v>
          </cell>
        </row>
      </sheetData>
      <sheetData sheetId="2665">
        <row r="2">
          <cell r="A2">
            <v>0</v>
          </cell>
        </row>
      </sheetData>
      <sheetData sheetId="2666">
        <row r="2">
          <cell r="A2">
            <v>0</v>
          </cell>
        </row>
      </sheetData>
      <sheetData sheetId="2667">
        <row r="2">
          <cell r="A2">
            <v>0</v>
          </cell>
        </row>
      </sheetData>
      <sheetData sheetId="2668">
        <row r="2">
          <cell r="A2">
            <v>0</v>
          </cell>
        </row>
      </sheetData>
      <sheetData sheetId="2669">
        <row r="2">
          <cell r="A2">
            <v>0</v>
          </cell>
        </row>
      </sheetData>
      <sheetData sheetId="2670">
        <row r="2">
          <cell r="A2">
            <v>0</v>
          </cell>
        </row>
      </sheetData>
      <sheetData sheetId="2671">
        <row r="2">
          <cell r="A2">
            <v>0</v>
          </cell>
        </row>
      </sheetData>
      <sheetData sheetId="2672">
        <row r="2">
          <cell r="A2">
            <v>0</v>
          </cell>
        </row>
      </sheetData>
      <sheetData sheetId="2673">
        <row r="2">
          <cell r="A2">
            <v>0</v>
          </cell>
        </row>
      </sheetData>
      <sheetData sheetId="2674">
        <row r="2">
          <cell r="A2">
            <v>0</v>
          </cell>
        </row>
      </sheetData>
      <sheetData sheetId="2675">
        <row r="2">
          <cell r="A2">
            <v>0</v>
          </cell>
        </row>
      </sheetData>
      <sheetData sheetId="2676">
        <row r="2">
          <cell r="A2">
            <v>0</v>
          </cell>
        </row>
      </sheetData>
      <sheetData sheetId="2677">
        <row r="2">
          <cell r="A2">
            <v>0</v>
          </cell>
        </row>
      </sheetData>
      <sheetData sheetId="2678">
        <row r="2">
          <cell r="A2">
            <v>0</v>
          </cell>
        </row>
      </sheetData>
      <sheetData sheetId="2679">
        <row r="2">
          <cell r="A2">
            <v>0</v>
          </cell>
        </row>
      </sheetData>
      <sheetData sheetId="2680">
        <row r="2">
          <cell r="A2">
            <v>0</v>
          </cell>
        </row>
      </sheetData>
      <sheetData sheetId="2681">
        <row r="2">
          <cell r="A2">
            <v>0</v>
          </cell>
        </row>
      </sheetData>
      <sheetData sheetId="2682">
        <row r="2">
          <cell r="A2">
            <v>0</v>
          </cell>
        </row>
      </sheetData>
      <sheetData sheetId="2683">
        <row r="2">
          <cell r="A2">
            <v>0</v>
          </cell>
        </row>
      </sheetData>
      <sheetData sheetId="2684">
        <row r="2">
          <cell r="A2">
            <v>0</v>
          </cell>
        </row>
      </sheetData>
      <sheetData sheetId="2685">
        <row r="2">
          <cell r="A2">
            <v>0</v>
          </cell>
        </row>
      </sheetData>
      <sheetData sheetId="2686">
        <row r="2">
          <cell r="A2">
            <v>0</v>
          </cell>
        </row>
      </sheetData>
      <sheetData sheetId="2687">
        <row r="2">
          <cell r="A2">
            <v>0</v>
          </cell>
        </row>
      </sheetData>
      <sheetData sheetId="2688">
        <row r="2">
          <cell r="A2">
            <v>0</v>
          </cell>
        </row>
      </sheetData>
      <sheetData sheetId="2689">
        <row r="2">
          <cell r="A2">
            <v>0</v>
          </cell>
        </row>
      </sheetData>
      <sheetData sheetId="2690">
        <row r="2">
          <cell r="A2">
            <v>0</v>
          </cell>
        </row>
      </sheetData>
      <sheetData sheetId="2691">
        <row r="2">
          <cell r="A2">
            <v>0</v>
          </cell>
        </row>
      </sheetData>
      <sheetData sheetId="2692">
        <row r="2">
          <cell r="A2">
            <v>0</v>
          </cell>
        </row>
      </sheetData>
      <sheetData sheetId="2693">
        <row r="2">
          <cell r="A2">
            <v>0</v>
          </cell>
        </row>
      </sheetData>
      <sheetData sheetId="2694">
        <row r="2">
          <cell r="A2">
            <v>0</v>
          </cell>
        </row>
      </sheetData>
      <sheetData sheetId="2695">
        <row r="2">
          <cell r="A2">
            <v>0</v>
          </cell>
        </row>
      </sheetData>
      <sheetData sheetId="2696">
        <row r="2">
          <cell r="A2">
            <v>0</v>
          </cell>
        </row>
      </sheetData>
      <sheetData sheetId="2697">
        <row r="2">
          <cell r="A2">
            <v>0</v>
          </cell>
        </row>
      </sheetData>
      <sheetData sheetId="2698">
        <row r="2">
          <cell r="A2">
            <v>0</v>
          </cell>
        </row>
      </sheetData>
      <sheetData sheetId="2699">
        <row r="2">
          <cell r="A2">
            <v>0</v>
          </cell>
        </row>
      </sheetData>
      <sheetData sheetId="2700">
        <row r="2">
          <cell r="A2">
            <v>0</v>
          </cell>
        </row>
      </sheetData>
      <sheetData sheetId="2701">
        <row r="2">
          <cell r="A2">
            <v>0</v>
          </cell>
        </row>
      </sheetData>
      <sheetData sheetId="2702">
        <row r="2">
          <cell r="A2">
            <v>0</v>
          </cell>
        </row>
      </sheetData>
      <sheetData sheetId="2703">
        <row r="2">
          <cell r="A2">
            <v>0</v>
          </cell>
        </row>
      </sheetData>
      <sheetData sheetId="2704">
        <row r="2">
          <cell r="A2">
            <v>0</v>
          </cell>
        </row>
      </sheetData>
      <sheetData sheetId="2705">
        <row r="2">
          <cell r="A2">
            <v>0</v>
          </cell>
        </row>
      </sheetData>
      <sheetData sheetId="2706">
        <row r="2">
          <cell r="A2">
            <v>0</v>
          </cell>
        </row>
      </sheetData>
      <sheetData sheetId="2707">
        <row r="2">
          <cell r="A2">
            <v>0</v>
          </cell>
        </row>
      </sheetData>
      <sheetData sheetId="2708">
        <row r="2">
          <cell r="A2">
            <v>0</v>
          </cell>
        </row>
      </sheetData>
      <sheetData sheetId="2709">
        <row r="2">
          <cell r="A2">
            <v>0</v>
          </cell>
        </row>
      </sheetData>
      <sheetData sheetId="2710">
        <row r="2">
          <cell r="A2">
            <v>0</v>
          </cell>
        </row>
      </sheetData>
      <sheetData sheetId="2711">
        <row r="2">
          <cell r="A2">
            <v>0</v>
          </cell>
        </row>
      </sheetData>
      <sheetData sheetId="2712">
        <row r="2">
          <cell r="A2">
            <v>0</v>
          </cell>
        </row>
      </sheetData>
      <sheetData sheetId="2713">
        <row r="2">
          <cell r="A2">
            <v>0</v>
          </cell>
        </row>
      </sheetData>
      <sheetData sheetId="2714">
        <row r="2">
          <cell r="A2">
            <v>0</v>
          </cell>
        </row>
      </sheetData>
      <sheetData sheetId="2715">
        <row r="2">
          <cell r="A2">
            <v>0</v>
          </cell>
        </row>
      </sheetData>
      <sheetData sheetId="2716">
        <row r="2">
          <cell r="A2">
            <v>0</v>
          </cell>
        </row>
      </sheetData>
      <sheetData sheetId="2717">
        <row r="2">
          <cell r="A2">
            <v>0</v>
          </cell>
        </row>
      </sheetData>
      <sheetData sheetId="2718">
        <row r="2">
          <cell r="A2">
            <v>0</v>
          </cell>
        </row>
      </sheetData>
      <sheetData sheetId="2719">
        <row r="2">
          <cell r="A2">
            <v>0</v>
          </cell>
        </row>
      </sheetData>
      <sheetData sheetId="2720">
        <row r="2">
          <cell r="A2">
            <v>0</v>
          </cell>
        </row>
      </sheetData>
      <sheetData sheetId="2721">
        <row r="2">
          <cell r="A2">
            <v>0</v>
          </cell>
        </row>
      </sheetData>
      <sheetData sheetId="2722">
        <row r="2">
          <cell r="A2">
            <v>0</v>
          </cell>
        </row>
      </sheetData>
      <sheetData sheetId="2723">
        <row r="2">
          <cell r="A2">
            <v>0</v>
          </cell>
        </row>
      </sheetData>
      <sheetData sheetId="2724">
        <row r="2">
          <cell r="A2">
            <v>0</v>
          </cell>
        </row>
      </sheetData>
      <sheetData sheetId="2725">
        <row r="2">
          <cell r="A2">
            <v>0</v>
          </cell>
        </row>
      </sheetData>
      <sheetData sheetId="2726">
        <row r="2">
          <cell r="A2">
            <v>0</v>
          </cell>
        </row>
      </sheetData>
      <sheetData sheetId="2727">
        <row r="2">
          <cell r="A2">
            <v>0</v>
          </cell>
        </row>
      </sheetData>
      <sheetData sheetId="2728">
        <row r="2">
          <cell r="A2">
            <v>0</v>
          </cell>
        </row>
      </sheetData>
      <sheetData sheetId="2729">
        <row r="2">
          <cell r="A2">
            <v>0</v>
          </cell>
        </row>
      </sheetData>
      <sheetData sheetId="2730">
        <row r="2">
          <cell r="A2">
            <v>0</v>
          </cell>
        </row>
      </sheetData>
      <sheetData sheetId="2731">
        <row r="2">
          <cell r="A2">
            <v>0</v>
          </cell>
        </row>
      </sheetData>
      <sheetData sheetId="2732">
        <row r="2">
          <cell r="A2">
            <v>0</v>
          </cell>
        </row>
      </sheetData>
      <sheetData sheetId="2733">
        <row r="2">
          <cell r="A2">
            <v>0</v>
          </cell>
        </row>
      </sheetData>
      <sheetData sheetId="2734">
        <row r="2">
          <cell r="A2">
            <v>0</v>
          </cell>
        </row>
      </sheetData>
      <sheetData sheetId="2735">
        <row r="2">
          <cell r="A2">
            <v>0</v>
          </cell>
        </row>
      </sheetData>
      <sheetData sheetId="2736">
        <row r="2">
          <cell r="A2">
            <v>0</v>
          </cell>
        </row>
      </sheetData>
      <sheetData sheetId="2737">
        <row r="2">
          <cell r="A2">
            <v>0</v>
          </cell>
        </row>
      </sheetData>
      <sheetData sheetId="2738">
        <row r="2">
          <cell r="A2">
            <v>0</v>
          </cell>
        </row>
      </sheetData>
      <sheetData sheetId="2739">
        <row r="2">
          <cell r="A2">
            <v>0</v>
          </cell>
        </row>
      </sheetData>
      <sheetData sheetId="2740">
        <row r="2">
          <cell r="A2">
            <v>0</v>
          </cell>
        </row>
      </sheetData>
      <sheetData sheetId="2741">
        <row r="2">
          <cell r="A2">
            <v>0</v>
          </cell>
        </row>
      </sheetData>
      <sheetData sheetId="2742">
        <row r="2">
          <cell r="A2">
            <v>0</v>
          </cell>
        </row>
      </sheetData>
      <sheetData sheetId="2743">
        <row r="2">
          <cell r="A2">
            <v>0</v>
          </cell>
        </row>
      </sheetData>
      <sheetData sheetId="2744">
        <row r="2">
          <cell r="A2">
            <v>0</v>
          </cell>
        </row>
      </sheetData>
      <sheetData sheetId="2745">
        <row r="8">
          <cell r="D8">
            <v>15739</v>
          </cell>
        </row>
      </sheetData>
      <sheetData sheetId="2746">
        <row r="8">
          <cell r="D8">
            <v>15739</v>
          </cell>
        </row>
      </sheetData>
      <sheetData sheetId="2747">
        <row r="2">
          <cell r="A2">
            <v>0</v>
          </cell>
        </row>
      </sheetData>
      <sheetData sheetId="2748">
        <row r="2">
          <cell r="A2">
            <v>0</v>
          </cell>
        </row>
      </sheetData>
      <sheetData sheetId="2749">
        <row r="2">
          <cell r="A2">
            <v>0</v>
          </cell>
        </row>
      </sheetData>
      <sheetData sheetId="2750">
        <row r="2">
          <cell r="A2">
            <v>0</v>
          </cell>
        </row>
      </sheetData>
      <sheetData sheetId="2751">
        <row r="2">
          <cell r="A2">
            <v>0</v>
          </cell>
        </row>
      </sheetData>
      <sheetData sheetId="2752">
        <row r="2">
          <cell r="A2">
            <v>0</v>
          </cell>
        </row>
      </sheetData>
      <sheetData sheetId="2753">
        <row r="2">
          <cell r="A2">
            <v>0</v>
          </cell>
        </row>
      </sheetData>
      <sheetData sheetId="2754">
        <row r="2">
          <cell r="A2">
            <v>0</v>
          </cell>
        </row>
      </sheetData>
      <sheetData sheetId="2755">
        <row r="2">
          <cell r="A2">
            <v>0</v>
          </cell>
        </row>
      </sheetData>
      <sheetData sheetId="2756">
        <row r="2">
          <cell r="A2">
            <v>0</v>
          </cell>
        </row>
      </sheetData>
      <sheetData sheetId="2757">
        <row r="2">
          <cell r="A2">
            <v>0</v>
          </cell>
        </row>
      </sheetData>
      <sheetData sheetId="2758">
        <row r="2">
          <cell r="A2">
            <v>0</v>
          </cell>
        </row>
      </sheetData>
      <sheetData sheetId="2759">
        <row r="2">
          <cell r="A2">
            <v>0</v>
          </cell>
        </row>
      </sheetData>
      <sheetData sheetId="2760">
        <row r="2">
          <cell r="A2">
            <v>0</v>
          </cell>
        </row>
      </sheetData>
      <sheetData sheetId="2761">
        <row r="2">
          <cell r="A2">
            <v>0</v>
          </cell>
        </row>
      </sheetData>
      <sheetData sheetId="2762">
        <row r="2">
          <cell r="A2">
            <v>0</v>
          </cell>
        </row>
      </sheetData>
      <sheetData sheetId="2763">
        <row r="2">
          <cell r="A2">
            <v>0</v>
          </cell>
        </row>
      </sheetData>
      <sheetData sheetId="2764">
        <row r="2">
          <cell r="A2">
            <v>0</v>
          </cell>
        </row>
      </sheetData>
      <sheetData sheetId="2765">
        <row r="2">
          <cell r="A2">
            <v>0</v>
          </cell>
        </row>
      </sheetData>
      <sheetData sheetId="2766">
        <row r="2">
          <cell r="A2">
            <v>0</v>
          </cell>
        </row>
      </sheetData>
      <sheetData sheetId="2767">
        <row r="2">
          <cell r="A2">
            <v>0</v>
          </cell>
        </row>
      </sheetData>
      <sheetData sheetId="2768">
        <row r="2">
          <cell r="A2">
            <v>0</v>
          </cell>
        </row>
      </sheetData>
      <sheetData sheetId="2769">
        <row r="2">
          <cell r="A2">
            <v>0</v>
          </cell>
        </row>
      </sheetData>
      <sheetData sheetId="2770">
        <row r="2">
          <cell r="A2">
            <v>0</v>
          </cell>
        </row>
      </sheetData>
      <sheetData sheetId="2771">
        <row r="2">
          <cell r="A2">
            <v>0</v>
          </cell>
        </row>
      </sheetData>
      <sheetData sheetId="2772">
        <row r="2">
          <cell r="A2">
            <v>0</v>
          </cell>
        </row>
      </sheetData>
      <sheetData sheetId="2773">
        <row r="2">
          <cell r="A2">
            <v>0</v>
          </cell>
        </row>
      </sheetData>
      <sheetData sheetId="2774">
        <row r="2">
          <cell r="A2">
            <v>0</v>
          </cell>
        </row>
      </sheetData>
      <sheetData sheetId="2775">
        <row r="2">
          <cell r="A2">
            <v>0</v>
          </cell>
        </row>
      </sheetData>
      <sheetData sheetId="2776">
        <row r="2">
          <cell r="A2">
            <v>0</v>
          </cell>
        </row>
      </sheetData>
      <sheetData sheetId="2777">
        <row r="2">
          <cell r="A2">
            <v>0</v>
          </cell>
        </row>
      </sheetData>
      <sheetData sheetId="2778">
        <row r="2">
          <cell r="A2">
            <v>0</v>
          </cell>
        </row>
      </sheetData>
      <sheetData sheetId="2779">
        <row r="2">
          <cell r="A2">
            <v>0</v>
          </cell>
        </row>
      </sheetData>
      <sheetData sheetId="2780">
        <row r="2">
          <cell r="A2">
            <v>0</v>
          </cell>
        </row>
      </sheetData>
      <sheetData sheetId="2781">
        <row r="2">
          <cell r="A2">
            <v>0</v>
          </cell>
        </row>
      </sheetData>
      <sheetData sheetId="2782">
        <row r="2">
          <cell r="A2">
            <v>0</v>
          </cell>
        </row>
      </sheetData>
      <sheetData sheetId="2783">
        <row r="2">
          <cell r="A2">
            <v>0</v>
          </cell>
        </row>
      </sheetData>
      <sheetData sheetId="2784">
        <row r="2">
          <cell r="A2">
            <v>0</v>
          </cell>
        </row>
      </sheetData>
      <sheetData sheetId="2785">
        <row r="2">
          <cell r="A2">
            <v>0</v>
          </cell>
        </row>
      </sheetData>
      <sheetData sheetId="2786">
        <row r="2">
          <cell r="A2">
            <v>0</v>
          </cell>
        </row>
      </sheetData>
      <sheetData sheetId="2787">
        <row r="2">
          <cell r="A2">
            <v>0</v>
          </cell>
        </row>
      </sheetData>
      <sheetData sheetId="2788">
        <row r="2">
          <cell r="A2">
            <v>0</v>
          </cell>
        </row>
      </sheetData>
      <sheetData sheetId="2789">
        <row r="2">
          <cell r="A2">
            <v>0</v>
          </cell>
        </row>
      </sheetData>
      <sheetData sheetId="2790">
        <row r="2">
          <cell r="A2">
            <v>0</v>
          </cell>
        </row>
      </sheetData>
      <sheetData sheetId="2791">
        <row r="2">
          <cell r="A2">
            <v>0</v>
          </cell>
        </row>
      </sheetData>
      <sheetData sheetId="2792">
        <row r="2">
          <cell r="A2">
            <v>0</v>
          </cell>
        </row>
      </sheetData>
      <sheetData sheetId="2793">
        <row r="2">
          <cell r="A2">
            <v>0</v>
          </cell>
        </row>
      </sheetData>
      <sheetData sheetId="2794">
        <row r="2">
          <cell r="A2">
            <v>0</v>
          </cell>
        </row>
      </sheetData>
      <sheetData sheetId="2795">
        <row r="2">
          <cell r="A2">
            <v>0</v>
          </cell>
        </row>
      </sheetData>
      <sheetData sheetId="2796">
        <row r="2">
          <cell r="A2">
            <v>0</v>
          </cell>
        </row>
      </sheetData>
      <sheetData sheetId="2797">
        <row r="2">
          <cell r="A2">
            <v>0</v>
          </cell>
        </row>
      </sheetData>
      <sheetData sheetId="2798">
        <row r="2">
          <cell r="A2">
            <v>0</v>
          </cell>
        </row>
      </sheetData>
      <sheetData sheetId="2799">
        <row r="2">
          <cell r="A2">
            <v>0</v>
          </cell>
        </row>
      </sheetData>
      <sheetData sheetId="2800">
        <row r="2">
          <cell r="A2">
            <v>0</v>
          </cell>
        </row>
      </sheetData>
      <sheetData sheetId="2801">
        <row r="2">
          <cell r="A2">
            <v>0</v>
          </cell>
        </row>
      </sheetData>
      <sheetData sheetId="2802">
        <row r="2">
          <cell r="A2">
            <v>0</v>
          </cell>
        </row>
      </sheetData>
      <sheetData sheetId="2803">
        <row r="2">
          <cell r="A2">
            <v>0</v>
          </cell>
        </row>
      </sheetData>
      <sheetData sheetId="2804">
        <row r="2">
          <cell r="A2">
            <v>0</v>
          </cell>
        </row>
      </sheetData>
      <sheetData sheetId="2805">
        <row r="2">
          <cell r="A2">
            <v>0</v>
          </cell>
        </row>
      </sheetData>
      <sheetData sheetId="2806">
        <row r="2">
          <cell r="A2">
            <v>0</v>
          </cell>
        </row>
      </sheetData>
      <sheetData sheetId="2807">
        <row r="2">
          <cell r="A2">
            <v>0</v>
          </cell>
        </row>
      </sheetData>
      <sheetData sheetId="2808">
        <row r="2">
          <cell r="A2">
            <v>0</v>
          </cell>
        </row>
      </sheetData>
      <sheetData sheetId="2809">
        <row r="2">
          <cell r="A2">
            <v>0</v>
          </cell>
        </row>
      </sheetData>
      <sheetData sheetId="2810">
        <row r="2">
          <cell r="A2">
            <v>0</v>
          </cell>
        </row>
      </sheetData>
      <sheetData sheetId="2811">
        <row r="2">
          <cell r="A2">
            <v>0</v>
          </cell>
        </row>
      </sheetData>
      <sheetData sheetId="2812">
        <row r="2">
          <cell r="A2">
            <v>0</v>
          </cell>
        </row>
      </sheetData>
      <sheetData sheetId="2813">
        <row r="2">
          <cell r="A2">
            <v>0</v>
          </cell>
        </row>
      </sheetData>
      <sheetData sheetId="2814">
        <row r="2">
          <cell r="A2">
            <v>0</v>
          </cell>
        </row>
      </sheetData>
      <sheetData sheetId="2815">
        <row r="2">
          <cell r="A2">
            <v>0</v>
          </cell>
        </row>
      </sheetData>
      <sheetData sheetId="2816">
        <row r="2">
          <cell r="A2">
            <v>0</v>
          </cell>
        </row>
      </sheetData>
      <sheetData sheetId="2817">
        <row r="2">
          <cell r="A2">
            <v>0</v>
          </cell>
        </row>
      </sheetData>
      <sheetData sheetId="2818">
        <row r="2">
          <cell r="A2">
            <v>0</v>
          </cell>
        </row>
      </sheetData>
      <sheetData sheetId="2819">
        <row r="2">
          <cell r="A2">
            <v>0</v>
          </cell>
        </row>
      </sheetData>
      <sheetData sheetId="2820">
        <row r="2">
          <cell r="A2">
            <v>0</v>
          </cell>
        </row>
      </sheetData>
      <sheetData sheetId="2821">
        <row r="2">
          <cell r="A2">
            <v>0</v>
          </cell>
        </row>
      </sheetData>
      <sheetData sheetId="2822">
        <row r="2">
          <cell r="A2">
            <v>0</v>
          </cell>
        </row>
      </sheetData>
      <sheetData sheetId="2823">
        <row r="2">
          <cell r="A2">
            <v>0</v>
          </cell>
        </row>
      </sheetData>
      <sheetData sheetId="2824">
        <row r="2">
          <cell r="A2">
            <v>0</v>
          </cell>
        </row>
      </sheetData>
      <sheetData sheetId="2825">
        <row r="2">
          <cell r="A2">
            <v>0</v>
          </cell>
        </row>
      </sheetData>
      <sheetData sheetId="2826">
        <row r="2">
          <cell r="A2">
            <v>0</v>
          </cell>
        </row>
      </sheetData>
      <sheetData sheetId="2827">
        <row r="2">
          <cell r="A2">
            <v>0</v>
          </cell>
        </row>
      </sheetData>
      <sheetData sheetId="2828">
        <row r="2">
          <cell r="A2">
            <v>0</v>
          </cell>
        </row>
      </sheetData>
      <sheetData sheetId="2829">
        <row r="2">
          <cell r="A2">
            <v>0</v>
          </cell>
        </row>
      </sheetData>
      <sheetData sheetId="2830">
        <row r="2">
          <cell r="A2">
            <v>0</v>
          </cell>
        </row>
      </sheetData>
      <sheetData sheetId="2831">
        <row r="2">
          <cell r="A2">
            <v>0</v>
          </cell>
        </row>
      </sheetData>
      <sheetData sheetId="2832">
        <row r="2">
          <cell r="A2">
            <v>0</v>
          </cell>
        </row>
      </sheetData>
      <sheetData sheetId="2833">
        <row r="2">
          <cell r="A2">
            <v>0</v>
          </cell>
        </row>
      </sheetData>
      <sheetData sheetId="2834">
        <row r="2">
          <cell r="A2">
            <v>0</v>
          </cell>
        </row>
      </sheetData>
      <sheetData sheetId="2835">
        <row r="2">
          <cell r="A2">
            <v>0</v>
          </cell>
        </row>
      </sheetData>
      <sheetData sheetId="2836">
        <row r="2">
          <cell r="A2">
            <v>0</v>
          </cell>
        </row>
      </sheetData>
      <sheetData sheetId="2837">
        <row r="2">
          <cell r="A2">
            <v>0</v>
          </cell>
        </row>
      </sheetData>
      <sheetData sheetId="2838">
        <row r="2">
          <cell r="A2">
            <v>0</v>
          </cell>
        </row>
      </sheetData>
      <sheetData sheetId="2839">
        <row r="2">
          <cell r="A2">
            <v>0</v>
          </cell>
        </row>
      </sheetData>
      <sheetData sheetId="2840">
        <row r="2">
          <cell r="A2">
            <v>0</v>
          </cell>
        </row>
      </sheetData>
      <sheetData sheetId="2841">
        <row r="2">
          <cell r="A2">
            <v>0</v>
          </cell>
        </row>
      </sheetData>
      <sheetData sheetId="2842">
        <row r="2">
          <cell r="A2">
            <v>0</v>
          </cell>
        </row>
      </sheetData>
      <sheetData sheetId="2843">
        <row r="2">
          <cell r="A2">
            <v>0</v>
          </cell>
        </row>
      </sheetData>
      <sheetData sheetId="2844">
        <row r="2">
          <cell r="A2">
            <v>0</v>
          </cell>
        </row>
      </sheetData>
      <sheetData sheetId="2845">
        <row r="2">
          <cell r="A2">
            <v>0</v>
          </cell>
        </row>
      </sheetData>
      <sheetData sheetId="2846">
        <row r="2">
          <cell r="A2">
            <v>0</v>
          </cell>
        </row>
      </sheetData>
      <sheetData sheetId="2847">
        <row r="2">
          <cell r="A2">
            <v>0</v>
          </cell>
        </row>
      </sheetData>
      <sheetData sheetId="2848">
        <row r="2">
          <cell r="A2">
            <v>0</v>
          </cell>
        </row>
      </sheetData>
      <sheetData sheetId="2849">
        <row r="2">
          <cell r="A2">
            <v>0</v>
          </cell>
        </row>
      </sheetData>
      <sheetData sheetId="2850">
        <row r="2">
          <cell r="A2">
            <v>0</v>
          </cell>
        </row>
      </sheetData>
      <sheetData sheetId="2851">
        <row r="2">
          <cell r="A2">
            <v>0</v>
          </cell>
        </row>
      </sheetData>
      <sheetData sheetId="2852">
        <row r="2">
          <cell r="A2">
            <v>0</v>
          </cell>
        </row>
      </sheetData>
      <sheetData sheetId="2853">
        <row r="2">
          <cell r="A2">
            <v>0</v>
          </cell>
        </row>
      </sheetData>
      <sheetData sheetId="2854">
        <row r="2">
          <cell r="A2">
            <v>0</v>
          </cell>
        </row>
      </sheetData>
      <sheetData sheetId="2855">
        <row r="2">
          <cell r="A2">
            <v>0</v>
          </cell>
        </row>
      </sheetData>
      <sheetData sheetId="2856">
        <row r="2">
          <cell r="A2">
            <v>0</v>
          </cell>
        </row>
      </sheetData>
      <sheetData sheetId="2857">
        <row r="2">
          <cell r="A2">
            <v>0</v>
          </cell>
        </row>
      </sheetData>
      <sheetData sheetId="2858">
        <row r="2">
          <cell r="A2">
            <v>0</v>
          </cell>
        </row>
      </sheetData>
      <sheetData sheetId="2859">
        <row r="2">
          <cell r="A2">
            <v>0</v>
          </cell>
        </row>
      </sheetData>
      <sheetData sheetId="2860">
        <row r="2">
          <cell r="A2">
            <v>0</v>
          </cell>
        </row>
      </sheetData>
      <sheetData sheetId="2861">
        <row r="2">
          <cell r="A2">
            <v>0</v>
          </cell>
        </row>
      </sheetData>
      <sheetData sheetId="2862">
        <row r="2">
          <cell r="A2">
            <v>0</v>
          </cell>
        </row>
      </sheetData>
      <sheetData sheetId="2863">
        <row r="2">
          <cell r="A2">
            <v>0</v>
          </cell>
        </row>
      </sheetData>
      <sheetData sheetId="2864">
        <row r="2">
          <cell r="A2">
            <v>0</v>
          </cell>
        </row>
      </sheetData>
      <sheetData sheetId="2865">
        <row r="2">
          <cell r="A2">
            <v>0</v>
          </cell>
        </row>
      </sheetData>
      <sheetData sheetId="2866">
        <row r="2">
          <cell r="A2">
            <v>0</v>
          </cell>
        </row>
      </sheetData>
      <sheetData sheetId="2867">
        <row r="2">
          <cell r="A2">
            <v>0</v>
          </cell>
        </row>
      </sheetData>
      <sheetData sheetId="2868">
        <row r="2">
          <cell r="A2">
            <v>0</v>
          </cell>
        </row>
      </sheetData>
      <sheetData sheetId="2869">
        <row r="2">
          <cell r="A2">
            <v>0</v>
          </cell>
        </row>
      </sheetData>
      <sheetData sheetId="2870">
        <row r="2">
          <cell r="A2">
            <v>0</v>
          </cell>
        </row>
      </sheetData>
      <sheetData sheetId="2871">
        <row r="2">
          <cell r="A2">
            <v>0</v>
          </cell>
        </row>
      </sheetData>
      <sheetData sheetId="2872">
        <row r="2">
          <cell r="A2">
            <v>0</v>
          </cell>
        </row>
      </sheetData>
      <sheetData sheetId="2873">
        <row r="2">
          <cell r="A2">
            <v>0</v>
          </cell>
        </row>
      </sheetData>
      <sheetData sheetId="2874">
        <row r="2">
          <cell r="A2">
            <v>0</v>
          </cell>
        </row>
      </sheetData>
      <sheetData sheetId="2875">
        <row r="2">
          <cell r="A2">
            <v>0</v>
          </cell>
        </row>
      </sheetData>
      <sheetData sheetId="2876">
        <row r="2">
          <cell r="A2">
            <v>0</v>
          </cell>
        </row>
      </sheetData>
      <sheetData sheetId="2877">
        <row r="2">
          <cell r="A2">
            <v>0</v>
          </cell>
        </row>
      </sheetData>
      <sheetData sheetId="2878">
        <row r="2">
          <cell r="A2">
            <v>0</v>
          </cell>
        </row>
      </sheetData>
      <sheetData sheetId="2879">
        <row r="2">
          <cell r="A2">
            <v>0</v>
          </cell>
        </row>
      </sheetData>
      <sheetData sheetId="2880">
        <row r="2">
          <cell r="A2">
            <v>0</v>
          </cell>
        </row>
      </sheetData>
      <sheetData sheetId="2881">
        <row r="2">
          <cell r="A2">
            <v>0</v>
          </cell>
        </row>
      </sheetData>
      <sheetData sheetId="2882">
        <row r="2">
          <cell r="A2">
            <v>0</v>
          </cell>
        </row>
      </sheetData>
      <sheetData sheetId="2883">
        <row r="2">
          <cell r="A2">
            <v>0</v>
          </cell>
        </row>
      </sheetData>
      <sheetData sheetId="2884">
        <row r="2">
          <cell r="A2">
            <v>0</v>
          </cell>
        </row>
      </sheetData>
      <sheetData sheetId="2885">
        <row r="2">
          <cell r="A2">
            <v>0</v>
          </cell>
        </row>
      </sheetData>
      <sheetData sheetId="2886">
        <row r="2">
          <cell r="A2">
            <v>0</v>
          </cell>
        </row>
      </sheetData>
      <sheetData sheetId="2887">
        <row r="2">
          <cell r="A2">
            <v>0</v>
          </cell>
        </row>
      </sheetData>
      <sheetData sheetId="2888">
        <row r="2">
          <cell r="A2">
            <v>0</v>
          </cell>
        </row>
      </sheetData>
      <sheetData sheetId="2889">
        <row r="2">
          <cell r="A2">
            <v>0</v>
          </cell>
        </row>
      </sheetData>
      <sheetData sheetId="2890">
        <row r="2">
          <cell r="A2">
            <v>0</v>
          </cell>
        </row>
      </sheetData>
      <sheetData sheetId="2891">
        <row r="2">
          <cell r="A2">
            <v>0</v>
          </cell>
        </row>
      </sheetData>
      <sheetData sheetId="2892">
        <row r="2">
          <cell r="A2">
            <v>0</v>
          </cell>
        </row>
      </sheetData>
      <sheetData sheetId="2893">
        <row r="2">
          <cell r="A2">
            <v>0</v>
          </cell>
        </row>
      </sheetData>
      <sheetData sheetId="2894">
        <row r="2">
          <cell r="A2">
            <v>0</v>
          </cell>
        </row>
      </sheetData>
      <sheetData sheetId="2895">
        <row r="2">
          <cell r="A2">
            <v>0</v>
          </cell>
        </row>
      </sheetData>
      <sheetData sheetId="2896">
        <row r="2">
          <cell r="A2">
            <v>0</v>
          </cell>
        </row>
      </sheetData>
      <sheetData sheetId="2897">
        <row r="2">
          <cell r="A2">
            <v>0</v>
          </cell>
        </row>
      </sheetData>
      <sheetData sheetId="2898">
        <row r="2">
          <cell r="A2">
            <v>0</v>
          </cell>
        </row>
      </sheetData>
      <sheetData sheetId="2899">
        <row r="2">
          <cell r="A2">
            <v>0</v>
          </cell>
        </row>
      </sheetData>
      <sheetData sheetId="2900">
        <row r="2">
          <cell r="A2">
            <v>0</v>
          </cell>
        </row>
      </sheetData>
      <sheetData sheetId="2901">
        <row r="2">
          <cell r="A2">
            <v>0</v>
          </cell>
        </row>
      </sheetData>
      <sheetData sheetId="2902">
        <row r="2">
          <cell r="A2">
            <v>0</v>
          </cell>
        </row>
      </sheetData>
      <sheetData sheetId="2903">
        <row r="2">
          <cell r="A2">
            <v>0</v>
          </cell>
        </row>
      </sheetData>
      <sheetData sheetId="2904">
        <row r="2">
          <cell r="A2">
            <v>0</v>
          </cell>
        </row>
      </sheetData>
      <sheetData sheetId="2905">
        <row r="2">
          <cell r="A2">
            <v>0</v>
          </cell>
        </row>
      </sheetData>
      <sheetData sheetId="2906">
        <row r="2">
          <cell r="A2">
            <v>0</v>
          </cell>
        </row>
      </sheetData>
      <sheetData sheetId="2907">
        <row r="2">
          <cell r="A2">
            <v>0</v>
          </cell>
        </row>
      </sheetData>
      <sheetData sheetId="2908">
        <row r="2">
          <cell r="A2">
            <v>0</v>
          </cell>
        </row>
      </sheetData>
      <sheetData sheetId="2909">
        <row r="2">
          <cell r="A2">
            <v>0</v>
          </cell>
        </row>
      </sheetData>
      <sheetData sheetId="2910">
        <row r="2">
          <cell r="A2">
            <v>0</v>
          </cell>
        </row>
      </sheetData>
      <sheetData sheetId="2911">
        <row r="2">
          <cell r="A2">
            <v>0</v>
          </cell>
        </row>
      </sheetData>
      <sheetData sheetId="2912">
        <row r="2">
          <cell r="A2">
            <v>0</v>
          </cell>
        </row>
      </sheetData>
      <sheetData sheetId="2913">
        <row r="2">
          <cell r="A2">
            <v>0</v>
          </cell>
        </row>
      </sheetData>
      <sheetData sheetId="2914">
        <row r="2">
          <cell r="A2">
            <v>0</v>
          </cell>
        </row>
      </sheetData>
      <sheetData sheetId="2915">
        <row r="2">
          <cell r="A2">
            <v>0</v>
          </cell>
        </row>
      </sheetData>
      <sheetData sheetId="2916">
        <row r="2">
          <cell r="A2">
            <v>0</v>
          </cell>
        </row>
      </sheetData>
      <sheetData sheetId="2917">
        <row r="2">
          <cell r="A2">
            <v>0</v>
          </cell>
        </row>
      </sheetData>
      <sheetData sheetId="2918">
        <row r="2">
          <cell r="A2">
            <v>0</v>
          </cell>
        </row>
      </sheetData>
      <sheetData sheetId="2919">
        <row r="2">
          <cell r="A2">
            <v>0</v>
          </cell>
        </row>
      </sheetData>
      <sheetData sheetId="2920">
        <row r="2">
          <cell r="A2">
            <v>0</v>
          </cell>
        </row>
      </sheetData>
      <sheetData sheetId="2921">
        <row r="2">
          <cell r="A2">
            <v>0</v>
          </cell>
        </row>
      </sheetData>
      <sheetData sheetId="2922">
        <row r="2">
          <cell r="A2">
            <v>0</v>
          </cell>
        </row>
      </sheetData>
      <sheetData sheetId="2923">
        <row r="2">
          <cell r="A2">
            <v>0</v>
          </cell>
        </row>
      </sheetData>
      <sheetData sheetId="2924">
        <row r="2">
          <cell r="A2">
            <v>0</v>
          </cell>
        </row>
      </sheetData>
      <sheetData sheetId="2925">
        <row r="2">
          <cell r="A2">
            <v>0</v>
          </cell>
        </row>
      </sheetData>
      <sheetData sheetId="2926">
        <row r="2">
          <cell r="A2">
            <v>0</v>
          </cell>
        </row>
      </sheetData>
      <sheetData sheetId="2927">
        <row r="2">
          <cell r="A2">
            <v>0</v>
          </cell>
        </row>
      </sheetData>
      <sheetData sheetId="2928">
        <row r="2">
          <cell r="A2">
            <v>0</v>
          </cell>
        </row>
      </sheetData>
      <sheetData sheetId="2929">
        <row r="2">
          <cell r="A2">
            <v>0</v>
          </cell>
        </row>
      </sheetData>
      <sheetData sheetId="2930">
        <row r="2">
          <cell r="A2">
            <v>0</v>
          </cell>
        </row>
      </sheetData>
      <sheetData sheetId="2931">
        <row r="2">
          <cell r="A2">
            <v>0</v>
          </cell>
        </row>
      </sheetData>
      <sheetData sheetId="2932">
        <row r="2">
          <cell r="A2">
            <v>0</v>
          </cell>
        </row>
      </sheetData>
      <sheetData sheetId="2933">
        <row r="2">
          <cell r="A2">
            <v>0</v>
          </cell>
        </row>
      </sheetData>
      <sheetData sheetId="2934">
        <row r="2">
          <cell r="A2">
            <v>0</v>
          </cell>
        </row>
      </sheetData>
      <sheetData sheetId="2935">
        <row r="2">
          <cell r="A2">
            <v>0</v>
          </cell>
        </row>
      </sheetData>
      <sheetData sheetId="2936">
        <row r="2">
          <cell r="A2">
            <v>0</v>
          </cell>
        </row>
      </sheetData>
      <sheetData sheetId="2937">
        <row r="2">
          <cell r="A2">
            <v>0</v>
          </cell>
        </row>
      </sheetData>
      <sheetData sheetId="2938">
        <row r="2">
          <cell r="A2">
            <v>0</v>
          </cell>
        </row>
      </sheetData>
      <sheetData sheetId="2939">
        <row r="2">
          <cell r="A2">
            <v>0</v>
          </cell>
        </row>
      </sheetData>
      <sheetData sheetId="2940">
        <row r="2">
          <cell r="A2">
            <v>0</v>
          </cell>
        </row>
      </sheetData>
      <sheetData sheetId="2941">
        <row r="2">
          <cell r="A2">
            <v>0</v>
          </cell>
        </row>
      </sheetData>
      <sheetData sheetId="2942">
        <row r="2">
          <cell r="A2">
            <v>0</v>
          </cell>
        </row>
      </sheetData>
      <sheetData sheetId="2943">
        <row r="2">
          <cell r="A2">
            <v>0</v>
          </cell>
        </row>
      </sheetData>
      <sheetData sheetId="2944">
        <row r="2">
          <cell r="A2">
            <v>0</v>
          </cell>
        </row>
      </sheetData>
      <sheetData sheetId="2945">
        <row r="2">
          <cell r="A2">
            <v>0</v>
          </cell>
        </row>
      </sheetData>
      <sheetData sheetId="2946">
        <row r="2">
          <cell r="A2">
            <v>0</v>
          </cell>
        </row>
      </sheetData>
      <sheetData sheetId="2947">
        <row r="2">
          <cell r="A2">
            <v>0</v>
          </cell>
        </row>
      </sheetData>
      <sheetData sheetId="2948">
        <row r="2">
          <cell r="A2">
            <v>0</v>
          </cell>
        </row>
      </sheetData>
      <sheetData sheetId="2949">
        <row r="2">
          <cell r="A2">
            <v>0</v>
          </cell>
        </row>
      </sheetData>
      <sheetData sheetId="2950">
        <row r="2">
          <cell r="A2">
            <v>0</v>
          </cell>
        </row>
      </sheetData>
      <sheetData sheetId="2951">
        <row r="2">
          <cell r="A2">
            <v>0</v>
          </cell>
        </row>
      </sheetData>
      <sheetData sheetId="2952">
        <row r="2">
          <cell r="A2">
            <v>0</v>
          </cell>
        </row>
      </sheetData>
      <sheetData sheetId="2953">
        <row r="2">
          <cell r="A2">
            <v>0</v>
          </cell>
        </row>
      </sheetData>
      <sheetData sheetId="2954">
        <row r="2">
          <cell r="A2">
            <v>0</v>
          </cell>
        </row>
      </sheetData>
      <sheetData sheetId="2955">
        <row r="2">
          <cell r="A2">
            <v>0</v>
          </cell>
        </row>
      </sheetData>
      <sheetData sheetId="2956">
        <row r="2">
          <cell r="A2">
            <v>0</v>
          </cell>
        </row>
      </sheetData>
      <sheetData sheetId="2957">
        <row r="2">
          <cell r="A2">
            <v>0</v>
          </cell>
        </row>
      </sheetData>
      <sheetData sheetId="2958">
        <row r="2">
          <cell r="A2">
            <v>0</v>
          </cell>
        </row>
      </sheetData>
      <sheetData sheetId="2959">
        <row r="2">
          <cell r="A2">
            <v>0</v>
          </cell>
        </row>
      </sheetData>
      <sheetData sheetId="2960">
        <row r="2">
          <cell r="A2">
            <v>0</v>
          </cell>
        </row>
      </sheetData>
      <sheetData sheetId="2961">
        <row r="2">
          <cell r="A2">
            <v>0</v>
          </cell>
        </row>
      </sheetData>
      <sheetData sheetId="2962">
        <row r="2">
          <cell r="A2">
            <v>0</v>
          </cell>
        </row>
      </sheetData>
      <sheetData sheetId="2963">
        <row r="2">
          <cell r="A2">
            <v>0</v>
          </cell>
        </row>
      </sheetData>
      <sheetData sheetId="2964">
        <row r="2">
          <cell r="A2">
            <v>0</v>
          </cell>
        </row>
      </sheetData>
      <sheetData sheetId="2965">
        <row r="2">
          <cell r="A2">
            <v>0</v>
          </cell>
        </row>
      </sheetData>
      <sheetData sheetId="2966">
        <row r="2">
          <cell r="A2">
            <v>0</v>
          </cell>
        </row>
      </sheetData>
      <sheetData sheetId="2967">
        <row r="2">
          <cell r="A2">
            <v>0</v>
          </cell>
        </row>
      </sheetData>
      <sheetData sheetId="2968">
        <row r="2">
          <cell r="A2">
            <v>0</v>
          </cell>
        </row>
      </sheetData>
      <sheetData sheetId="2969">
        <row r="2">
          <cell r="A2">
            <v>0</v>
          </cell>
        </row>
      </sheetData>
      <sheetData sheetId="2970">
        <row r="2">
          <cell r="A2">
            <v>0</v>
          </cell>
        </row>
      </sheetData>
      <sheetData sheetId="2971">
        <row r="2">
          <cell r="A2">
            <v>0</v>
          </cell>
        </row>
      </sheetData>
      <sheetData sheetId="2972">
        <row r="2">
          <cell r="A2">
            <v>0</v>
          </cell>
        </row>
      </sheetData>
      <sheetData sheetId="2973">
        <row r="2">
          <cell r="A2">
            <v>0</v>
          </cell>
        </row>
      </sheetData>
      <sheetData sheetId="2974">
        <row r="2">
          <cell r="A2">
            <v>0</v>
          </cell>
        </row>
      </sheetData>
      <sheetData sheetId="2975">
        <row r="2">
          <cell r="A2">
            <v>0</v>
          </cell>
        </row>
      </sheetData>
      <sheetData sheetId="2976">
        <row r="2">
          <cell r="A2">
            <v>0</v>
          </cell>
        </row>
      </sheetData>
      <sheetData sheetId="2977">
        <row r="2">
          <cell r="A2">
            <v>0</v>
          </cell>
        </row>
      </sheetData>
      <sheetData sheetId="2978">
        <row r="2">
          <cell r="A2">
            <v>0</v>
          </cell>
        </row>
      </sheetData>
      <sheetData sheetId="2979">
        <row r="2">
          <cell r="A2">
            <v>0</v>
          </cell>
        </row>
      </sheetData>
      <sheetData sheetId="2980">
        <row r="2">
          <cell r="A2">
            <v>0</v>
          </cell>
        </row>
      </sheetData>
      <sheetData sheetId="2981">
        <row r="2">
          <cell r="A2">
            <v>0</v>
          </cell>
        </row>
      </sheetData>
      <sheetData sheetId="2982">
        <row r="2">
          <cell r="A2">
            <v>0</v>
          </cell>
        </row>
      </sheetData>
      <sheetData sheetId="2983">
        <row r="2">
          <cell r="A2">
            <v>0</v>
          </cell>
        </row>
      </sheetData>
      <sheetData sheetId="2984">
        <row r="2">
          <cell r="A2">
            <v>0</v>
          </cell>
        </row>
      </sheetData>
      <sheetData sheetId="2985">
        <row r="2">
          <cell r="A2">
            <v>0</v>
          </cell>
        </row>
      </sheetData>
      <sheetData sheetId="2986">
        <row r="2">
          <cell r="A2">
            <v>0</v>
          </cell>
        </row>
      </sheetData>
      <sheetData sheetId="2987">
        <row r="2">
          <cell r="A2">
            <v>0</v>
          </cell>
        </row>
      </sheetData>
      <sheetData sheetId="2988">
        <row r="2">
          <cell r="A2">
            <v>0</v>
          </cell>
        </row>
      </sheetData>
      <sheetData sheetId="2989">
        <row r="2">
          <cell r="A2">
            <v>0</v>
          </cell>
        </row>
      </sheetData>
      <sheetData sheetId="2990">
        <row r="2">
          <cell r="A2">
            <v>0</v>
          </cell>
        </row>
      </sheetData>
      <sheetData sheetId="2991">
        <row r="2">
          <cell r="A2">
            <v>0</v>
          </cell>
        </row>
      </sheetData>
      <sheetData sheetId="2992">
        <row r="2">
          <cell r="A2">
            <v>0</v>
          </cell>
        </row>
      </sheetData>
      <sheetData sheetId="2993">
        <row r="8">
          <cell r="D8">
            <v>15739</v>
          </cell>
        </row>
      </sheetData>
      <sheetData sheetId="2994">
        <row r="8">
          <cell r="D8">
            <v>15739</v>
          </cell>
        </row>
      </sheetData>
      <sheetData sheetId="2995">
        <row r="8">
          <cell r="D8">
            <v>15739</v>
          </cell>
        </row>
      </sheetData>
      <sheetData sheetId="2996">
        <row r="2">
          <cell r="A2">
            <v>0</v>
          </cell>
        </row>
      </sheetData>
      <sheetData sheetId="2997">
        <row r="2">
          <cell r="A2">
            <v>0</v>
          </cell>
        </row>
      </sheetData>
      <sheetData sheetId="2998">
        <row r="2">
          <cell r="A2">
            <v>0</v>
          </cell>
        </row>
      </sheetData>
      <sheetData sheetId="2999">
        <row r="2">
          <cell r="A2">
            <v>0</v>
          </cell>
        </row>
      </sheetData>
      <sheetData sheetId="3000">
        <row r="2">
          <cell r="A2">
            <v>0</v>
          </cell>
        </row>
      </sheetData>
      <sheetData sheetId="3001">
        <row r="2">
          <cell r="A2">
            <v>0</v>
          </cell>
        </row>
      </sheetData>
      <sheetData sheetId="3002">
        <row r="2">
          <cell r="A2">
            <v>0</v>
          </cell>
        </row>
      </sheetData>
      <sheetData sheetId="3003">
        <row r="2">
          <cell r="A2">
            <v>0</v>
          </cell>
        </row>
      </sheetData>
      <sheetData sheetId="3004">
        <row r="2">
          <cell r="A2">
            <v>0</v>
          </cell>
        </row>
      </sheetData>
      <sheetData sheetId="3005">
        <row r="2">
          <cell r="A2">
            <v>0</v>
          </cell>
        </row>
      </sheetData>
      <sheetData sheetId="3006">
        <row r="2">
          <cell r="A2">
            <v>0</v>
          </cell>
        </row>
      </sheetData>
      <sheetData sheetId="3007">
        <row r="2">
          <cell r="A2">
            <v>0</v>
          </cell>
        </row>
      </sheetData>
      <sheetData sheetId="3008">
        <row r="2">
          <cell r="A2">
            <v>0</v>
          </cell>
        </row>
      </sheetData>
      <sheetData sheetId="3009">
        <row r="2">
          <cell r="A2">
            <v>0</v>
          </cell>
        </row>
      </sheetData>
      <sheetData sheetId="3010">
        <row r="2">
          <cell r="A2">
            <v>0</v>
          </cell>
        </row>
      </sheetData>
      <sheetData sheetId="3011">
        <row r="2">
          <cell r="A2">
            <v>0</v>
          </cell>
        </row>
      </sheetData>
      <sheetData sheetId="3012">
        <row r="2">
          <cell r="A2">
            <v>0</v>
          </cell>
        </row>
      </sheetData>
      <sheetData sheetId="3013">
        <row r="2">
          <cell r="A2">
            <v>0</v>
          </cell>
        </row>
      </sheetData>
      <sheetData sheetId="3014">
        <row r="2">
          <cell r="A2">
            <v>0</v>
          </cell>
        </row>
      </sheetData>
      <sheetData sheetId="3015">
        <row r="2">
          <cell r="A2">
            <v>0</v>
          </cell>
        </row>
      </sheetData>
      <sheetData sheetId="3016">
        <row r="2">
          <cell r="A2">
            <v>0</v>
          </cell>
        </row>
      </sheetData>
      <sheetData sheetId="3017">
        <row r="2">
          <cell r="A2">
            <v>0</v>
          </cell>
        </row>
      </sheetData>
      <sheetData sheetId="3018">
        <row r="2">
          <cell r="A2">
            <v>0</v>
          </cell>
        </row>
      </sheetData>
      <sheetData sheetId="3019">
        <row r="2">
          <cell r="A2">
            <v>0</v>
          </cell>
        </row>
      </sheetData>
      <sheetData sheetId="3020">
        <row r="2">
          <cell r="A2">
            <v>0</v>
          </cell>
        </row>
      </sheetData>
      <sheetData sheetId="3021">
        <row r="2">
          <cell r="A2">
            <v>0</v>
          </cell>
        </row>
      </sheetData>
      <sheetData sheetId="3022">
        <row r="2">
          <cell r="A2">
            <v>0</v>
          </cell>
        </row>
      </sheetData>
      <sheetData sheetId="3023">
        <row r="2">
          <cell r="A2">
            <v>0</v>
          </cell>
        </row>
      </sheetData>
      <sheetData sheetId="3024">
        <row r="2">
          <cell r="A2">
            <v>0</v>
          </cell>
        </row>
      </sheetData>
      <sheetData sheetId="3025">
        <row r="2">
          <cell r="A2">
            <v>0</v>
          </cell>
        </row>
      </sheetData>
      <sheetData sheetId="3026">
        <row r="2">
          <cell r="A2">
            <v>0</v>
          </cell>
        </row>
      </sheetData>
      <sheetData sheetId="3027">
        <row r="2">
          <cell r="A2">
            <v>0</v>
          </cell>
        </row>
      </sheetData>
      <sheetData sheetId="3028">
        <row r="2">
          <cell r="A2">
            <v>0</v>
          </cell>
        </row>
      </sheetData>
      <sheetData sheetId="3029">
        <row r="2">
          <cell r="A2">
            <v>0</v>
          </cell>
        </row>
      </sheetData>
      <sheetData sheetId="3030">
        <row r="2">
          <cell r="A2">
            <v>0</v>
          </cell>
        </row>
      </sheetData>
      <sheetData sheetId="3031">
        <row r="2">
          <cell r="A2">
            <v>0</v>
          </cell>
        </row>
      </sheetData>
      <sheetData sheetId="3032">
        <row r="2">
          <cell r="A2">
            <v>0</v>
          </cell>
        </row>
      </sheetData>
      <sheetData sheetId="3033">
        <row r="2">
          <cell r="A2">
            <v>0</v>
          </cell>
        </row>
      </sheetData>
      <sheetData sheetId="3034">
        <row r="2">
          <cell r="A2">
            <v>0</v>
          </cell>
        </row>
      </sheetData>
      <sheetData sheetId="3035">
        <row r="2">
          <cell r="A2">
            <v>0</v>
          </cell>
        </row>
      </sheetData>
      <sheetData sheetId="3036">
        <row r="2">
          <cell r="A2">
            <v>0</v>
          </cell>
        </row>
      </sheetData>
      <sheetData sheetId="3037">
        <row r="2">
          <cell r="A2">
            <v>0</v>
          </cell>
        </row>
      </sheetData>
      <sheetData sheetId="3038">
        <row r="2">
          <cell r="A2">
            <v>0</v>
          </cell>
        </row>
      </sheetData>
      <sheetData sheetId="3039">
        <row r="2">
          <cell r="A2">
            <v>0</v>
          </cell>
        </row>
      </sheetData>
      <sheetData sheetId="3040">
        <row r="2">
          <cell r="A2">
            <v>0</v>
          </cell>
        </row>
      </sheetData>
      <sheetData sheetId="3041">
        <row r="2">
          <cell r="A2">
            <v>0</v>
          </cell>
        </row>
      </sheetData>
      <sheetData sheetId="3042">
        <row r="2">
          <cell r="A2">
            <v>0</v>
          </cell>
        </row>
      </sheetData>
      <sheetData sheetId="3043">
        <row r="2">
          <cell r="A2">
            <v>0</v>
          </cell>
        </row>
      </sheetData>
      <sheetData sheetId="3044">
        <row r="2">
          <cell r="A2">
            <v>0</v>
          </cell>
        </row>
      </sheetData>
      <sheetData sheetId="3045">
        <row r="2">
          <cell r="A2">
            <v>0</v>
          </cell>
        </row>
      </sheetData>
      <sheetData sheetId="3046">
        <row r="2">
          <cell r="A2">
            <v>0</v>
          </cell>
        </row>
      </sheetData>
      <sheetData sheetId="3047">
        <row r="2">
          <cell r="A2">
            <v>0</v>
          </cell>
        </row>
      </sheetData>
      <sheetData sheetId="3048">
        <row r="2">
          <cell r="A2">
            <v>0</v>
          </cell>
        </row>
      </sheetData>
      <sheetData sheetId="3049">
        <row r="2">
          <cell r="A2">
            <v>0</v>
          </cell>
        </row>
      </sheetData>
      <sheetData sheetId="3050">
        <row r="2">
          <cell r="A2">
            <v>0</v>
          </cell>
        </row>
      </sheetData>
      <sheetData sheetId="3051">
        <row r="2">
          <cell r="A2">
            <v>0</v>
          </cell>
        </row>
      </sheetData>
      <sheetData sheetId="3052">
        <row r="2">
          <cell r="A2">
            <v>0</v>
          </cell>
        </row>
      </sheetData>
      <sheetData sheetId="3053">
        <row r="2">
          <cell r="A2">
            <v>0</v>
          </cell>
        </row>
      </sheetData>
      <sheetData sheetId="3054">
        <row r="2">
          <cell r="A2">
            <v>0</v>
          </cell>
        </row>
      </sheetData>
      <sheetData sheetId="3055">
        <row r="2">
          <cell r="A2">
            <v>0</v>
          </cell>
        </row>
      </sheetData>
      <sheetData sheetId="3056">
        <row r="2">
          <cell r="A2">
            <v>0</v>
          </cell>
        </row>
      </sheetData>
      <sheetData sheetId="3057">
        <row r="2">
          <cell r="A2">
            <v>0</v>
          </cell>
        </row>
      </sheetData>
      <sheetData sheetId="3058">
        <row r="2">
          <cell r="A2">
            <v>0</v>
          </cell>
        </row>
      </sheetData>
      <sheetData sheetId="3059">
        <row r="2">
          <cell r="A2">
            <v>0</v>
          </cell>
        </row>
      </sheetData>
      <sheetData sheetId="3060">
        <row r="2">
          <cell r="A2">
            <v>0</v>
          </cell>
        </row>
      </sheetData>
      <sheetData sheetId="3061">
        <row r="2">
          <cell r="A2">
            <v>0</v>
          </cell>
        </row>
      </sheetData>
      <sheetData sheetId="3062">
        <row r="2">
          <cell r="A2">
            <v>0</v>
          </cell>
        </row>
      </sheetData>
      <sheetData sheetId="3063">
        <row r="2">
          <cell r="A2">
            <v>0</v>
          </cell>
        </row>
      </sheetData>
      <sheetData sheetId="3064">
        <row r="2">
          <cell r="A2">
            <v>0</v>
          </cell>
        </row>
      </sheetData>
      <sheetData sheetId="3065">
        <row r="2">
          <cell r="A2">
            <v>0</v>
          </cell>
        </row>
      </sheetData>
      <sheetData sheetId="3066">
        <row r="2">
          <cell r="A2">
            <v>0</v>
          </cell>
        </row>
      </sheetData>
      <sheetData sheetId="3067">
        <row r="2">
          <cell r="A2">
            <v>0</v>
          </cell>
        </row>
      </sheetData>
      <sheetData sheetId="3068">
        <row r="2">
          <cell r="A2">
            <v>0</v>
          </cell>
        </row>
      </sheetData>
      <sheetData sheetId="3069">
        <row r="2">
          <cell r="A2">
            <v>0</v>
          </cell>
        </row>
      </sheetData>
      <sheetData sheetId="3070">
        <row r="2">
          <cell r="A2">
            <v>0</v>
          </cell>
        </row>
      </sheetData>
      <sheetData sheetId="3071">
        <row r="2">
          <cell r="A2">
            <v>0</v>
          </cell>
        </row>
      </sheetData>
      <sheetData sheetId="3072">
        <row r="2">
          <cell r="A2">
            <v>0</v>
          </cell>
        </row>
      </sheetData>
      <sheetData sheetId="3073">
        <row r="2">
          <cell r="A2">
            <v>0</v>
          </cell>
        </row>
      </sheetData>
      <sheetData sheetId="3074">
        <row r="2">
          <cell r="A2">
            <v>0</v>
          </cell>
        </row>
      </sheetData>
      <sheetData sheetId="3075">
        <row r="2">
          <cell r="A2">
            <v>0</v>
          </cell>
        </row>
      </sheetData>
      <sheetData sheetId="3076">
        <row r="2">
          <cell r="A2">
            <v>0</v>
          </cell>
        </row>
      </sheetData>
      <sheetData sheetId="3077">
        <row r="2">
          <cell r="A2">
            <v>0</v>
          </cell>
        </row>
      </sheetData>
      <sheetData sheetId="3078">
        <row r="2">
          <cell r="A2">
            <v>0</v>
          </cell>
        </row>
      </sheetData>
      <sheetData sheetId="3079">
        <row r="2">
          <cell r="A2">
            <v>0</v>
          </cell>
        </row>
      </sheetData>
      <sheetData sheetId="3080">
        <row r="2">
          <cell r="A2">
            <v>0</v>
          </cell>
        </row>
      </sheetData>
      <sheetData sheetId="3081">
        <row r="2">
          <cell r="A2">
            <v>0</v>
          </cell>
        </row>
      </sheetData>
      <sheetData sheetId="3082">
        <row r="2">
          <cell r="A2">
            <v>0</v>
          </cell>
        </row>
      </sheetData>
      <sheetData sheetId="3083">
        <row r="2">
          <cell r="A2">
            <v>0</v>
          </cell>
        </row>
      </sheetData>
      <sheetData sheetId="3084">
        <row r="2">
          <cell r="A2">
            <v>0</v>
          </cell>
        </row>
      </sheetData>
      <sheetData sheetId="3085">
        <row r="2">
          <cell r="A2">
            <v>0</v>
          </cell>
        </row>
      </sheetData>
      <sheetData sheetId="3086">
        <row r="2">
          <cell r="A2">
            <v>0</v>
          </cell>
        </row>
      </sheetData>
      <sheetData sheetId="3087">
        <row r="2">
          <cell r="A2">
            <v>0</v>
          </cell>
        </row>
      </sheetData>
      <sheetData sheetId="3088">
        <row r="2">
          <cell r="A2">
            <v>0</v>
          </cell>
        </row>
      </sheetData>
      <sheetData sheetId="3089">
        <row r="2">
          <cell r="A2">
            <v>0</v>
          </cell>
        </row>
      </sheetData>
      <sheetData sheetId="3090">
        <row r="2">
          <cell r="A2">
            <v>0</v>
          </cell>
        </row>
      </sheetData>
      <sheetData sheetId="3091">
        <row r="2">
          <cell r="A2">
            <v>0</v>
          </cell>
        </row>
      </sheetData>
      <sheetData sheetId="3092">
        <row r="2">
          <cell r="A2">
            <v>0</v>
          </cell>
        </row>
      </sheetData>
      <sheetData sheetId="3093">
        <row r="2">
          <cell r="A2">
            <v>0</v>
          </cell>
        </row>
      </sheetData>
      <sheetData sheetId="3094">
        <row r="2">
          <cell r="A2">
            <v>0</v>
          </cell>
        </row>
      </sheetData>
      <sheetData sheetId="3095">
        <row r="2">
          <cell r="A2">
            <v>0</v>
          </cell>
        </row>
      </sheetData>
      <sheetData sheetId="3096">
        <row r="2">
          <cell r="A2">
            <v>0</v>
          </cell>
        </row>
      </sheetData>
      <sheetData sheetId="3097">
        <row r="2">
          <cell r="A2">
            <v>0</v>
          </cell>
        </row>
      </sheetData>
      <sheetData sheetId="3098">
        <row r="2">
          <cell r="A2">
            <v>0</v>
          </cell>
        </row>
      </sheetData>
      <sheetData sheetId="3099">
        <row r="2">
          <cell r="A2">
            <v>0</v>
          </cell>
        </row>
      </sheetData>
      <sheetData sheetId="3100">
        <row r="2">
          <cell r="A2">
            <v>0</v>
          </cell>
        </row>
      </sheetData>
      <sheetData sheetId="3101">
        <row r="2">
          <cell r="A2">
            <v>0</v>
          </cell>
        </row>
      </sheetData>
      <sheetData sheetId="3102">
        <row r="2">
          <cell r="A2">
            <v>0</v>
          </cell>
        </row>
      </sheetData>
      <sheetData sheetId="3103">
        <row r="2">
          <cell r="A2">
            <v>0</v>
          </cell>
        </row>
      </sheetData>
      <sheetData sheetId="3104">
        <row r="2">
          <cell r="A2">
            <v>0</v>
          </cell>
        </row>
      </sheetData>
      <sheetData sheetId="3105">
        <row r="2">
          <cell r="A2">
            <v>0</v>
          </cell>
        </row>
      </sheetData>
      <sheetData sheetId="3106">
        <row r="2">
          <cell r="A2">
            <v>0</v>
          </cell>
        </row>
      </sheetData>
      <sheetData sheetId="3107">
        <row r="2">
          <cell r="A2">
            <v>0</v>
          </cell>
        </row>
      </sheetData>
      <sheetData sheetId="3108">
        <row r="2">
          <cell r="A2">
            <v>0</v>
          </cell>
        </row>
      </sheetData>
      <sheetData sheetId="3109">
        <row r="2">
          <cell r="A2">
            <v>0</v>
          </cell>
        </row>
      </sheetData>
      <sheetData sheetId="3110">
        <row r="2">
          <cell r="A2">
            <v>0</v>
          </cell>
        </row>
      </sheetData>
      <sheetData sheetId="3111">
        <row r="2">
          <cell r="A2">
            <v>0</v>
          </cell>
        </row>
      </sheetData>
      <sheetData sheetId="3112">
        <row r="2">
          <cell r="A2">
            <v>0</v>
          </cell>
        </row>
      </sheetData>
      <sheetData sheetId="3113">
        <row r="2">
          <cell r="A2">
            <v>0</v>
          </cell>
        </row>
      </sheetData>
      <sheetData sheetId="3114">
        <row r="2">
          <cell r="A2">
            <v>0</v>
          </cell>
        </row>
      </sheetData>
      <sheetData sheetId="3115">
        <row r="2">
          <cell r="A2">
            <v>0</v>
          </cell>
        </row>
      </sheetData>
      <sheetData sheetId="3116">
        <row r="2">
          <cell r="A2">
            <v>0</v>
          </cell>
        </row>
      </sheetData>
      <sheetData sheetId="3117">
        <row r="2">
          <cell r="A2">
            <v>0</v>
          </cell>
        </row>
      </sheetData>
      <sheetData sheetId="3118">
        <row r="2">
          <cell r="A2">
            <v>0</v>
          </cell>
        </row>
      </sheetData>
      <sheetData sheetId="3119">
        <row r="2">
          <cell r="A2">
            <v>0</v>
          </cell>
        </row>
      </sheetData>
      <sheetData sheetId="3120">
        <row r="2">
          <cell r="A2">
            <v>0</v>
          </cell>
        </row>
      </sheetData>
      <sheetData sheetId="3121">
        <row r="2">
          <cell r="A2">
            <v>0</v>
          </cell>
        </row>
      </sheetData>
      <sheetData sheetId="3122">
        <row r="2">
          <cell r="A2">
            <v>0</v>
          </cell>
        </row>
      </sheetData>
      <sheetData sheetId="3123">
        <row r="2">
          <cell r="A2">
            <v>0</v>
          </cell>
        </row>
      </sheetData>
      <sheetData sheetId="3124">
        <row r="2">
          <cell r="A2">
            <v>0</v>
          </cell>
        </row>
      </sheetData>
      <sheetData sheetId="3125">
        <row r="2">
          <cell r="A2">
            <v>0</v>
          </cell>
        </row>
      </sheetData>
      <sheetData sheetId="3126">
        <row r="2">
          <cell r="A2">
            <v>0</v>
          </cell>
        </row>
      </sheetData>
      <sheetData sheetId="3127">
        <row r="2">
          <cell r="A2">
            <v>0</v>
          </cell>
        </row>
      </sheetData>
      <sheetData sheetId="3128">
        <row r="2">
          <cell r="A2">
            <v>0</v>
          </cell>
        </row>
      </sheetData>
      <sheetData sheetId="3129">
        <row r="2">
          <cell r="A2">
            <v>0</v>
          </cell>
        </row>
      </sheetData>
      <sheetData sheetId="3130">
        <row r="2">
          <cell r="A2">
            <v>0</v>
          </cell>
        </row>
      </sheetData>
      <sheetData sheetId="3131">
        <row r="2">
          <cell r="A2">
            <v>0</v>
          </cell>
        </row>
      </sheetData>
      <sheetData sheetId="3132">
        <row r="2">
          <cell r="A2">
            <v>0</v>
          </cell>
        </row>
      </sheetData>
      <sheetData sheetId="3133">
        <row r="2">
          <cell r="A2">
            <v>0</v>
          </cell>
        </row>
      </sheetData>
      <sheetData sheetId="3134">
        <row r="2">
          <cell r="A2">
            <v>0</v>
          </cell>
        </row>
      </sheetData>
      <sheetData sheetId="3135">
        <row r="2">
          <cell r="A2">
            <v>0</v>
          </cell>
        </row>
      </sheetData>
      <sheetData sheetId="3136">
        <row r="2">
          <cell r="A2">
            <v>0</v>
          </cell>
        </row>
      </sheetData>
      <sheetData sheetId="3137">
        <row r="2">
          <cell r="A2">
            <v>0</v>
          </cell>
        </row>
      </sheetData>
      <sheetData sheetId="3138">
        <row r="2">
          <cell r="A2">
            <v>0</v>
          </cell>
        </row>
      </sheetData>
      <sheetData sheetId="3139">
        <row r="2">
          <cell r="A2">
            <v>0</v>
          </cell>
        </row>
      </sheetData>
      <sheetData sheetId="3140">
        <row r="2">
          <cell r="A2">
            <v>0</v>
          </cell>
        </row>
      </sheetData>
      <sheetData sheetId="3141">
        <row r="2">
          <cell r="A2">
            <v>0</v>
          </cell>
        </row>
      </sheetData>
      <sheetData sheetId="3142">
        <row r="2">
          <cell r="A2">
            <v>0</v>
          </cell>
        </row>
      </sheetData>
      <sheetData sheetId="3143">
        <row r="2">
          <cell r="A2">
            <v>0</v>
          </cell>
        </row>
      </sheetData>
      <sheetData sheetId="3144">
        <row r="2">
          <cell r="A2">
            <v>0</v>
          </cell>
        </row>
      </sheetData>
      <sheetData sheetId="3145">
        <row r="2">
          <cell r="A2">
            <v>0</v>
          </cell>
        </row>
      </sheetData>
      <sheetData sheetId="3146">
        <row r="2">
          <cell r="A2">
            <v>0</v>
          </cell>
        </row>
      </sheetData>
      <sheetData sheetId="3147">
        <row r="2">
          <cell r="A2">
            <v>0</v>
          </cell>
        </row>
      </sheetData>
      <sheetData sheetId="3148">
        <row r="2">
          <cell r="A2">
            <v>0</v>
          </cell>
        </row>
      </sheetData>
      <sheetData sheetId="3149">
        <row r="2">
          <cell r="A2">
            <v>0</v>
          </cell>
        </row>
      </sheetData>
      <sheetData sheetId="3150">
        <row r="2">
          <cell r="A2">
            <v>0</v>
          </cell>
        </row>
      </sheetData>
      <sheetData sheetId="3151">
        <row r="2">
          <cell r="A2">
            <v>0</v>
          </cell>
        </row>
      </sheetData>
      <sheetData sheetId="3152">
        <row r="2">
          <cell r="A2">
            <v>0</v>
          </cell>
        </row>
      </sheetData>
      <sheetData sheetId="3153">
        <row r="2">
          <cell r="A2">
            <v>0</v>
          </cell>
        </row>
      </sheetData>
      <sheetData sheetId="3154">
        <row r="2">
          <cell r="A2">
            <v>0</v>
          </cell>
        </row>
      </sheetData>
      <sheetData sheetId="3155">
        <row r="2">
          <cell r="A2">
            <v>0</v>
          </cell>
        </row>
      </sheetData>
      <sheetData sheetId="3156">
        <row r="2">
          <cell r="A2">
            <v>0</v>
          </cell>
        </row>
      </sheetData>
      <sheetData sheetId="3157">
        <row r="2">
          <cell r="A2">
            <v>0</v>
          </cell>
        </row>
      </sheetData>
      <sheetData sheetId="3158">
        <row r="2">
          <cell r="A2">
            <v>0</v>
          </cell>
        </row>
      </sheetData>
      <sheetData sheetId="3159">
        <row r="2">
          <cell r="A2">
            <v>0</v>
          </cell>
        </row>
      </sheetData>
      <sheetData sheetId="3160">
        <row r="2">
          <cell r="A2">
            <v>0</v>
          </cell>
        </row>
      </sheetData>
      <sheetData sheetId="3161">
        <row r="2">
          <cell r="A2">
            <v>0</v>
          </cell>
        </row>
      </sheetData>
      <sheetData sheetId="3162">
        <row r="2">
          <cell r="A2">
            <v>0</v>
          </cell>
        </row>
      </sheetData>
      <sheetData sheetId="3163">
        <row r="2">
          <cell r="A2">
            <v>0</v>
          </cell>
        </row>
      </sheetData>
      <sheetData sheetId="3164">
        <row r="2">
          <cell r="A2">
            <v>0</v>
          </cell>
        </row>
      </sheetData>
      <sheetData sheetId="3165">
        <row r="2">
          <cell r="A2">
            <v>0</v>
          </cell>
        </row>
      </sheetData>
      <sheetData sheetId="3166">
        <row r="2">
          <cell r="A2">
            <v>0</v>
          </cell>
        </row>
      </sheetData>
      <sheetData sheetId="3167">
        <row r="2">
          <cell r="A2">
            <v>0</v>
          </cell>
        </row>
      </sheetData>
      <sheetData sheetId="3168">
        <row r="2">
          <cell r="A2">
            <v>0</v>
          </cell>
        </row>
      </sheetData>
      <sheetData sheetId="3169">
        <row r="2">
          <cell r="A2">
            <v>0</v>
          </cell>
        </row>
      </sheetData>
      <sheetData sheetId="3170">
        <row r="2">
          <cell r="A2">
            <v>0</v>
          </cell>
        </row>
      </sheetData>
      <sheetData sheetId="3171">
        <row r="2">
          <cell r="A2">
            <v>0</v>
          </cell>
        </row>
      </sheetData>
      <sheetData sheetId="3172">
        <row r="2">
          <cell r="A2">
            <v>0</v>
          </cell>
        </row>
      </sheetData>
      <sheetData sheetId="3173">
        <row r="2">
          <cell r="A2">
            <v>0</v>
          </cell>
        </row>
      </sheetData>
      <sheetData sheetId="3174">
        <row r="2">
          <cell r="A2">
            <v>0</v>
          </cell>
        </row>
      </sheetData>
      <sheetData sheetId="3175">
        <row r="2">
          <cell r="A2">
            <v>0</v>
          </cell>
        </row>
      </sheetData>
      <sheetData sheetId="3176">
        <row r="2">
          <cell r="A2">
            <v>0</v>
          </cell>
        </row>
      </sheetData>
      <sheetData sheetId="3177">
        <row r="2">
          <cell r="A2">
            <v>0</v>
          </cell>
        </row>
      </sheetData>
      <sheetData sheetId="3178">
        <row r="2">
          <cell r="A2">
            <v>0</v>
          </cell>
        </row>
      </sheetData>
      <sheetData sheetId="3179">
        <row r="2">
          <cell r="A2">
            <v>0</v>
          </cell>
        </row>
      </sheetData>
      <sheetData sheetId="3180">
        <row r="2">
          <cell r="A2">
            <v>0</v>
          </cell>
        </row>
      </sheetData>
      <sheetData sheetId="3181">
        <row r="2">
          <cell r="A2">
            <v>0</v>
          </cell>
        </row>
      </sheetData>
      <sheetData sheetId="3182">
        <row r="2">
          <cell r="A2">
            <v>0</v>
          </cell>
        </row>
      </sheetData>
      <sheetData sheetId="3183">
        <row r="2">
          <cell r="A2">
            <v>0</v>
          </cell>
        </row>
      </sheetData>
      <sheetData sheetId="3184">
        <row r="2">
          <cell r="A2">
            <v>0</v>
          </cell>
        </row>
      </sheetData>
      <sheetData sheetId="3185">
        <row r="2">
          <cell r="A2">
            <v>0</v>
          </cell>
        </row>
      </sheetData>
      <sheetData sheetId="3186">
        <row r="2">
          <cell r="A2">
            <v>0</v>
          </cell>
        </row>
      </sheetData>
      <sheetData sheetId="3187">
        <row r="2">
          <cell r="A2">
            <v>0</v>
          </cell>
        </row>
      </sheetData>
      <sheetData sheetId="3188">
        <row r="2">
          <cell r="A2">
            <v>0</v>
          </cell>
        </row>
      </sheetData>
      <sheetData sheetId="3189">
        <row r="2">
          <cell r="A2">
            <v>0</v>
          </cell>
        </row>
      </sheetData>
      <sheetData sheetId="3190">
        <row r="2">
          <cell r="A2">
            <v>0</v>
          </cell>
        </row>
      </sheetData>
      <sheetData sheetId="3191">
        <row r="2">
          <cell r="A2">
            <v>0</v>
          </cell>
        </row>
      </sheetData>
      <sheetData sheetId="3192">
        <row r="2">
          <cell r="A2">
            <v>0</v>
          </cell>
        </row>
      </sheetData>
      <sheetData sheetId="3193">
        <row r="2">
          <cell r="A2">
            <v>0</v>
          </cell>
        </row>
      </sheetData>
      <sheetData sheetId="3194">
        <row r="2">
          <cell r="A2">
            <v>0</v>
          </cell>
        </row>
      </sheetData>
      <sheetData sheetId="3195">
        <row r="2">
          <cell r="A2">
            <v>0</v>
          </cell>
        </row>
      </sheetData>
      <sheetData sheetId="3196">
        <row r="2">
          <cell r="A2">
            <v>0</v>
          </cell>
        </row>
      </sheetData>
      <sheetData sheetId="3197">
        <row r="2">
          <cell r="A2">
            <v>0</v>
          </cell>
        </row>
      </sheetData>
      <sheetData sheetId="3198">
        <row r="2">
          <cell r="A2">
            <v>0</v>
          </cell>
        </row>
      </sheetData>
      <sheetData sheetId="3199">
        <row r="2">
          <cell r="A2">
            <v>0</v>
          </cell>
        </row>
      </sheetData>
      <sheetData sheetId="3200">
        <row r="2">
          <cell r="A2">
            <v>0</v>
          </cell>
        </row>
      </sheetData>
      <sheetData sheetId="3201">
        <row r="2">
          <cell r="A2">
            <v>0</v>
          </cell>
        </row>
      </sheetData>
      <sheetData sheetId="3202">
        <row r="2">
          <cell r="A2">
            <v>0</v>
          </cell>
        </row>
      </sheetData>
      <sheetData sheetId="3203">
        <row r="2">
          <cell r="A2">
            <v>0</v>
          </cell>
        </row>
      </sheetData>
      <sheetData sheetId="3204">
        <row r="2">
          <cell r="A2">
            <v>0</v>
          </cell>
        </row>
      </sheetData>
      <sheetData sheetId="3205">
        <row r="2">
          <cell r="A2">
            <v>0</v>
          </cell>
        </row>
      </sheetData>
      <sheetData sheetId="3206">
        <row r="2">
          <cell r="A2">
            <v>0</v>
          </cell>
        </row>
      </sheetData>
      <sheetData sheetId="3207">
        <row r="2">
          <cell r="A2">
            <v>0</v>
          </cell>
        </row>
      </sheetData>
      <sheetData sheetId="3208">
        <row r="2">
          <cell r="A2">
            <v>0</v>
          </cell>
        </row>
      </sheetData>
      <sheetData sheetId="3209">
        <row r="2">
          <cell r="A2">
            <v>0</v>
          </cell>
        </row>
      </sheetData>
      <sheetData sheetId="3210">
        <row r="2">
          <cell r="A2">
            <v>0</v>
          </cell>
        </row>
      </sheetData>
      <sheetData sheetId="3211">
        <row r="2">
          <cell r="A2">
            <v>0</v>
          </cell>
        </row>
      </sheetData>
      <sheetData sheetId="3212">
        <row r="2">
          <cell r="A2">
            <v>0</v>
          </cell>
        </row>
      </sheetData>
      <sheetData sheetId="3213" refreshError="1"/>
      <sheetData sheetId="3214" refreshError="1"/>
      <sheetData sheetId="3215" refreshError="1"/>
      <sheetData sheetId="3216">
        <row r="2">
          <cell r="A2" t="str">
            <v>Прогноз СН и НВВ на 2025 год</v>
          </cell>
        </row>
      </sheetData>
      <sheetData sheetId="3217" refreshError="1"/>
      <sheetData sheetId="3218">
        <row r="2">
          <cell r="A2">
            <v>0</v>
          </cell>
        </row>
      </sheetData>
      <sheetData sheetId="3219">
        <row r="2">
          <cell r="A2">
            <v>0</v>
          </cell>
        </row>
      </sheetData>
      <sheetData sheetId="3220">
        <row r="2">
          <cell r="A2">
            <v>0</v>
          </cell>
        </row>
      </sheetData>
      <sheetData sheetId="3221">
        <row r="2">
          <cell r="A2">
            <v>0</v>
          </cell>
        </row>
      </sheetData>
      <sheetData sheetId="3222">
        <row r="2">
          <cell r="A2">
            <v>0</v>
          </cell>
        </row>
      </sheetData>
      <sheetData sheetId="3223">
        <row r="2">
          <cell r="A2">
            <v>0</v>
          </cell>
        </row>
      </sheetData>
      <sheetData sheetId="3224">
        <row r="2">
          <cell r="A2">
            <v>0</v>
          </cell>
        </row>
      </sheetData>
      <sheetData sheetId="3225">
        <row r="2">
          <cell r="A2">
            <v>0</v>
          </cell>
        </row>
      </sheetData>
      <sheetData sheetId="3226">
        <row r="2">
          <cell r="A2">
            <v>0</v>
          </cell>
        </row>
      </sheetData>
      <sheetData sheetId="3227">
        <row r="2">
          <cell r="A2">
            <v>0</v>
          </cell>
        </row>
      </sheetData>
      <sheetData sheetId="3228">
        <row r="2">
          <cell r="A2">
            <v>0</v>
          </cell>
        </row>
      </sheetData>
      <sheetData sheetId="3229">
        <row r="2">
          <cell r="A2">
            <v>0</v>
          </cell>
        </row>
      </sheetData>
      <sheetData sheetId="3230">
        <row r="2">
          <cell r="A2">
            <v>0</v>
          </cell>
        </row>
      </sheetData>
      <sheetData sheetId="3231">
        <row r="2">
          <cell r="A2">
            <v>0</v>
          </cell>
        </row>
      </sheetData>
      <sheetData sheetId="3232">
        <row r="2">
          <cell r="A2">
            <v>0</v>
          </cell>
        </row>
      </sheetData>
      <sheetData sheetId="3233">
        <row r="2">
          <cell r="A2">
            <v>0</v>
          </cell>
        </row>
      </sheetData>
      <sheetData sheetId="3234">
        <row r="2">
          <cell r="A2">
            <v>0</v>
          </cell>
        </row>
      </sheetData>
      <sheetData sheetId="3235">
        <row r="2">
          <cell r="A2">
            <v>0</v>
          </cell>
        </row>
      </sheetData>
      <sheetData sheetId="3236">
        <row r="2">
          <cell r="A2">
            <v>0</v>
          </cell>
        </row>
      </sheetData>
      <sheetData sheetId="3237">
        <row r="2">
          <cell r="A2">
            <v>0</v>
          </cell>
        </row>
      </sheetData>
      <sheetData sheetId="3238" refreshError="1"/>
      <sheetData sheetId="3239" refreshError="1"/>
      <sheetData sheetId="3240" refreshError="1"/>
      <sheetData sheetId="3241" refreshError="1"/>
      <sheetData sheetId="3242" refreshError="1"/>
      <sheetData sheetId="3243" refreshError="1"/>
      <sheetData sheetId="3244" refreshError="1"/>
      <sheetData sheetId="3245" refreshError="1"/>
      <sheetData sheetId="3246" refreshError="1"/>
      <sheetData sheetId="3247" refreshError="1"/>
      <sheetData sheetId="3248" refreshError="1"/>
      <sheetData sheetId="3249" refreshError="1"/>
      <sheetData sheetId="3250" refreshError="1"/>
      <sheetData sheetId="3251" refreshError="1"/>
      <sheetData sheetId="3252" refreshError="1"/>
      <sheetData sheetId="3253" refreshError="1"/>
      <sheetData sheetId="3254" refreshError="1"/>
      <sheetData sheetId="3255" refreshError="1"/>
      <sheetData sheetId="3256" refreshError="1"/>
      <sheetData sheetId="3257" refreshError="1"/>
      <sheetData sheetId="3258" refreshError="1"/>
      <sheetData sheetId="3259" refreshError="1"/>
      <sheetData sheetId="3260" refreshError="1"/>
      <sheetData sheetId="3261" refreshError="1"/>
      <sheetData sheetId="3262" refreshError="1"/>
      <sheetData sheetId="3263" refreshError="1"/>
      <sheetData sheetId="3264" refreshError="1"/>
      <sheetData sheetId="3265" refreshError="1"/>
      <sheetData sheetId="3266" refreshError="1"/>
      <sheetData sheetId="3267" refreshError="1"/>
      <sheetData sheetId="3268"/>
      <sheetData sheetId="3269"/>
      <sheetData sheetId="3270"/>
      <sheetData sheetId="3271"/>
      <sheetData sheetId="3272"/>
      <sheetData sheetId="3273"/>
      <sheetData sheetId="3274"/>
      <sheetData sheetId="3275"/>
      <sheetData sheetId="3276"/>
      <sheetData sheetId="3277"/>
      <sheetData sheetId="3278"/>
      <sheetData sheetId="3279"/>
      <sheetData sheetId="3280"/>
      <sheetData sheetId="3281"/>
      <sheetData sheetId="3282"/>
      <sheetData sheetId="3283"/>
      <sheetData sheetId="3284"/>
      <sheetData sheetId="3285"/>
      <sheetData sheetId="3286"/>
      <sheetData sheetId="3287"/>
      <sheetData sheetId="3288"/>
      <sheetData sheetId="3289"/>
      <sheetData sheetId="3290"/>
      <sheetData sheetId="3291"/>
      <sheetData sheetId="3292">
        <row r="7">
          <cell r="D7">
            <v>0</v>
          </cell>
        </row>
      </sheetData>
      <sheetData sheetId="3293">
        <row r="7">
          <cell r="D7">
            <v>0</v>
          </cell>
        </row>
      </sheetData>
      <sheetData sheetId="3294">
        <row r="7">
          <cell r="D7">
            <v>0</v>
          </cell>
        </row>
      </sheetData>
      <sheetData sheetId="3295">
        <row r="7">
          <cell r="D7">
            <v>0</v>
          </cell>
        </row>
      </sheetData>
      <sheetData sheetId="3296">
        <row r="7">
          <cell r="D7">
            <v>0</v>
          </cell>
        </row>
      </sheetData>
      <sheetData sheetId="3297">
        <row r="7">
          <cell r="D7">
            <v>0</v>
          </cell>
        </row>
      </sheetData>
      <sheetData sheetId="3298"/>
      <sheetData sheetId="3299"/>
      <sheetData sheetId="3300"/>
      <sheetData sheetId="3301"/>
      <sheetData sheetId="3302"/>
      <sheetData sheetId="3303"/>
      <sheetData sheetId="3304"/>
      <sheetData sheetId="3305"/>
      <sheetData sheetId="3306"/>
      <sheetData sheetId="3307"/>
      <sheetData sheetId="3308"/>
      <sheetData sheetId="3309"/>
      <sheetData sheetId="3310"/>
      <sheetData sheetId="3311"/>
      <sheetData sheetId="3312"/>
      <sheetData sheetId="3313"/>
      <sheetData sheetId="3314"/>
      <sheetData sheetId="3315"/>
      <sheetData sheetId="3316"/>
      <sheetData sheetId="3317"/>
      <sheetData sheetId="3318">
        <row r="2">
          <cell r="A2">
            <v>0</v>
          </cell>
        </row>
      </sheetData>
      <sheetData sheetId="3319">
        <row r="2">
          <cell r="A2">
            <v>0</v>
          </cell>
        </row>
      </sheetData>
      <sheetData sheetId="3320">
        <row r="2">
          <cell r="A2">
            <v>0</v>
          </cell>
        </row>
      </sheetData>
      <sheetData sheetId="3321">
        <row r="2">
          <cell r="A2">
            <v>0</v>
          </cell>
        </row>
      </sheetData>
      <sheetData sheetId="3322">
        <row r="2">
          <cell r="A2">
            <v>0</v>
          </cell>
        </row>
      </sheetData>
      <sheetData sheetId="3323">
        <row r="7">
          <cell r="D7">
            <v>0</v>
          </cell>
        </row>
      </sheetData>
      <sheetData sheetId="3324">
        <row r="7">
          <cell r="D7">
            <v>0</v>
          </cell>
        </row>
      </sheetData>
      <sheetData sheetId="3325">
        <row r="2">
          <cell r="A2">
            <v>0</v>
          </cell>
        </row>
      </sheetData>
      <sheetData sheetId="3326">
        <row r="7">
          <cell r="D7">
            <v>0</v>
          </cell>
        </row>
      </sheetData>
      <sheetData sheetId="3327">
        <row r="7">
          <cell r="D7">
            <v>0</v>
          </cell>
        </row>
      </sheetData>
      <sheetData sheetId="3328">
        <row r="7">
          <cell r="D7">
            <v>0</v>
          </cell>
        </row>
      </sheetData>
      <sheetData sheetId="3329">
        <row r="7">
          <cell r="D7">
            <v>0</v>
          </cell>
        </row>
      </sheetData>
      <sheetData sheetId="3330">
        <row r="7">
          <cell r="D7">
            <v>0</v>
          </cell>
        </row>
      </sheetData>
      <sheetData sheetId="3331">
        <row r="7">
          <cell r="D7">
            <v>0</v>
          </cell>
        </row>
      </sheetData>
      <sheetData sheetId="3332">
        <row r="7">
          <cell r="D7">
            <v>0</v>
          </cell>
        </row>
      </sheetData>
      <sheetData sheetId="3333">
        <row r="7">
          <cell r="D7">
            <v>0</v>
          </cell>
        </row>
      </sheetData>
      <sheetData sheetId="3334">
        <row r="7">
          <cell r="D7">
            <v>0</v>
          </cell>
        </row>
      </sheetData>
      <sheetData sheetId="3335">
        <row r="7">
          <cell r="D7">
            <v>0</v>
          </cell>
        </row>
      </sheetData>
      <sheetData sheetId="3336">
        <row r="7">
          <cell r="D7">
            <v>0</v>
          </cell>
        </row>
      </sheetData>
      <sheetData sheetId="3337">
        <row r="7">
          <cell r="D7">
            <v>0</v>
          </cell>
        </row>
      </sheetData>
      <sheetData sheetId="3338">
        <row r="7">
          <cell r="D7">
            <v>0</v>
          </cell>
        </row>
      </sheetData>
      <sheetData sheetId="3339">
        <row r="7">
          <cell r="D7">
            <v>0</v>
          </cell>
        </row>
      </sheetData>
      <sheetData sheetId="3340">
        <row r="7">
          <cell r="D7">
            <v>0</v>
          </cell>
        </row>
      </sheetData>
      <sheetData sheetId="3341">
        <row r="7">
          <cell r="D7">
            <v>0</v>
          </cell>
        </row>
      </sheetData>
      <sheetData sheetId="3342">
        <row r="7">
          <cell r="D7">
            <v>0</v>
          </cell>
        </row>
      </sheetData>
      <sheetData sheetId="3343">
        <row r="7">
          <cell r="D7">
            <v>0</v>
          </cell>
        </row>
      </sheetData>
      <sheetData sheetId="3344">
        <row r="7">
          <cell r="D7">
            <v>0</v>
          </cell>
        </row>
      </sheetData>
      <sheetData sheetId="3345">
        <row r="7">
          <cell r="D7">
            <v>0</v>
          </cell>
        </row>
      </sheetData>
      <sheetData sheetId="3346">
        <row r="7">
          <cell r="D7">
            <v>0</v>
          </cell>
        </row>
      </sheetData>
      <sheetData sheetId="3347">
        <row r="7">
          <cell r="D7">
            <v>0</v>
          </cell>
        </row>
      </sheetData>
      <sheetData sheetId="3348">
        <row r="7">
          <cell r="D7">
            <v>0</v>
          </cell>
        </row>
      </sheetData>
      <sheetData sheetId="3349">
        <row r="7">
          <cell r="D7">
            <v>0</v>
          </cell>
        </row>
      </sheetData>
      <sheetData sheetId="3350">
        <row r="7">
          <cell r="D7">
            <v>0</v>
          </cell>
        </row>
      </sheetData>
      <sheetData sheetId="3351">
        <row r="7">
          <cell r="D7">
            <v>0</v>
          </cell>
        </row>
      </sheetData>
      <sheetData sheetId="3352">
        <row r="7">
          <cell r="D7">
            <v>0</v>
          </cell>
        </row>
      </sheetData>
      <sheetData sheetId="3353">
        <row r="7">
          <cell r="D7">
            <v>0</v>
          </cell>
        </row>
      </sheetData>
      <sheetData sheetId="3354">
        <row r="7">
          <cell r="D7">
            <v>0</v>
          </cell>
        </row>
      </sheetData>
      <sheetData sheetId="3355">
        <row r="2">
          <cell r="A2">
            <v>0</v>
          </cell>
        </row>
      </sheetData>
      <sheetData sheetId="3356"/>
      <sheetData sheetId="3357"/>
      <sheetData sheetId="3358">
        <row r="8">
          <cell r="D8">
            <v>15739</v>
          </cell>
        </row>
      </sheetData>
      <sheetData sheetId="3359">
        <row r="8">
          <cell r="D8">
            <v>15739</v>
          </cell>
        </row>
      </sheetData>
      <sheetData sheetId="3360"/>
      <sheetData sheetId="3361"/>
      <sheetData sheetId="3362"/>
      <sheetData sheetId="3363"/>
      <sheetData sheetId="3364"/>
      <sheetData sheetId="3365">
        <row r="1">
          <cell r="A1">
            <v>0</v>
          </cell>
        </row>
      </sheetData>
      <sheetData sheetId="3366"/>
      <sheetData sheetId="3367"/>
      <sheetData sheetId="3368"/>
      <sheetData sheetId="3369">
        <row r="1">
          <cell r="A1">
            <v>0</v>
          </cell>
        </row>
      </sheetData>
      <sheetData sheetId="3370">
        <row r="1">
          <cell r="A1">
            <v>0</v>
          </cell>
        </row>
      </sheetData>
      <sheetData sheetId="3371">
        <row r="1">
          <cell r="A1">
            <v>0</v>
          </cell>
        </row>
      </sheetData>
      <sheetData sheetId="3372"/>
      <sheetData sheetId="3373"/>
      <sheetData sheetId="3374"/>
      <sheetData sheetId="3375"/>
      <sheetData sheetId="3376"/>
      <sheetData sheetId="3377"/>
      <sheetData sheetId="3378"/>
      <sheetData sheetId="3379"/>
      <sheetData sheetId="3380"/>
      <sheetData sheetId="3381"/>
      <sheetData sheetId="3382"/>
      <sheetData sheetId="3383"/>
      <sheetData sheetId="3384"/>
      <sheetData sheetId="3385"/>
      <sheetData sheetId="3386"/>
      <sheetData sheetId="3387"/>
      <sheetData sheetId="3388"/>
      <sheetData sheetId="3389"/>
      <sheetData sheetId="3390"/>
      <sheetData sheetId="3391"/>
      <sheetData sheetId="3392"/>
      <sheetData sheetId="3393"/>
      <sheetData sheetId="3394"/>
      <sheetData sheetId="3395"/>
      <sheetData sheetId="3396"/>
      <sheetData sheetId="3397"/>
      <sheetData sheetId="3398"/>
      <sheetData sheetId="3399">
        <row r="1">
          <cell r="A1">
            <v>0</v>
          </cell>
        </row>
      </sheetData>
      <sheetData sheetId="3400">
        <row r="1">
          <cell r="A1">
            <v>0</v>
          </cell>
        </row>
      </sheetData>
      <sheetData sheetId="3401">
        <row r="1">
          <cell r="A1">
            <v>0</v>
          </cell>
        </row>
      </sheetData>
      <sheetData sheetId="3402"/>
      <sheetData sheetId="3403"/>
      <sheetData sheetId="3404">
        <row r="1">
          <cell r="A1">
            <v>0</v>
          </cell>
        </row>
      </sheetData>
      <sheetData sheetId="3405"/>
      <sheetData sheetId="3406"/>
      <sheetData sheetId="3407"/>
      <sheetData sheetId="3408"/>
      <sheetData sheetId="3409"/>
      <sheetData sheetId="3410"/>
      <sheetData sheetId="3411"/>
      <sheetData sheetId="3412"/>
      <sheetData sheetId="3413"/>
      <sheetData sheetId="3414"/>
      <sheetData sheetId="3415"/>
      <sheetData sheetId="3416"/>
      <sheetData sheetId="3417"/>
      <sheetData sheetId="3418"/>
      <sheetData sheetId="3419"/>
      <sheetData sheetId="3420"/>
      <sheetData sheetId="3421"/>
      <sheetData sheetId="3422"/>
      <sheetData sheetId="3423"/>
      <sheetData sheetId="3424"/>
      <sheetData sheetId="3425"/>
      <sheetData sheetId="3426"/>
      <sheetData sheetId="3427"/>
      <sheetData sheetId="3428"/>
      <sheetData sheetId="3429"/>
      <sheetData sheetId="3430"/>
      <sheetData sheetId="3431"/>
      <sheetData sheetId="3432"/>
      <sheetData sheetId="3433"/>
      <sheetData sheetId="3434">
        <row r="1">
          <cell r="A1">
            <v>0</v>
          </cell>
        </row>
      </sheetData>
      <sheetData sheetId="3435">
        <row r="1">
          <cell r="A1">
            <v>0</v>
          </cell>
        </row>
      </sheetData>
      <sheetData sheetId="3436">
        <row r="1">
          <cell r="A1">
            <v>0</v>
          </cell>
        </row>
      </sheetData>
      <sheetData sheetId="3437">
        <row r="1">
          <cell r="A1">
            <v>0</v>
          </cell>
        </row>
      </sheetData>
      <sheetData sheetId="3438">
        <row r="1">
          <cell r="A1">
            <v>0</v>
          </cell>
        </row>
      </sheetData>
      <sheetData sheetId="3439">
        <row r="1">
          <cell r="A1">
            <v>0</v>
          </cell>
        </row>
      </sheetData>
      <sheetData sheetId="3440">
        <row r="1">
          <cell r="A1">
            <v>0</v>
          </cell>
        </row>
      </sheetData>
      <sheetData sheetId="3441">
        <row r="1">
          <cell r="A1">
            <v>0</v>
          </cell>
        </row>
      </sheetData>
      <sheetData sheetId="3442">
        <row r="1">
          <cell r="A1">
            <v>0</v>
          </cell>
        </row>
      </sheetData>
      <sheetData sheetId="3443">
        <row r="1">
          <cell r="A1">
            <v>0</v>
          </cell>
        </row>
      </sheetData>
      <sheetData sheetId="3444">
        <row r="1">
          <cell r="A1">
            <v>0</v>
          </cell>
        </row>
      </sheetData>
      <sheetData sheetId="3445">
        <row r="1">
          <cell r="A1">
            <v>0</v>
          </cell>
        </row>
      </sheetData>
      <sheetData sheetId="3446">
        <row r="1">
          <cell r="A1">
            <v>0</v>
          </cell>
        </row>
      </sheetData>
      <sheetData sheetId="3447">
        <row r="1">
          <cell r="A1">
            <v>0</v>
          </cell>
        </row>
      </sheetData>
      <sheetData sheetId="3448">
        <row r="1">
          <cell r="A1">
            <v>0</v>
          </cell>
        </row>
      </sheetData>
      <sheetData sheetId="3449">
        <row r="1">
          <cell r="A1">
            <v>0</v>
          </cell>
        </row>
      </sheetData>
      <sheetData sheetId="3450">
        <row r="1">
          <cell r="A1">
            <v>0</v>
          </cell>
        </row>
      </sheetData>
      <sheetData sheetId="3451">
        <row r="1">
          <cell r="A1">
            <v>0</v>
          </cell>
        </row>
      </sheetData>
      <sheetData sheetId="3452">
        <row r="1">
          <cell r="A1">
            <v>0</v>
          </cell>
        </row>
      </sheetData>
      <sheetData sheetId="3453">
        <row r="1">
          <cell r="A1">
            <v>0</v>
          </cell>
        </row>
      </sheetData>
      <sheetData sheetId="3454"/>
      <sheetData sheetId="3455"/>
      <sheetData sheetId="3456"/>
      <sheetData sheetId="3457"/>
      <sheetData sheetId="3458"/>
      <sheetData sheetId="3459"/>
      <sheetData sheetId="3460"/>
      <sheetData sheetId="3461"/>
      <sheetData sheetId="3462"/>
      <sheetData sheetId="3463"/>
      <sheetData sheetId="3464"/>
      <sheetData sheetId="3465"/>
      <sheetData sheetId="3466"/>
      <sheetData sheetId="3467"/>
      <sheetData sheetId="3468"/>
      <sheetData sheetId="3469"/>
      <sheetData sheetId="3470"/>
      <sheetData sheetId="3471"/>
      <sheetData sheetId="3472">
        <row r="1">
          <cell r="A1">
            <v>0</v>
          </cell>
        </row>
      </sheetData>
      <sheetData sheetId="3473">
        <row r="1">
          <cell r="A1">
            <v>0</v>
          </cell>
        </row>
      </sheetData>
      <sheetData sheetId="3474">
        <row r="1">
          <cell r="A1">
            <v>0</v>
          </cell>
        </row>
      </sheetData>
      <sheetData sheetId="3475"/>
      <sheetData sheetId="3476">
        <row r="1">
          <cell r="A1">
            <v>0</v>
          </cell>
        </row>
      </sheetData>
      <sheetData sheetId="3477">
        <row r="1">
          <cell r="A1">
            <v>0</v>
          </cell>
        </row>
      </sheetData>
      <sheetData sheetId="3478">
        <row r="1">
          <cell r="A1">
            <v>0</v>
          </cell>
        </row>
      </sheetData>
      <sheetData sheetId="3479">
        <row r="1">
          <cell r="A1">
            <v>0</v>
          </cell>
        </row>
      </sheetData>
      <sheetData sheetId="3480">
        <row r="1">
          <cell r="A1">
            <v>0</v>
          </cell>
        </row>
      </sheetData>
      <sheetData sheetId="3481">
        <row r="1">
          <cell r="A1">
            <v>0</v>
          </cell>
        </row>
      </sheetData>
      <sheetData sheetId="3482">
        <row r="1">
          <cell r="A1">
            <v>0</v>
          </cell>
        </row>
      </sheetData>
      <sheetData sheetId="3483">
        <row r="1">
          <cell r="A1">
            <v>0</v>
          </cell>
        </row>
      </sheetData>
      <sheetData sheetId="3484">
        <row r="1">
          <cell r="A1">
            <v>0</v>
          </cell>
        </row>
      </sheetData>
      <sheetData sheetId="3485">
        <row r="1">
          <cell r="A1">
            <v>0</v>
          </cell>
        </row>
      </sheetData>
      <sheetData sheetId="3486">
        <row r="1">
          <cell r="A1">
            <v>0</v>
          </cell>
        </row>
      </sheetData>
      <sheetData sheetId="3487">
        <row r="1">
          <cell r="A1">
            <v>0</v>
          </cell>
        </row>
      </sheetData>
      <sheetData sheetId="3488">
        <row r="1">
          <cell r="A1">
            <v>0</v>
          </cell>
        </row>
      </sheetData>
      <sheetData sheetId="3489">
        <row r="1">
          <cell r="A1">
            <v>0</v>
          </cell>
        </row>
      </sheetData>
      <sheetData sheetId="3490">
        <row r="1">
          <cell r="A1">
            <v>0</v>
          </cell>
        </row>
      </sheetData>
      <sheetData sheetId="3491">
        <row r="1">
          <cell r="A1">
            <v>0</v>
          </cell>
        </row>
      </sheetData>
      <sheetData sheetId="3492">
        <row r="1">
          <cell r="A1">
            <v>0</v>
          </cell>
        </row>
      </sheetData>
      <sheetData sheetId="3493">
        <row r="1">
          <cell r="A1">
            <v>0</v>
          </cell>
        </row>
      </sheetData>
      <sheetData sheetId="3494">
        <row r="1">
          <cell r="A1">
            <v>0</v>
          </cell>
        </row>
      </sheetData>
      <sheetData sheetId="3495">
        <row r="1">
          <cell r="A1">
            <v>0</v>
          </cell>
        </row>
      </sheetData>
      <sheetData sheetId="3496">
        <row r="1">
          <cell r="A1">
            <v>0</v>
          </cell>
        </row>
      </sheetData>
      <sheetData sheetId="3497">
        <row r="1">
          <cell r="A1">
            <v>0</v>
          </cell>
        </row>
      </sheetData>
      <sheetData sheetId="3498">
        <row r="1">
          <cell r="A1">
            <v>0</v>
          </cell>
        </row>
      </sheetData>
      <sheetData sheetId="3499">
        <row r="1">
          <cell r="A1">
            <v>0</v>
          </cell>
        </row>
      </sheetData>
      <sheetData sheetId="3500">
        <row r="1">
          <cell r="A1">
            <v>0</v>
          </cell>
        </row>
      </sheetData>
      <sheetData sheetId="3501">
        <row r="1">
          <cell r="A1">
            <v>0</v>
          </cell>
        </row>
      </sheetData>
      <sheetData sheetId="3502">
        <row r="1">
          <cell r="A1">
            <v>0</v>
          </cell>
        </row>
      </sheetData>
      <sheetData sheetId="3503">
        <row r="1">
          <cell r="A1">
            <v>0</v>
          </cell>
        </row>
      </sheetData>
      <sheetData sheetId="3504">
        <row r="1">
          <cell r="A1">
            <v>0</v>
          </cell>
        </row>
      </sheetData>
      <sheetData sheetId="3505">
        <row r="1">
          <cell r="A1">
            <v>0</v>
          </cell>
        </row>
      </sheetData>
      <sheetData sheetId="3506">
        <row r="1">
          <cell r="A1">
            <v>0</v>
          </cell>
        </row>
      </sheetData>
      <sheetData sheetId="3507">
        <row r="1">
          <cell r="A1">
            <v>0</v>
          </cell>
        </row>
      </sheetData>
      <sheetData sheetId="3508">
        <row r="1">
          <cell r="A1">
            <v>0</v>
          </cell>
        </row>
      </sheetData>
      <sheetData sheetId="3509">
        <row r="1">
          <cell r="A1">
            <v>0</v>
          </cell>
        </row>
      </sheetData>
      <sheetData sheetId="3510">
        <row r="1">
          <cell r="A1">
            <v>0</v>
          </cell>
        </row>
      </sheetData>
      <sheetData sheetId="3511"/>
      <sheetData sheetId="3512"/>
      <sheetData sheetId="3513"/>
      <sheetData sheetId="3514"/>
      <sheetData sheetId="3515"/>
      <sheetData sheetId="3516">
        <row r="1">
          <cell r="A1">
            <v>0</v>
          </cell>
        </row>
      </sheetData>
      <sheetData sheetId="3517"/>
      <sheetData sheetId="3518"/>
      <sheetData sheetId="3519"/>
      <sheetData sheetId="3520"/>
      <sheetData sheetId="3521"/>
      <sheetData sheetId="3522">
        <row r="2">
          <cell r="A2">
            <v>0</v>
          </cell>
        </row>
      </sheetData>
      <sheetData sheetId="3523"/>
      <sheetData sheetId="3524"/>
      <sheetData sheetId="3525"/>
      <sheetData sheetId="3526">
        <row r="2">
          <cell r="A2">
            <v>0</v>
          </cell>
        </row>
      </sheetData>
      <sheetData sheetId="3527"/>
      <sheetData sheetId="3528">
        <row r="4">
          <cell r="E4">
            <v>0</v>
          </cell>
        </row>
      </sheetData>
      <sheetData sheetId="3529"/>
      <sheetData sheetId="3530"/>
      <sheetData sheetId="3531"/>
      <sheetData sheetId="3532">
        <row r="2">
          <cell r="A2" t="str">
            <v>Прогноз СН и НВВ на 2025 год</v>
          </cell>
        </row>
      </sheetData>
      <sheetData sheetId="3533"/>
      <sheetData sheetId="3534"/>
      <sheetData sheetId="3535"/>
      <sheetData sheetId="3536"/>
      <sheetData sheetId="3537"/>
      <sheetData sheetId="3538"/>
      <sheetData sheetId="3539"/>
      <sheetData sheetId="3540"/>
      <sheetData sheetId="3541"/>
      <sheetData sheetId="3542"/>
      <sheetData sheetId="3543"/>
      <sheetData sheetId="3544"/>
      <sheetData sheetId="3545"/>
      <sheetData sheetId="3546"/>
      <sheetData sheetId="3547"/>
      <sheetData sheetId="3548"/>
      <sheetData sheetId="3549"/>
      <sheetData sheetId="3550"/>
      <sheetData sheetId="3551"/>
      <sheetData sheetId="3552"/>
      <sheetData sheetId="3553"/>
      <sheetData sheetId="3554"/>
      <sheetData sheetId="3555"/>
      <sheetData sheetId="3556"/>
      <sheetData sheetId="3557"/>
      <sheetData sheetId="3558"/>
      <sheetData sheetId="3559"/>
      <sheetData sheetId="356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Э"/>
    </sheetNames>
    <definedNames>
      <definedName name="P2_SCOPE_FULL_LOAD" refersTo="#ССЫЛКА!"/>
      <definedName name="P3_SCOPE_FULL_LOAD" refersTo="#ССЫЛКА!"/>
      <definedName name="P4_SCOPE_FULL_LOAD" refersTo="#ССЫЛКА!"/>
      <definedName name="P5_SCOPE_FULL_LOAD" refersTo="#ССЫЛКА!"/>
      <definedName name="P6_SCOPE_FULL_LOAD" refersTo="#ССЫЛКА!"/>
      <definedName name="P7_SCOPE_FULL_LOAD" refersTo="#ССЫЛКА!"/>
      <definedName name="P8_SCOPE_FULL_LOAD" refersTo="#ССЫЛКА!"/>
      <definedName name="P9_SCOPE_FULL_LOAD" refersTo="#ССЫЛКА!"/>
    </definedNames>
    <sheetDataSet>
      <sheetData sheetId="0">
        <row r="16">
          <cell r="B16" t="str">
            <v xml:space="preserve">Наименование 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. 14 (Раздел 1)"/>
      <sheetName val="Раздел 1 (Приложение 14)"/>
    </sheetNames>
    <definedNames>
      <definedName name="P1_SCOPE_CORR" refersTo="#ССЫЛКА!"/>
      <definedName name="P1_SCOPE_DOP" refersTo="#ССЫЛКА!"/>
      <definedName name="P1_SCOPE_FST7" refersTo="#ССЫЛКА!"/>
      <definedName name="P1_SCOPE_IND" refersTo="#ССЫЛКА!"/>
      <definedName name="P1_SCOPE_IND2" refersTo="#ССЫЛКА!"/>
      <definedName name="P1_SCOPE_NotInd3" refersTo="#ССЫЛКА!"/>
      <definedName name="P1_SCOPE_SAVE2" refersTo="#ССЫЛКА!"/>
      <definedName name="P1_SCOPE_SV_LD1" refersTo="#ССЫЛКА!"/>
      <definedName name="P2_SCOPE_CORR" refersTo="#ССЫЛКА!"/>
      <definedName name="P2_SCOPE_FULL_LOAD" refersTo="#ССЫЛКА!"/>
      <definedName name="P2_SCOPE_IND" refersTo="#ССЫЛКА!"/>
      <definedName name="P2_SCOPE_IND2" refersTo="#ССЫЛКА!"/>
      <definedName name="P2_SCOPE_NotInd3" refersTo="#ССЫЛКА!"/>
      <definedName name="P2_SCOPE_SAVE2" refersTo="#ССЫЛКА!"/>
      <definedName name="P3_SCOPE_FULL_LOAD" refersTo="#ССЫЛКА!"/>
      <definedName name="P3_SCOPE_IND" refersTo="#ССЫЛКА!"/>
      <definedName name="P3_SCOPE_IND2" refersTo="#ССЫЛКА!"/>
      <definedName name="P4_SCOPE_FULL_LOAD" refersTo="#ССЫЛКА!"/>
      <definedName name="P4_SCOPE_IND" refersTo="#ССЫЛКА!"/>
      <definedName name="P4_SCOPE_IND2" refersTo="#ССЫЛКА!"/>
      <definedName name="P5_SCOPE_FULL_LOAD" refersTo="#ССЫЛКА!"/>
      <definedName name="P6_SCOPE_FULL_LOAD" refersTo="#ССЫЛКА!"/>
      <definedName name="P7_SCOPE_FULL_LOAD" refersTo="#ССЫЛКА!"/>
      <definedName name="P8_SCOPE_FULL_LOAD" refersTo="#ССЫЛКА!"/>
      <definedName name="P9_SCOPE_FULL_LOAD" refersTo="#ССЫЛКА!"/>
      <definedName name="uka" refersTo="#ССЫЛКА!"/>
      <definedName name="в23ё" refersTo="#ССЫЛКА!"/>
      <definedName name="вв" refersTo="#ССЫЛКА!"/>
      <definedName name="гггр" refersTo="#ССЫЛКА!"/>
      <definedName name="ддд" refersTo="#ССЫЛКА!"/>
      <definedName name="й" refersTo="#ССЫЛКА!"/>
      <definedName name="йй" refersTo="#ССЫЛКА!"/>
      <definedName name="йййййййййййййййййййййййй" refersTo="#ССЫЛКА!"/>
      <definedName name="кв3" refersTo="#ССЫЛКА!"/>
      <definedName name="ке" refersTo="#ССЫЛКА!"/>
      <definedName name="лена" refersTo="#ССЫЛКА!"/>
      <definedName name="лод" refersTo="#ССЫЛКА!"/>
      <definedName name="мым" refersTo="#ССЫЛКА!"/>
      <definedName name="оро" refersTo="#ССЫЛКА!"/>
      <definedName name="ропор" refersTo="#ССЫЛКА!"/>
      <definedName name="с" refersTo="#ССЫЛКА!"/>
      <definedName name="сс" refersTo="#ССЫЛКА!"/>
      <definedName name="сссс" refersTo="#ССЫЛКА!"/>
      <definedName name="ссы" refersTo="#ССЫЛКА!"/>
      <definedName name="у" refersTo="#ССЫЛКА!"/>
      <definedName name="ц" refersTo="#ССЫЛКА!"/>
      <definedName name="цу" refersTo="#ССЫЛКА!"/>
      <definedName name="шшшшшо" refersTo="#ССЫЛКА!"/>
      <definedName name="ыв" refersTo="#ССЫЛКА!"/>
      <definedName name="ыыыы" refersTo="#ССЫЛКА!"/>
      <definedName name="яяя" refersTo="#ССЫЛКА!"/>
    </definedNames>
    <sheetDataSet>
      <sheetData sheetId="0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справления 30.05.2006"/>
      <sheetName val="Заголовок"/>
      <sheetName val="Содержание"/>
      <sheetName val="3"/>
      <sheetName val="4"/>
      <sheetName val="5"/>
      <sheetName val="6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2.3"/>
      <sheetName val="перекрестка"/>
      <sheetName val="Регионы"/>
      <sheetName val="RAB_МСК_от 16.11.2010"/>
      <sheetName val="TDSheet"/>
      <sheetName val="Свод"/>
      <sheetName val="Ф-1 (для АО-энерго)"/>
      <sheetName val="Ф-2 (для АО-энерго)"/>
      <sheetName val="Справочники"/>
      <sheetName val="ИПР 2012"/>
      <sheetName val="ИПР 2012-2017"/>
      <sheetName val="прил. 1.1"/>
      <sheetName val="прил. 1.2 "/>
      <sheetName val="прил. 1.3"/>
      <sheetName val="прил. 1.4"/>
      <sheetName val="прил. 2.2"/>
      <sheetName val="прил. 4.2"/>
      <sheetName val="1.2"/>
      <sheetName val="стадия реализации"/>
      <sheetName val="ввод-вывод"/>
      <sheetName val="2.2_прил."/>
      <sheetName val="2008 -2010"/>
      <sheetName val="ээ"/>
      <sheetName val="СарРС"/>
      <sheetName val="ЭТЛ"/>
      <sheetName val="Добло"/>
      <sheetName val="TEHSHEET"/>
      <sheetName val="исправления_30_05_2006"/>
      <sheetName val="17_1"/>
      <sheetName val="18_2"/>
      <sheetName val="20_1"/>
      <sheetName val="21_3"/>
      <sheetName val="P2_1"/>
      <sheetName val="P2_2"/>
      <sheetName val="2_3"/>
      <sheetName val="RAB_МСК_от_16_11_2010"/>
      <sheetName val="Ф-1_(для_АО-энерго)"/>
      <sheetName val="Ф-2_(для_АО-энерго)"/>
      <sheetName val="ИПР_2012"/>
      <sheetName val="ИПР_2012-2017"/>
      <sheetName val="прил__1_1"/>
      <sheetName val="прил__1_2_"/>
      <sheetName val="прил__1_3"/>
      <sheetName val="прил__1_4"/>
      <sheetName val="прил__2_2"/>
      <sheetName val="прил__4_2"/>
      <sheetName val="1_2"/>
      <sheetName val="стадия_реализации"/>
      <sheetName val="2_2_прил_"/>
      <sheetName val="2008_-2010"/>
      <sheetName val="0"/>
      <sheetName val="1"/>
      <sheetName val="10"/>
      <sheetName val="11"/>
      <sheetName val="12"/>
      <sheetName val="13"/>
      <sheetName val="14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Форма 4"/>
      <sheetName val="Лист1"/>
      <sheetName val="Лист2"/>
      <sheetName val="Лист3"/>
      <sheetName val="Структура"/>
      <sheetName val="Данные МРСК мощность"/>
      <sheetName val="Данные МРСК энергия"/>
      <sheetName val="числ факт"/>
      <sheetName val="ДКС"/>
      <sheetName val="ДИП"/>
      <sheetName val="ФБР"/>
      <sheetName val="fes"/>
      <sheetName val="Параметры"/>
      <sheetName val="working - noprint"/>
      <sheetName val="5 - capex &amp; wrk captl"/>
      <sheetName val="2 - prices &amp; other assmpt"/>
      <sheetName val="Титульный"/>
      <sheetName val="2.1"/>
      <sheetName val="2.2"/>
      <sheetName val="1 полугодие2014 г."/>
      <sheetName val="FST5"/>
      <sheetName val="Расчёт НВВ по RAB"/>
      <sheetName val="Расчёт расходов по RAB"/>
      <sheetName val=""/>
      <sheetName val="исправления_30_05_20061"/>
      <sheetName val="17_11"/>
      <sheetName val="18_21"/>
      <sheetName val="20_11"/>
      <sheetName val="21_31"/>
      <sheetName val="P2_11"/>
      <sheetName val="P2_21"/>
      <sheetName val="2_31"/>
      <sheetName val="RAB_МСК_от_16_11_20101"/>
      <sheetName val="Ф-1_(для_АО-энерго)1"/>
      <sheetName val="Ф-2_(для_АО-энерго)1"/>
      <sheetName val="ИПР_20121"/>
      <sheetName val="ИПР_2012-20171"/>
      <sheetName val="прил__1_11"/>
      <sheetName val="прил__1_2_1"/>
      <sheetName val="прил__1_31"/>
      <sheetName val="прил__1_41"/>
      <sheetName val="прил__2_21"/>
      <sheetName val="прил__4_21"/>
      <sheetName val="1_21"/>
      <sheetName val="стадия_реализации1"/>
      <sheetName val="2_2_прил_1"/>
      <sheetName val="2008_-20101"/>
      <sheetName val="24_1"/>
      <sheetName val="4_1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Форма_4"/>
      <sheetName val="числ_факт"/>
      <sheetName val="Данные_МРСК_мощность"/>
      <sheetName val="Данные_МРСК_энергия"/>
      <sheetName val="исправления_30_05_20062"/>
      <sheetName val="17_12"/>
      <sheetName val="18_22"/>
      <sheetName val="20_12"/>
      <sheetName val="21_32"/>
      <sheetName val="P2_12"/>
      <sheetName val="P2_22"/>
      <sheetName val="2_32"/>
      <sheetName val="RAB_МСК_от_16_11_20102"/>
      <sheetName val="Ф-1_(для_АО-энерго)2"/>
      <sheetName val="Ф-2_(для_АО-энерго)2"/>
      <sheetName val="ИПР_20122"/>
      <sheetName val="ИПР_2012-20172"/>
      <sheetName val="прил__1_12"/>
      <sheetName val="прил__1_2_2"/>
      <sheetName val="прил__1_32"/>
      <sheetName val="прил__1_42"/>
      <sheetName val="прил__2_22"/>
      <sheetName val="прил__4_22"/>
      <sheetName val="1_22"/>
      <sheetName val="стадия_реализации2"/>
      <sheetName val="2_2_прил_2"/>
      <sheetName val="2008_-20102"/>
      <sheetName val="24_11"/>
      <sheetName val="4_1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Форма_41"/>
      <sheetName val="Данные_МРСК_мощность1"/>
      <sheetName val="Данные_МРСК_энергия1"/>
      <sheetName val="числ_факт1"/>
      <sheetName val="исправления_30_05_20063"/>
      <sheetName val="17_13"/>
      <sheetName val="18_23"/>
      <sheetName val="20_13"/>
      <sheetName val="21_33"/>
      <sheetName val="P2_13"/>
      <sheetName val="P2_23"/>
      <sheetName val="2_33"/>
      <sheetName val="RAB_МСК_от_16_11_20103"/>
      <sheetName val="Ф-1_(для_АО-энерго)3"/>
      <sheetName val="Ф-2_(для_АО-энерго)3"/>
      <sheetName val="ИПР_20123"/>
      <sheetName val="ИПР_2012-20173"/>
      <sheetName val="прил__1_13"/>
      <sheetName val="прил__1_2_3"/>
      <sheetName val="прил__1_33"/>
      <sheetName val="прил__1_43"/>
      <sheetName val="прил__2_23"/>
      <sheetName val="прил__4_23"/>
      <sheetName val="1_23"/>
      <sheetName val="стадия_реализации3"/>
      <sheetName val="2_2_прил_3"/>
      <sheetName val="2008_-20103"/>
      <sheetName val="24_12"/>
      <sheetName val="4_1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Форма_42"/>
      <sheetName val="Данные_МРСК_мощность2"/>
      <sheetName val="Данные_МРСК_энергия2"/>
      <sheetName val="числ_факт2"/>
      <sheetName val="исправления_30_05_20064"/>
      <sheetName val="17_14"/>
      <sheetName val="18_24"/>
      <sheetName val="20_14"/>
      <sheetName val="21_34"/>
      <sheetName val="P2_14"/>
      <sheetName val="P2_24"/>
      <sheetName val="2_34"/>
      <sheetName val="RAB_МСК_от_16_11_20104"/>
      <sheetName val="Ф-1_(для_АО-энерго)4"/>
      <sheetName val="Ф-2_(для_АО-энерго)4"/>
      <sheetName val="ИПР_20124"/>
      <sheetName val="ИПР_2012-20174"/>
      <sheetName val="прил__1_14"/>
      <sheetName val="прил__1_2_4"/>
      <sheetName val="прил__1_34"/>
      <sheetName val="прил__1_44"/>
      <sheetName val="прил__2_24"/>
      <sheetName val="прил__4_24"/>
      <sheetName val="1_24"/>
      <sheetName val="стадия_реализации4"/>
      <sheetName val="2_2_прил_4"/>
      <sheetName val="2008_-20104"/>
      <sheetName val="24_13"/>
      <sheetName val="4_1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Форма_43"/>
      <sheetName val="Данные_МРСК_мощность3"/>
      <sheetName val="Данные_МРСК_энергия3"/>
      <sheetName val="числ_факт3"/>
      <sheetName val="исправления_30_05_20065"/>
      <sheetName val="17_15"/>
      <sheetName val="18_25"/>
      <sheetName val="20_15"/>
      <sheetName val="21_35"/>
      <sheetName val="P2_15"/>
      <sheetName val="P2_25"/>
      <sheetName val="2_35"/>
      <sheetName val="RAB_МСК_от_16_11_20105"/>
      <sheetName val="Ф-1_(для_АО-энерго)5"/>
      <sheetName val="Ф-2_(для_АО-энерго)5"/>
      <sheetName val="ИПР_20125"/>
      <sheetName val="ИПР_2012-20175"/>
      <sheetName val="прил__1_15"/>
      <sheetName val="прил__1_2_5"/>
      <sheetName val="прил__1_35"/>
      <sheetName val="прил__1_45"/>
      <sheetName val="прил__2_25"/>
      <sheetName val="прил__4_25"/>
      <sheetName val="1_25"/>
      <sheetName val="стадия_реализации5"/>
      <sheetName val="2_2_прил_5"/>
      <sheetName val="2008_-20105"/>
      <sheetName val="24_14"/>
      <sheetName val="4_1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Форма_44"/>
      <sheetName val="Данные_МРСК_мощность4"/>
      <sheetName val="Данные_МРСК_энергия4"/>
      <sheetName val="числ_факт4"/>
      <sheetName val="топливо2009"/>
      <sheetName val="2009"/>
      <sheetName val="2022_СВОД"/>
      <sheetName val="1_матер обобщ"/>
      <sheetName val="1_матер"/>
      <sheetName val="Расчет матер.РВД+НВД"/>
      <sheetName val="Расчет матер.РВД"/>
      <sheetName val="Расчет инстр."/>
      <sheetName val="Расчет матер.НВД"/>
      <sheetName val="2_электроэнер"/>
      <sheetName val="Анализ по электроэнергии"/>
      <sheetName val="4_топл"/>
      <sheetName val="Расч. топл. в рамках защиты"/>
      <sheetName val="Расчет топливо"/>
      <sheetName val="3_водоснаб"/>
      <sheetName val="5_спецод"/>
      <sheetName val="Расчет спец."/>
      <sheetName val="6_транспор_грузов"/>
      <sheetName val="Расчет транс. груз."/>
      <sheetName val="7_прирохр"/>
      <sheetName val="8_др_производст"/>
      <sheetName val="9_пр налоги"/>
      <sheetName val="Расчет трансп. налога"/>
      <sheetName val="Расчет трансп. налога_ДОП"/>
      <sheetName val="Расчет водного налога"/>
      <sheetName val="10_связь"/>
      <sheetName val="11_ПО"/>
      <sheetName val="11_тех поддер"/>
      <sheetName val="12_проч_информ"/>
      <sheetName val="13_нотар"/>
      <sheetName val="14_тран услуги"/>
      <sheetName val="Расчет транспортных расход"/>
      <sheetName val="16_др_ОХД "/>
      <sheetName val="17_охрана  уточ РВД+НВД"/>
      <sheetName val="17_охрана  уточ РВД"/>
      <sheetName val="Охрана по ФС"/>
      <sheetName val="18_содерж_транс"/>
      <sheetName val="19_коммун"/>
      <sheetName val="20_аренда пр"/>
      <sheetName val="аренда кроме офисов 16"/>
      <sheetName val="22_аренда зданий"/>
      <sheetName val="аренда '20"/>
      <sheetName val="23_арен_земли"/>
      <sheetName val="24 регистр."/>
      <sheetName val="25_обучение в лимите"/>
      <sheetName val="26_команд лимит"/>
      <sheetName val="26_команд лимит и доп"/>
      <sheetName val="Расчет по команд"/>
      <sheetName val="27_совещ"/>
      <sheetName val="28_тех_безоп"/>
      <sheetName val="29_канц"/>
      <sheetName val="30_литер"/>
      <sheetName val="31_Радиоч."/>
      <sheetName val="33_банк"/>
      <sheetName val="35_приоб_ОС "/>
      <sheetName val="приложение 2"/>
      <sheetName val="Инструкция"/>
      <sheetName val="Лист4"/>
      <sheetName val="Лист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>
        <row r="4">
          <cell r="K4" t="str">
            <v>Проектная мощность/
протяженность сетей (корректировка)</v>
          </cell>
        </row>
        <row r="36">
          <cell r="J36">
            <v>0</v>
          </cell>
          <cell r="K36">
            <v>0</v>
          </cell>
        </row>
        <row r="37">
          <cell r="J37">
            <v>0</v>
          </cell>
          <cell r="K37">
            <v>0</v>
          </cell>
        </row>
        <row r="38">
          <cell r="J38">
            <v>0</v>
          </cell>
          <cell r="K3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139">
          <cell r="F139" t="str">
            <v>нет</v>
          </cell>
          <cell r="G139">
            <v>0</v>
          </cell>
        </row>
        <row r="145">
          <cell r="F145" t="str">
            <v>нет</v>
          </cell>
          <cell r="G145">
            <v>0</v>
          </cell>
        </row>
      </sheetData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>
        <row r="10">
          <cell r="B10" t="str">
            <v>Наименование статей</v>
          </cell>
        </row>
      </sheetData>
      <sheetData sheetId="44">
        <row r="10">
          <cell r="B10">
            <v>0</v>
          </cell>
        </row>
      </sheetData>
      <sheetData sheetId="45">
        <row r="10">
          <cell r="B10">
            <v>0</v>
          </cell>
        </row>
      </sheetData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>
        <row r="10">
          <cell r="B10">
            <v>0</v>
          </cell>
        </row>
      </sheetData>
      <sheetData sheetId="104">
        <row r="10">
          <cell r="B10">
            <v>0</v>
          </cell>
        </row>
      </sheetData>
      <sheetData sheetId="105">
        <row r="10">
          <cell r="B10">
            <v>0</v>
          </cell>
        </row>
      </sheetData>
      <sheetData sheetId="106">
        <row r="10">
          <cell r="B10">
            <v>0</v>
          </cell>
        </row>
      </sheetData>
      <sheetData sheetId="107" refreshError="1"/>
      <sheetData sheetId="108" refreshError="1"/>
      <sheetData sheetId="109" refreshError="1"/>
      <sheetData sheetId="110" refreshError="1"/>
      <sheetData sheetId="111">
        <row r="10">
          <cell r="B10" t="str">
            <v>Наименование контрагента, (сторона по договору)</v>
          </cell>
        </row>
      </sheetData>
      <sheetData sheetId="112">
        <row r="10">
          <cell r="G10" t="str">
            <v>Наименование обязательства</v>
          </cell>
        </row>
      </sheetData>
      <sheetData sheetId="113" refreshError="1"/>
      <sheetData sheetId="114" refreshError="1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>
        <row r="10">
          <cell r="B10" t="str">
            <v>Городское население с газовыми плитами, рассчитывающееся по трёхзонным тарифам</v>
          </cell>
        </row>
      </sheetData>
      <sheetData sheetId="123" refreshError="1"/>
      <sheetData sheetId="124" refreshError="1"/>
      <sheetData sheetId="125" refreshError="1"/>
      <sheetData sheetId="126" refreshError="1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/>
      <sheetData sheetId="36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ХМРСК"/>
      <sheetName val="Регионы"/>
      <sheetName val="Справочники"/>
      <sheetName val="16"/>
      <sheetName val="Панель управления"/>
      <sheetName val="Сценарные условия"/>
      <sheetName val="Список ДЗО"/>
      <sheetName val="Титул"/>
      <sheetName val="1 Общие сведения"/>
      <sheetName val="2 Оценочные показатели"/>
      <sheetName val="3 Программа реализации"/>
      <sheetName val="4 Закупка электроэнергии"/>
      <sheetName val="5 Производственная программа"/>
      <sheetName val="6 Смета Затрат"/>
      <sheetName val="7 Ремонты"/>
      <sheetName val="8 Инвестиции"/>
      <sheetName val="9 Закупки"/>
      <sheetName val="10 Оплата труда"/>
      <sheetName val="11 Прочие доходы и расходы"/>
      <sheetName val="12 Прибыли и убытки"/>
      <sheetName val="13 Прогнозный баланс"/>
      <sheetName val="14 Движение активов и обяз-ств"/>
      <sheetName val="15 ДПН"/>
      <sheetName val="16 ПУИ"/>
      <sheetName val="17 Динамика ДЗ"/>
      <sheetName val="18 Реестр ДЗ и КЗ"/>
      <sheetName val="19 БДР по филиалам"/>
      <sheetName val="t_проверки"/>
      <sheetName val="t_настройки"/>
      <sheetName val="перекрестка"/>
      <sheetName val="18.2"/>
      <sheetName val="4"/>
      <sheetName val="6"/>
      <sheetName val="15"/>
      <sheetName val="17.1"/>
      <sheetName val="2.3"/>
      <sheetName val="20"/>
      <sheetName val="27"/>
      <sheetName val="P2.1"/>
      <sheetName val="共機J"/>
      <sheetName val="Адреса телефоны"/>
      <sheetName val="Information blok"/>
      <sheetName val="17"/>
      <sheetName val="5"/>
      <sheetName val="Ф-1 (для АО-энерго)"/>
      <sheetName val="Ф-2 (для АО-энерго)"/>
      <sheetName val="TEHSHEET"/>
      <sheetName val="24"/>
      <sheetName val="25"/>
      <sheetName val="29"/>
      <sheetName val="21"/>
      <sheetName val="23"/>
      <sheetName val="26"/>
      <sheetName val="28"/>
      <sheetName val="19"/>
      <sheetName val="22"/>
      <sheetName val="FST5"/>
      <sheetName val="Заголовок"/>
      <sheetName val="17 БДР по филиалам"/>
      <sheetName val="Утверждено 2015-2018 гг."/>
      <sheetName val="Заявка 2015-2018 гг._1 сцен."/>
      <sheetName val="2015-2018 гг._2 сцен."/>
      <sheetName val="2015 год"/>
      <sheetName val="2017 год"/>
      <sheetName val="Потери в сетях ФСК"/>
      <sheetName val="свод - динамика"/>
      <sheetName val="ЗМ"/>
      <sheetName val="Мощность"/>
      <sheetName val="СПБ"/>
      <sheetName val="СПБ_экспорт"/>
      <sheetName val="тариф"/>
      <sheetName val="Потери ЭЭ"/>
      <sheetName val="Согласованная редакция СПБ-2015"/>
      <sheetName val="2016 г"/>
      <sheetName val="2017 г"/>
      <sheetName val="2018 г"/>
      <sheetName val="2019 г"/>
      <sheetName val="2020 г"/>
      <sheetName val="2015-2020"/>
      <sheetName val="Лист2"/>
      <sheetName val="Лист1"/>
      <sheetName val="Лист4"/>
      <sheetName val="Лист3"/>
      <sheetName val="Лист5"/>
      <sheetName val="Лист6"/>
      <sheetName val="Макро"/>
      <sheetName val="9. Смета затрат"/>
      <sheetName val="SET"/>
      <sheetName val="Детали_Смета"/>
      <sheetName val="Детали_Прочие"/>
      <sheetName val="ИТ-бюджет"/>
      <sheetName val="18 Оптимизация АУР"/>
      <sheetName val="Сведения"/>
      <sheetName val="14б ДПН отчет"/>
      <sheetName val="16а Сводный анализ"/>
      <sheetName val="ИНСТРУКЦИЯ ПО МЭППИНГУ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3.Программа реализации"/>
      <sheetName val="4.Баланс ээ"/>
      <sheetName val="5.Ремонты"/>
      <sheetName val="6.ИПР"/>
      <sheetName val="7.Затраты на персонал"/>
      <sheetName val="8.ОФР"/>
      <sheetName val="10. БДР"/>
      <sheetName val="11.БДДС (ДПН)"/>
      <sheetName val="12.Прогнозный баланс"/>
      <sheetName val="13.ПУЭ"/>
      <sheetName val="Детали Смета"/>
      <sheetName val="Содержание_расшир. формат"/>
      <sheetName val="Содержание_агрегир.формат"/>
      <sheetName val="4. Затраты на персонал"/>
      <sheetName val="5.ИПР"/>
      <sheetName val="6.ОФР"/>
      <sheetName val="7. Смета затрат"/>
      <sheetName val="8.БДР"/>
      <sheetName val="9.БДДС (ДПН)"/>
      <sheetName val="10.Прогнозный баланс"/>
      <sheetName val="11.ПУЭ"/>
      <sheetName val="служебная"/>
      <sheetName val="Sheet1"/>
      <sheetName val="ФБР"/>
    </sheetNames>
    <sheetDataSet>
      <sheetData sheetId="0">
        <row r="4">
          <cell r="C4" t="str">
            <v>Гуджоян Дмитрий Олегович</v>
          </cell>
        </row>
        <row r="5">
          <cell r="C5" t="str">
            <v>Орлов Константин Николаевич</v>
          </cell>
          <cell r="D5" t="str">
            <v>747-92-92 (доб.30-63)</v>
          </cell>
        </row>
        <row r="9">
          <cell r="E9">
            <v>0</v>
          </cell>
          <cell r="F9" t="str">
            <v>Antropova.NG@mrsk-1.ru</v>
          </cell>
          <cell r="G9">
            <v>0</v>
          </cell>
          <cell r="H9">
            <v>0</v>
          </cell>
        </row>
        <row r="10">
          <cell r="E10">
            <v>0</v>
          </cell>
          <cell r="F10" t="str">
            <v>Kislyakova.KO@mrsk-1.ru</v>
          </cell>
          <cell r="G10">
            <v>0</v>
          </cell>
          <cell r="H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F17">
            <v>0</v>
          </cell>
          <cell r="G17">
            <v>0</v>
          </cell>
          <cell r="H17">
            <v>0</v>
          </cell>
          <cell r="I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F19" t="str">
            <v>Nesterenko_VV@mrsk-1.ru</v>
          </cell>
          <cell r="G19">
            <v>0</v>
          </cell>
          <cell r="H19">
            <v>0</v>
          </cell>
          <cell r="I19">
            <v>0</v>
          </cell>
        </row>
        <row r="20"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F22" t="str">
            <v/>
          </cell>
          <cell r="G22">
            <v>0</v>
          </cell>
        </row>
        <row r="23">
          <cell r="F23">
            <v>0</v>
          </cell>
          <cell r="G23">
            <v>0</v>
          </cell>
        </row>
        <row r="24">
          <cell r="F24">
            <v>0</v>
          </cell>
          <cell r="G24">
            <v>0</v>
          </cell>
        </row>
        <row r="25">
          <cell r="F25">
            <v>0</v>
          </cell>
          <cell r="G25">
            <v>0</v>
          </cell>
        </row>
        <row r="28">
          <cell r="Z28">
            <v>0</v>
          </cell>
          <cell r="AA28">
            <v>0</v>
          </cell>
          <cell r="AB28">
            <v>0</v>
          </cell>
          <cell r="AC28">
            <v>0</v>
          </cell>
        </row>
        <row r="39">
          <cell r="J39">
            <v>0</v>
          </cell>
          <cell r="K39">
            <v>0</v>
          </cell>
        </row>
        <row r="40">
          <cell r="J40">
            <v>0</v>
          </cell>
          <cell r="K40">
            <v>0</v>
          </cell>
        </row>
        <row r="41">
          <cell r="J41">
            <v>0</v>
          </cell>
          <cell r="K41">
            <v>0</v>
          </cell>
        </row>
        <row r="43"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</row>
        <row r="44">
          <cell r="E44">
            <v>0</v>
          </cell>
          <cell r="F44">
            <v>0</v>
          </cell>
          <cell r="G44">
            <v>0</v>
          </cell>
          <cell r="H44">
            <v>0</v>
          </cell>
          <cell r="J44">
            <v>0</v>
          </cell>
        </row>
        <row r="45">
          <cell r="E45">
            <v>0</v>
          </cell>
          <cell r="F45">
            <v>0</v>
          </cell>
          <cell r="G45">
            <v>0</v>
          </cell>
          <cell r="H45">
            <v>0</v>
          </cell>
          <cell r="J45">
            <v>0</v>
          </cell>
          <cell r="K45">
            <v>0</v>
          </cell>
        </row>
        <row r="46">
          <cell r="E46">
            <v>0</v>
          </cell>
          <cell r="F46">
            <v>0</v>
          </cell>
          <cell r="G46">
            <v>0</v>
          </cell>
          <cell r="H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E47" t="str">
            <v>8(911) 712-24-02</v>
          </cell>
          <cell r="F47" t="str">
            <v>main@mrsksevzap.ru</v>
          </cell>
          <cell r="G47">
            <v>18741</v>
          </cell>
          <cell r="H47">
            <v>0</v>
          </cell>
          <cell r="J47">
            <v>0</v>
          </cell>
          <cell r="K47">
            <v>0</v>
          </cell>
        </row>
        <row r="48">
          <cell r="E48" t="str">
            <v>8-911-712-24-15</v>
          </cell>
          <cell r="F48" t="str">
            <v>makarova@mrsksevzap.ru</v>
          </cell>
          <cell r="G48">
            <v>26262</v>
          </cell>
          <cell r="H48">
            <v>0</v>
          </cell>
          <cell r="J48">
            <v>0</v>
          </cell>
          <cell r="K48">
            <v>0</v>
          </cell>
        </row>
        <row r="49">
          <cell r="E49">
            <v>0</v>
          </cell>
          <cell r="F49" t="str">
            <v>bda@mrsksevzap.ru</v>
          </cell>
          <cell r="G49">
            <v>0</v>
          </cell>
          <cell r="H49">
            <v>0</v>
          </cell>
          <cell r="J49">
            <v>0</v>
          </cell>
          <cell r="K49">
            <v>0</v>
          </cell>
        </row>
        <row r="50">
          <cell r="E50">
            <v>0</v>
          </cell>
          <cell r="F50" t="str">
            <v>gli@mrsksevzap.ru</v>
          </cell>
          <cell r="G50">
            <v>0</v>
          </cell>
          <cell r="H50">
            <v>0</v>
          </cell>
          <cell r="J50">
            <v>0</v>
          </cell>
        </row>
        <row r="51">
          <cell r="E51">
            <v>0</v>
          </cell>
          <cell r="F51">
            <v>0</v>
          </cell>
          <cell r="G51">
            <v>0</v>
          </cell>
        </row>
        <row r="52">
          <cell r="C52" t="str">
            <v xml:space="preserve">Максимова Татьяна Викторовна  </v>
          </cell>
        </row>
        <row r="53">
          <cell r="C53" t="str">
            <v>Машнева Антонина Егоровна</v>
          </cell>
        </row>
        <row r="54">
          <cell r="C54" t="str">
            <v>Ткаченко Евгения Николаевна</v>
          </cell>
          <cell r="E54" t="str">
            <v>71 михалева</v>
          </cell>
          <cell r="F54" t="str">
            <v>ten@mrsksevzap.ru</v>
          </cell>
          <cell r="G54">
            <v>0</v>
          </cell>
        </row>
        <row r="55">
          <cell r="C55" t="str">
            <v>Поветкина Анаа Александровна</v>
          </cell>
          <cell r="E55">
            <v>0</v>
          </cell>
          <cell r="F55">
            <v>0</v>
          </cell>
          <cell r="G55">
            <v>0</v>
          </cell>
        </row>
        <row r="56">
          <cell r="C56" t="str">
            <v>Крылова Ариадна Александровна</v>
          </cell>
          <cell r="E56">
            <v>0</v>
          </cell>
          <cell r="F56">
            <v>0</v>
          </cell>
          <cell r="G56">
            <v>0</v>
          </cell>
        </row>
        <row r="57">
          <cell r="C57" t="str">
            <v>Михалева Людмила Юрьевна</v>
          </cell>
          <cell r="D57" t="str">
            <v>(812) 305-10-71</v>
          </cell>
          <cell r="E57">
            <v>0</v>
          </cell>
          <cell r="F57">
            <v>0</v>
          </cell>
          <cell r="G57">
            <v>0</v>
          </cell>
        </row>
        <row r="58">
          <cell r="E58" t="str">
            <v>8-911-811-84-49</v>
          </cell>
          <cell r="F58">
            <v>0</v>
          </cell>
          <cell r="G58">
            <v>0</v>
          </cell>
        </row>
        <row r="59">
          <cell r="E59" t="str">
            <v>8 (911) 712-24-05</v>
          </cell>
          <cell r="F59" t="str">
            <v>avk@mrsksevzap.ru</v>
          </cell>
          <cell r="G59">
            <v>26131</v>
          </cell>
        </row>
        <row r="60">
          <cell r="E60" t="str">
            <v>8(911) 140-53-84</v>
          </cell>
          <cell r="F60" t="str">
            <v>titov@mrsksevzap.ru</v>
          </cell>
          <cell r="G60">
            <v>23110</v>
          </cell>
        </row>
        <row r="61">
          <cell r="E61">
            <v>0</v>
          </cell>
          <cell r="F61">
            <v>0</v>
          </cell>
          <cell r="G61">
            <v>0</v>
          </cell>
        </row>
        <row r="62">
          <cell r="E62">
            <v>0</v>
          </cell>
          <cell r="F62" t="str">
            <v/>
          </cell>
          <cell r="G62">
            <v>0</v>
          </cell>
        </row>
        <row r="63">
          <cell r="E63" t="str">
            <v>8-911-712-24-00</v>
          </cell>
          <cell r="F63">
            <v>0</v>
          </cell>
          <cell r="G63">
            <v>0</v>
          </cell>
        </row>
        <row r="64">
          <cell r="E64">
            <v>0</v>
          </cell>
          <cell r="F64">
            <v>0</v>
          </cell>
          <cell r="G64">
            <v>0</v>
          </cell>
        </row>
        <row r="65">
          <cell r="E65">
            <v>0</v>
          </cell>
          <cell r="F65">
            <v>0</v>
          </cell>
          <cell r="G65">
            <v>0</v>
          </cell>
          <cell r="H65">
            <v>0</v>
          </cell>
        </row>
        <row r="66">
          <cell r="E66" t="str">
            <v>912-2300411</v>
          </cell>
          <cell r="F66">
            <v>0</v>
          </cell>
          <cell r="G66">
            <v>0</v>
          </cell>
        </row>
        <row r="69">
          <cell r="E69" t="str">
            <v>8-912-23-00-407</v>
          </cell>
          <cell r="F69">
            <v>0</v>
          </cell>
          <cell r="G69">
            <v>0</v>
          </cell>
        </row>
        <row r="70">
          <cell r="E70" t="str">
            <v>912-22-78-144</v>
          </cell>
          <cell r="F70">
            <v>0</v>
          </cell>
          <cell r="G70">
            <v>0</v>
          </cell>
        </row>
        <row r="71">
          <cell r="E71" t="str">
            <v>8-912-2320426</v>
          </cell>
          <cell r="F71">
            <v>0</v>
          </cell>
          <cell r="G71">
            <v>0</v>
          </cell>
        </row>
        <row r="72">
          <cell r="E72">
            <v>0</v>
          </cell>
          <cell r="F72" t="str">
            <v>MRagozina@MRSK-URAL.RU</v>
          </cell>
          <cell r="G72">
            <v>0</v>
          </cell>
        </row>
        <row r="73">
          <cell r="E73">
            <v>0</v>
          </cell>
          <cell r="F73" t="str">
            <v>nsoboleva@mrsk-ural.ru</v>
          </cell>
          <cell r="G73">
            <v>0</v>
          </cell>
        </row>
        <row r="74">
          <cell r="E74" t="str">
            <v>8-912-23-00-425</v>
          </cell>
          <cell r="F74">
            <v>0</v>
          </cell>
          <cell r="G74">
            <v>0</v>
          </cell>
        </row>
        <row r="75">
          <cell r="E75">
            <v>0</v>
          </cell>
          <cell r="F75">
            <v>0</v>
          </cell>
          <cell r="G75">
            <v>0</v>
          </cell>
        </row>
        <row r="76">
          <cell r="E76" t="str">
            <v>сот. тел. 908-635-29-68</v>
          </cell>
          <cell r="F76">
            <v>0</v>
          </cell>
          <cell r="G76">
            <v>0</v>
          </cell>
        </row>
        <row r="77">
          <cell r="E77">
            <v>0</v>
          </cell>
          <cell r="F77">
            <v>0</v>
          </cell>
          <cell r="G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</row>
        <row r="79">
          <cell r="E79">
            <v>0</v>
          </cell>
          <cell r="F79">
            <v>0</v>
          </cell>
          <cell r="G79">
            <v>0</v>
          </cell>
        </row>
        <row r="80">
          <cell r="E80">
            <v>0</v>
          </cell>
          <cell r="F80">
            <v>0</v>
          </cell>
          <cell r="G80">
            <v>0</v>
          </cell>
        </row>
        <row r="81">
          <cell r="E81" t="str">
            <v>912-2300407</v>
          </cell>
          <cell r="F81" t="str">
            <v>YuMaksimova@mrsk-uv.ru</v>
          </cell>
          <cell r="G81">
            <v>0</v>
          </cell>
        </row>
        <row r="86">
          <cell r="D86" t="str">
            <v xml:space="preserve">(343) 215-25-90 </v>
          </cell>
          <cell r="E86">
            <v>0</v>
          </cell>
        </row>
        <row r="87">
          <cell r="D87" t="str">
            <v>(343) 215-25-87</v>
          </cell>
          <cell r="E87">
            <v>0</v>
          </cell>
        </row>
        <row r="88">
          <cell r="D88" t="str">
            <v xml:space="preserve">(343) 216-17-60 </v>
          </cell>
          <cell r="E88">
            <v>0</v>
          </cell>
        </row>
        <row r="89">
          <cell r="D89">
            <v>0</v>
          </cell>
          <cell r="E89">
            <v>0</v>
          </cell>
        </row>
        <row r="90">
          <cell r="D90" t="str">
            <v>(343) 257-64-53</v>
          </cell>
          <cell r="E90" t="str">
            <v>88-69</v>
          </cell>
        </row>
        <row r="91">
          <cell r="D91" t="str">
            <v>(343) 257-61-10</v>
          </cell>
          <cell r="E91" t="str">
            <v>912-2324079</v>
          </cell>
        </row>
        <row r="92">
          <cell r="D92" t="str">
            <v>(343) 257-64-53</v>
          </cell>
          <cell r="E92">
            <v>0</v>
          </cell>
        </row>
        <row r="93">
          <cell r="D93">
            <v>0</v>
          </cell>
          <cell r="E93">
            <v>0</v>
          </cell>
        </row>
        <row r="94">
          <cell r="D94">
            <v>0</v>
          </cell>
          <cell r="E94">
            <v>0</v>
          </cell>
        </row>
        <row r="95">
          <cell r="D95" t="str">
            <v>(343) 371-09-85</v>
          </cell>
          <cell r="E95">
            <v>0</v>
          </cell>
        </row>
      </sheetData>
      <sheetData sheetId="1"/>
      <sheetData sheetId="2"/>
      <sheetData sheetId="3"/>
      <sheetData sheetId="4">
        <row r="4">
          <cell r="C4">
            <v>0</v>
          </cell>
        </row>
      </sheetData>
      <sheetData sheetId="5">
        <row r="4">
          <cell r="C4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>
        <row r="2">
          <cell r="A2">
            <v>0</v>
          </cell>
        </row>
      </sheetData>
      <sheetData sheetId="61">
        <row r="2">
          <cell r="A2">
            <v>0</v>
          </cell>
        </row>
      </sheetData>
      <sheetData sheetId="62">
        <row r="2">
          <cell r="A2">
            <v>0</v>
          </cell>
        </row>
      </sheetData>
      <sheetData sheetId="63">
        <row r="2">
          <cell r="A2">
            <v>0</v>
          </cell>
        </row>
      </sheetData>
      <sheetData sheetId="64">
        <row r="2">
          <cell r="A2">
            <v>0</v>
          </cell>
        </row>
      </sheetData>
      <sheetData sheetId="65">
        <row r="2">
          <cell r="A2">
            <v>0</v>
          </cell>
        </row>
      </sheetData>
      <sheetData sheetId="66">
        <row r="2">
          <cell r="A2">
            <v>0</v>
          </cell>
        </row>
      </sheetData>
      <sheetData sheetId="67">
        <row r="2">
          <cell r="A2">
            <v>0</v>
          </cell>
        </row>
      </sheetData>
      <sheetData sheetId="68">
        <row r="2">
          <cell r="A2">
            <v>0</v>
          </cell>
        </row>
      </sheetData>
      <sheetData sheetId="69">
        <row r="2">
          <cell r="A2">
            <v>0</v>
          </cell>
        </row>
      </sheetData>
      <sheetData sheetId="70">
        <row r="2">
          <cell r="A2">
            <v>0</v>
          </cell>
        </row>
      </sheetData>
      <sheetData sheetId="71">
        <row r="2">
          <cell r="A2">
            <v>0</v>
          </cell>
        </row>
      </sheetData>
      <sheetData sheetId="72">
        <row r="2">
          <cell r="A2">
            <v>0</v>
          </cell>
        </row>
      </sheetData>
      <sheetData sheetId="73">
        <row r="2">
          <cell r="A2">
            <v>0</v>
          </cell>
        </row>
      </sheetData>
      <sheetData sheetId="74">
        <row r="2">
          <cell r="A2">
            <v>0</v>
          </cell>
        </row>
      </sheetData>
      <sheetData sheetId="75">
        <row r="2">
          <cell r="A2">
            <v>0</v>
          </cell>
        </row>
      </sheetData>
      <sheetData sheetId="76">
        <row r="2">
          <cell r="A2">
            <v>0</v>
          </cell>
        </row>
      </sheetData>
      <sheetData sheetId="77">
        <row r="2">
          <cell r="A2">
            <v>0</v>
          </cell>
        </row>
      </sheetData>
      <sheetData sheetId="78">
        <row r="2">
          <cell r="A2">
            <v>0</v>
          </cell>
        </row>
      </sheetData>
      <sheetData sheetId="79">
        <row r="2">
          <cell r="A2">
            <v>0</v>
          </cell>
        </row>
      </sheetData>
      <sheetData sheetId="80">
        <row r="2">
          <cell r="A2">
            <v>0</v>
          </cell>
        </row>
      </sheetData>
      <sheetData sheetId="81">
        <row r="2">
          <cell r="A2">
            <v>0</v>
          </cell>
        </row>
      </sheetData>
      <sheetData sheetId="82">
        <row r="2">
          <cell r="A2">
            <v>0</v>
          </cell>
        </row>
      </sheetData>
      <sheetData sheetId="83">
        <row r="2">
          <cell r="A2">
            <v>0</v>
          </cell>
        </row>
      </sheetData>
      <sheetData sheetId="84">
        <row r="2">
          <cell r="A2">
            <v>0</v>
          </cell>
        </row>
      </sheetData>
      <sheetData sheetId="85">
        <row r="2">
          <cell r="A2">
            <v>0</v>
          </cell>
        </row>
      </sheetData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Управление"/>
      <sheetName val="Справочники"/>
      <sheetName val="Расчет средних тарифов"/>
      <sheetName val="Передача эл.энергии"/>
      <sheetName val="Sheet3"/>
      <sheetName val="Опросный лист"/>
      <sheetName val="Ключевые и оц. показатели"/>
      <sheetName val="ТО"/>
      <sheetName val="5 Смета затрат"/>
      <sheetName val="10 Пр доходы и расходы"/>
      <sheetName val="12 Прогнозный баланс"/>
      <sheetName val="11 План приб и уб"/>
      <sheetName val="14 План мероприятий"/>
      <sheetName val="Развернутый баланс"/>
      <sheetName val="Показатели по бенчмаркингу"/>
      <sheetName val="Расчет НИОКР"/>
      <sheetName val="Лимиты"/>
      <sheetName val="Детализация лимитов"/>
      <sheetName val="Списки"/>
      <sheetName val="База"/>
      <sheetName val="TEHSHEET"/>
      <sheetName val="Заголовок2"/>
      <sheetName val="6 Списки"/>
      <sheetName val="t_настройки"/>
      <sheetName val="17.1"/>
      <sheetName val="17"/>
      <sheetName val="24"/>
      <sheetName val="25"/>
      <sheetName val="4"/>
      <sheetName val="5"/>
      <sheetName val="Ф-1 (для АО-энерго)"/>
      <sheetName val="Ф-2 (для АО-энерго)"/>
    </sheetNames>
    <sheetDataSet>
      <sheetData sheetId="0">
        <row r="23">
          <cell r="B23" t="str">
            <v>Филиал 1</v>
          </cell>
        </row>
      </sheetData>
      <sheetData sheetId="1">
        <row r="23">
          <cell r="B23" t="str">
            <v>Филиал 1</v>
          </cell>
        </row>
      </sheetData>
      <sheetData sheetId="2">
        <row r="23">
          <cell r="B23" t="str">
            <v>Филиал 1</v>
          </cell>
        </row>
        <row r="24">
          <cell r="B24" t="str">
            <v>Филиал 2</v>
          </cell>
        </row>
        <row r="25">
          <cell r="B25" t="str">
            <v>…</v>
          </cell>
        </row>
        <row r="26">
          <cell r="B26" t="str">
            <v>Филиал N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нель управления"/>
      <sheetName val="Сценарные условия"/>
      <sheetName val="Список ДЗО"/>
      <sheetName val="Титул"/>
      <sheetName val="1 Общие сведения"/>
      <sheetName val="2 Оценочные показатели"/>
      <sheetName val="3 Программа реализации"/>
      <sheetName val="4 Производственная программа"/>
      <sheetName val="5 Смета Затрат"/>
      <sheetName val="6 Ремонты"/>
      <sheetName val="7 Инвестиции"/>
      <sheetName val="8 Закупки"/>
      <sheetName val="9 Оплата труда"/>
      <sheetName val="10 Прочие доходы и расходы"/>
      <sheetName val="11 План прибылей и убытков"/>
      <sheetName val="12 Прогнозный баланс"/>
      <sheetName val="13 ДПН"/>
      <sheetName val="14 План мероприятий"/>
      <sheetName val="t_проверки"/>
      <sheetName val="Протокол изменений"/>
      <sheetName val="t_настройки"/>
      <sheetName val="макросы"/>
      <sheetName val="что нужно сделать"/>
      <sheetName val="Справочники"/>
      <sheetName val="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88">
          <cell r="I88">
            <v>2</v>
          </cell>
        </row>
      </sheetData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0-факт"/>
      <sheetName val="на 1 тут"/>
      <sheetName val="Воркута-99"/>
      <sheetName val="Воркута2000"/>
      <sheetName val="Воркута2002"/>
      <sheetName val="Лист1"/>
      <sheetName val="FES"/>
      <sheetName val="Позиция"/>
      <sheetName val="ВАРИАНТ 3 РАБОЧИЙ"/>
      <sheetName val="20"/>
      <sheetName val="23"/>
      <sheetName val="26"/>
      <sheetName val="27"/>
      <sheetName val="28"/>
      <sheetName val="21"/>
      <sheetName val="29"/>
      <sheetName val="Справочники"/>
      <sheetName val="25"/>
      <sheetName val="19"/>
      <sheetName val="22"/>
      <sheetName val="24"/>
      <sheetName val="UGOL"/>
      <sheetName val="Кедровский"/>
      <sheetName val="TEHSHEET"/>
      <sheetName val="Перегруппировка"/>
      <sheetName val="ПрЭС"/>
      <sheetName val="план 2000"/>
      <sheetName val="Главная для ТП"/>
      <sheetName val="1.15 (д.б.)"/>
      <sheetName val="Заголовок"/>
      <sheetName val="ФОТ по месяцам"/>
      <sheetName val="Смета ДУ и ПД"/>
      <sheetName val="Главная"/>
      <sheetName val="EKDEB90"/>
      <sheetName val="Смета_"/>
      <sheetName val="на_1_тут"/>
      <sheetName val="ВАРИАНТ_3_РАБОЧИЙ"/>
      <sheetName val="план_2000"/>
      <sheetName val="Главная_для_ТП"/>
      <sheetName val="1_15_(д_б_)"/>
      <sheetName val="БДР"/>
      <sheetName val="прочие доходы"/>
      <sheetName val="ТЭП ТНС утв."/>
      <sheetName val="КПЭ"/>
      <sheetName val="ОНА,ОНО"/>
      <sheetName val="Т6"/>
      <sheetName val="1. свод филиалы"/>
      <sheetName val="1. ИА"/>
      <sheetName val="1. свод ЛЭ"/>
      <sheetName val="Смета2 проект. раб."/>
      <sheetName val="T0"/>
      <sheetName val="Drop down lists"/>
      <sheetName val="реестр сф 2012"/>
      <sheetName val="служебная"/>
      <sheetName val="Итоги"/>
      <sheetName val="Лист2"/>
      <sheetName val="Списки"/>
      <sheetName val="список"/>
      <sheetName val="Гр5(о)"/>
      <sheetName val="共機J"/>
      <sheetName val="Сводка - лизинг"/>
      <sheetName val="SET"/>
      <sheetName val="Сведения"/>
      <sheetName val="База"/>
      <sheetName val="Свод"/>
      <sheetName val="перекрестка"/>
      <sheetName val="16"/>
      <sheetName val="18.2"/>
      <sheetName val="4"/>
      <sheetName val="6"/>
      <sheetName val="6 Списки"/>
      <sheetName val="15"/>
      <sheetName val="17.1"/>
      <sheetName val="2.3"/>
      <sheetName val="P2.1"/>
      <sheetName val="control"/>
      <sheetName val="Регионы"/>
      <sheetName val="NEW-PANEL"/>
      <sheetName val="Свод сметы"/>
      <sheetName val="Handbook"/>
      <sheetName val="П.8."/>
      <sheetName val="Информ-я о регулируемой орг-и"/>
      <sheetName val="Автозаполнение"/>
      <sheetName val="Перечень"/>
      <sheetName val="Справочник коды"/>
      <sheetName val="база подразделение"/>
      <sheetName val="база статьи затрат"/>
      <sheetName val="БД"/>
      <sheetName val="ID ПС"/>
      <sheetName val="Нормы325"/>
      <sheetName val="TOPLIWO"/>
      <sheetName val="2018"/>
      <sheetName val="2019"/>
      <sheetName val="Справочник"/>
      <sheetName val="договора-ОТЧЕТутв.БП"/>
      <sheetName val="Справочно"/>
      <sheetName val="БЗ"/>
      <sheetName val="Расчет НВВ общий"/>
      <sheetName val="Типовые причины"/>
      <sheetName val="Классификатор"/>
      <sheetName val="Справочник ЦФО"/>
      <sheetName val="на_1_тут1"/>
      <sheetName val="ВАРИАНТ_3_РАБОЧИЙ1"/>
      <sheetName val="план_20001"/>
      <sheetName val="Главная_для_ТП1"/>
      <sheetName val="1_15_(д_б_)1"/>
      <sheetName val="ФОТ_по_месяцам"/>
      <sheetName val="Смета_ДУ_и_ПД"/>
      <sheetName val="прочие_доходы"/>
      <sheetName val="ТЭП_ТНС_утв_"/>
      <sheetName val="1__свод_филиалы"/>
      <sheetName val="1__ИА"/>
      <sheetName val="1__свод_ЛЭ"/>
      <sheetName val="Смета2_проект__раб_"/>
      <sheetName val="Drop_down_lists"/>
      <sheetName val="реестр_сф_2012"/>
      <sheetName val="Сводка_-_лизинг"/>
      <sheetName val="18_2"/>
      <sheetName val="6_Списки"/>
      <sheetName val="17_1"/>
      <sheetName val="2_3"/>
      <sheetName val="P2_1"/>
      <sheetName val="П_8_"/>
      <sheetName val="Свод_сметы"/>
      <sheetName val="Информ-я_о_регулируемой_орг-и"/>
      <sheetName val="ID_ПС"/>
      <sheetName val="Справочник_коды"/>
      <sheetName val="база_подразделение"/>
      <sheetName val="база_статьи_затрат"/>
      <sheetName val="Список подразделений"/>
      <sheetName val="1.0"/>
      <sheetName val="1.1"/>
      <sheetName val="основа часы 51W 51 O"/>
      <sheetName val="основа часы CWP3-CWP3A"/>
      <sheetName val="Отчет"/>
      <sheetName val="Пров_Знач"/>
      <sheetName val=" СУ ФНП"/>
      <sheetName val="01"/>
      <sheetName val="Настройка"/>
      <sheetName val="Extrapolacija i interpolacija"/>
      <sheetName val="Настройка 1"/>
      <sheetName val="Справочник статей ДДС"/>
      <sheetName val="Параметры должностей"/>
      <sheetName val="Ввод"/>
      <sheetName val="Курсы_валют"/>
      <sheetName val="Раскрывающиеся списки"/>
      <sheetName val="Список_подразделений"/>
      <sheetName val="1_0"/>
      <sheetName val="1_1"/>
      <sheetName val="основа_часы_51W_51_O"/>
      <sheetName val="основа_часы_CWP3-CWP3A"/>
      <sheetName val="Extrapolacija_i_interpolacija"/>
      <sheetName val="Настройка_1"/>
      <sheetName val="Параметры_должностей"/>
      <sheetName val="Справочник_статей_ДДС"/>
      <sheetName val="Раскрывающиеся_списки"/>
      <sheetName val="УШР на текущую дату"/>
      <sheetName val="Доп. данные"/>
      <sheetName val="Настройки"/>
      <sheetName val="РС"/>
      <sheetName val="Parametri"/>
      <sheetName val="Cevi ukupno "/>
      <sheetName val="Условия"/>
      <sheetName val="График численности (2)"/>
      <sheetName val="Список_подразделений1"/>
      <sheetName val="1_01"/>
      <sheetName val="1_11"/>
      <sheetName val="основа_часы_51W_51_O1"/>
      <sheetName val="основа_часы_CWP3-CWP3A1"/>
      <sheetName val="Extrapolacija_i_interpolacija1"/>
      <sheetName val="Настройка_11"/>
      <sheetName val="Параметры_должностей1"/>
      <sheetName val="Справочник_статей_ДДС1"/>
      <sheetName val="Раскрывающиеся_списки1"/>
      <sheetName val="УШР_на_текущую_дату"/>
      <sheetName val="Доп__данные"/>
      <sheetName val="Baza"/>
      <sheetName val="Расчет для Анализа"/>
      <sheetName val="РКЦ"/>
      <sheetName val="статьи"/>
      <sheetName val="БДР Ф1-АД"/>
      <sheetName val="Источник данных"/>
      <sheetName val="Перечень значений"/>
      <sheetName val="Стро"/>
      <sheetName val="Сотрудники"/>
      <sheetName val="Статусы"/>
      <sheetName val="на_1_тут2"/>
      <sheetName val="на_1_тут3"/>
      <sheetName val="на_1_тут4"/>
      <sheetName val="на_1_тут5"/>
      <sheetName val="на_1_тут6"/>
      <sheetName val="на_1_тут7"/>
      <sheetName val="1"/>
      <sheetName val="0"/>
      <sheetName val="ис.смета"/>
      <sheetName val="Справочник подпроеков"/>
      <sheetName val="Ведомость объемов работ"/>
      <sheetName val="СП"/>
      <sheetName val="Константы"/>
      <sheetName val="справка"/>
      <sheetName val="Статьи БДДС"/>
      <sheetName val="на_1_тут8"/>
      <sheetName val="Список_подразделений2"/>
      <sheetName val="1_02"/>
      <sheetName val="1_12"/>
      <sheetName val="основа_часы_51W_51_O2"/>
      <sheetName val="основа_часы_CWP3-CWP3A2"/>
      <sheetName val="Extrapolacija_i_interpolacija2"/>
      <sheetName val="Настройка_12"/>
      <sheetName val="Параметры_должностей2"/>
      <sheetName val="Справочник_статей_ДДС2"/>
      <sheetName val="Раскрывающиеся_списки2"/>
      <sheetName val="УШР_на_текущую_дату1"/>
      <sheetName val="Доп__данные1"/>
      <sheetName val="Cevi_ukupno_"/>
      <sheetName val="График_численности_(2)"/>
      <sheetName val="Расчет_для_Анализа"/>
      <sheetName val="_СУ_ФНП"/>
      <sheetName val="Перечень_значений"/>
      <sheetName val="БДР_Ф1-АД"/>
      <sheetName val="Источник_данных"/>
      <sheetName val="ис_смета"/>
      <sheetName val="Ведомость_объемов_работ"/>
      <sheetName val="Справочник_подпроеков"/>
      <sheetName val="Справочник_2"/>
      <sheetName val="Вып. списки"/>
      <sheetName val="СправочникУМиТ"/>
      <sheetName val="Потр. щебня"/>
      <sheetName val="ГХ РД"/>
      <sheetName val="ГПР ТОФ"/>
      <sheetName val="ВАРИАНТ_3_РАБОЧИЙ2"/>
      <sheetName val="план_20002"/>
      <sheetName val="Главная_для_ТП2"/>
      <sheetName val="1_15_(д_б_)2"/>
      <sheetName val="ФОТ_по_месяцам1"/>
      <sheetName val="Смета_ДУ_и_ПД1"/>
      <sheetName val="прочие_доходы1"/>
      <sheetName val="ТЭП_ТНС_утв_1"/>
      <sheetName val="1__свод_филиалы1"/>
      <sheetName val="1__ИА1"/>
      <sheetName val="1__свод_ЛЭ1"/>
      <sheetName val="Смета2_проект__раб_1"/>
      <sheetName val="Drop_down_lists1"/>
      <sheetName val="реестр_сф_20121"/>
      <sheetName val="Сводка_-_лизинг1"/>
      <sheetName val="18_21"/>
      <sheetName val="6_Списки1"/>
      <sheetName val="17_11"/>
      <sheetName val="2_31"/>
      <sheetName val="P2_11"/>
      <sheetName val="Параметры"/>
      <sheetName val="ПР. 1 ТКП МЭСР"/>
      <sheetName val="10. Поступления"/>
      <sheetName val="Мари"/>
      <sheetName val="договора-ОТЧЕТутв_БП"/>
      <sheetName val="ИТ-бюджет"/>
      <sheetName val="на_1_тут9"/>
      <sheetName val="ВАРИАНТ_3_РАБОЧИЙ3"/>
      <sheetName val="план_20003"/>
      <sheetName val="Главная_для_ТП3"/>
      <sheetName val="1_15_(д_б_)3"/>
      <sheetName val="ФОТ_по_месяцам2"/>
      <sheetName val="Смета_ДУ_и_ПД2"/>
      <sheetName val="прочие_доходы2"/>
      <sheetName val="ТЭП_ТНС_утв_2"/>
      <sheetName val="1__свод_филиалы2"/>
      <sheetName val="1__ИА2"/>
      <sheetName val="1__свод_ЛЭ2"/>
      <sheetName val="Смета2_проект__раб_2"/>
      <sheetName val="Drop_down_lists2"/>
      <sheetName val="реестр_сф_20122"/>
      <sheetName val="Сводка_-_лизинг2"/>
      <sheetName val="18_22"/>
      <sheetName val="6_Списки2"/>
      <sheetName val="17_12"/>
      <sheetName val="2_32"/>
      <sheetName val="P2_12"/>
      <sheetName val="Свод_сметы1"/>
      <sheetName val="П_8_1"/>
      <sheetName val="Справочник_коды1"/>
      <sheetName val="база_подразделение1"/>
      <sheetName val="база_статьи_затрат1"/>
      <sheetName val="ID_ПС1"/>
      <sheetName val="Информ-я_о_регулируемой_орг-и1"/>
      <sheetName val="Типовые_причины"/>
      <sheetName val="Справочник_ЦФО"/>
      <sheetName val="_СУ_ФНП1"/>
      <sheetName val="Список_подразделений3"/>
      <sheetName val="1_03"/>
      <sheetName val="1_13"/>
      <sheetName val="основа_часы_51W_51_O3"/>
      <sheetName val="основа_часы_CWP3-CWP3A3"/>
      <sheetName val="Extrapolacija_i_interpolacija3"/>
      <sheetName val="Настройка_13"/>
      <sheetName val="Справочник_статей_ДДС3"/>
      <sheetName val="Параметры_должностей3"/>
      <sheetName val="Раскрывающиеся_списки3"/>
      <sheetName val="УШР_на_текущую_дату2"/>
      <sheetName val="Доп__данные2"/>
      <sheetName val="Cevi_ukupno_1"/>
      <sheetName val="График_численности_(2)1"/>
      <sheetName val="Расчет_для_Анализа1"/>
      <sheetName val="БДР_Ф1-АД1"/>
      <sheetName val="Источник_данных1"/>
      <sheetName val="Перечень_значений1"/>
      <sheetName val="ис_смета1"/>
      <sheetName val="Справочник_подпроеков1"/>
      <sheetName val="Ведомость_объемов_работ1"/>
      <sheetName val="Статьи_БДДС"/>
      <sheetName val="Расчет_НВВ_общий"/>
      <sheetName val="Вып__списки"/>
      <sheetName val="Потр__щебня"/>
      <sheetName val="ГХ_РД"/>
      <sheetName val="ГПР_ТОФ"/>
      <sheetName val="ПР__1_ТКП_МЭСР"/>
      <sheetName val="MAIN"/>
      <sheetName val="Титульный"/>
      <sheetName val="1_411_1"/>
      <sheetName val="PD_5_2"/>
      <sheetName val="1_3 новая"/>
      <sheetName val="1,3 новая"/>
      <sheetName val="PD.5_1"/>
      <sheetName val="ИнвестицииСвод"/>
      <sheetName val="PD_5_1"/>
      <sheetName val="Понедельно"/>
      <sheetName val="Итог по НПО "/>
      <sheetName val="_ССЫЛКА"/>
      <sheetName val="PD_5_3"/>
      <sheetName val="Баланс _Ф1_"/>
      <sheetName val="1_401_2"/>
      <sheetName val="П"/>
      <sheetName val="3_3_31_"/>
      <sheetName val="формаДДС_пЛОХ_ЛОХЛкмесяц03_ДАШв"/>
      <sheetName val="К1_МП"/>
      <sheetName val="Т4,Т4а"/>
      <sheetName val="Инструкция"/>
      <sheetName val="8. Инвестиции"/>
      <sheetName val="4 461"/>
      <sheetName val="A"/>
      <sheetName val="ﾏｼﾅﾘ強度比較"/>
      <sheetName val="договора-ОТЧЕТутв_БП1"/>
      <sheetName val="10__Поступления"/>
      <sheetName val="XLR_NoRangeSheet"/>
      <sheetName val="#ССЫЛКА"/>
      <sheetName val="Вар.1"/>
      <sheetName val="Вар.2"/>
      <sheetName val="Вар.3"/>
      <sheetName val="Вар.3.1"/>
      <sheetName val="Шаг 3. расчет НУ"/>
      <sheetName val="А Форма ВОР"/>
      <sheetName val="B Перечень УЕР"/>
      <sheetName val="C Запрос"/>
      <sheetName val="D диапазон точности"/>
      <sheetName val="E Расчет капитальных затрат"/>
      <sheetName val="на_1_тут10"/>
      <sheetName val="Список_подразделений4"/>
      <sheetName val="1_04"/>
      <sheetName val="1_14"/>
      <sheetName val="основа_часы_51W_51_O4"/>
      <sheetName val="основа_часы_CWP3-CWP3A4"/>
      <sheetName val="Extrapolacija_i_interpolacija4"/>
      <sheetName val="Настройка_14"/>
      <sheetName val="Параметры_должностей4"/>
      <sheetName val="Справочник_статей_ДДС4"/>
      <sheetName val="Раскрывающиеся_списки4"/>
      <sheetName val="УШР_на_текущую_дату3"/>
      <sheetName val="Доп__данные3"/>
      <sheetName val="Cevi_ukupno_2"/>
      <sheetName val="График_численности_(2)2"/>
      <sheetName val="Расчет_для_Анализа2"/>
      <sheetName val="_СУ_ФНП2"/>
      <sheetName val="БДР_Ф1-АД2"/>
      <sheetName val="Источник_данных2"/>
      <sheetName val="Перечень_значений2"/>
      <sheetName val="ис_смета2"/>
      <sheetName val="ВАРИАНТ_3_РАБОЧИЙ4"/>
      <sheetName val="план_20004"/>
      <sheetName val="Главная_для_ТП4"/>
      <sheetName val="1_15_(д_б_)4"/>
      <sheetName val="ФОТ_по_месяцам3"/>
      <sheetName val="Смета_ДУ_и_ПД3"/>
      <sheetName val="прочие_доходы3"/>
      <sheetName val="ТЭП_ТНС_утв_3"/>
      <sheetName val="1__свод_филиалы3"/>
      <sheetName val="1__ИА3"/>
      <sheetName val="1__свод_ЛЭ3"/>
      <sheetName val="Смета2_проект__раб_3"/>
      <sheetName val="Drop_down_lists3"/>
      <sheetName val="реестр_сф_20123"/>
      <sheetName val="Сводка_-_лизинг3"/>
      <sheetName val="18_23"/>
      <sheetName val="6_Списки3"/>
      <sheetName val="17_13"/>
      <sheetName val="2_33"/>
      <sheetName val="P2_13"/>
      <sheetName val="Свод_сметы2"/>
      <sheetName val="П_8_2"/>
      <sheetName val="Информ-я_о_регулируемой_орг-и2"/>
      <sheetName val="Справочник_коды2"/>
      <sheetName val="база_подразделение2"/>
      <sheetName val="база_статьи_затрат2"/>
      <sheetName val="Справочник_подпроеков2"/>
      <sheetName val="Ведомость_объемов_работ2"/>
      <sheetName val="Статьи_БДДС1"/>
      <sheetName val="Потр__щебня1"/>
      <sheetName val="ГХ_РД1"/>
      <sheetName val="ГПР_ТОФ1"/>
      <sheetName val="ID_ПС2"/>
      <sheetName val="Типовые_причины1"/>
      <sheetName val="Справочник_ЦФО1"/>
      <sheetName val="Расчет_НВВ_общий1"/>
      <sheetName val="Вар_1"/>
      <sheetName val="Вар_2"/>
      <sheetName val="Вар_3"/>
      <sheetName val="Вар_3_1"/>
      <sheetName val="Шаг_3__расчет_НУ"/>
      <sheetName val="21.3"/>
      <sheetName val="договора-ОТЧЕТутв_БП2"/>
      <sheetName val="Вып__списки1"/>
      <sheetName val="10__Поступления1"/>
      <sheetName val="17"/>
      <sheetName val="Adjustment schedule"/>
      <sheetName val="ИП"/>
      <sheetName val="Лист3"/>
      <sheetName val="09.12"/>
      <sheetName val="Справочник_НО"/>
      <sheetName val="Прил. В Перечень УЕР"/>
      <sheetName val="сводный бюджет КГМК"/>
      <sheetName val="бюджет_ОВЭ"/>
      <sheetName val="бюджет_ОРФ"/>
      <sheetName val="инструмент, расходники"/>
      <sheetName val="D Расчет капитальных затрат"/>
      <sheetName val="ОВЭ"/>
      <sheetName val="ОРФ (доп.)"/>
      <sheetName val="API - Case 1"/>
      <sheetName val="Cashflow Analysis"/>
      <sheetName val="Металлоконструкции"/>
      <sheetName val="Д"/>
      <sheetName val="Денежный поток"/>
      <sheetName val="Затраты на субподряд"/>
      <sheetName val="ПР__1_ТКП_МЭСР1"/>
      <sheetName val="1_3_новая"/>
      <sheetName val="1,3_новая"/>
      <sheetName val="PD_5_11"/>
      <sheetName val="Итог_по_НПО_"/>
      <sheetName val="Баланс__Ф1_"/>
      <sheetName val="5"/>
      <sheetName val="P2.2"/>
      <sheetName val="Себес и админ_9м20"/>
      <sheetName val="Смета НВВ"/>
      <sheetName val="KPIs VLS"/>
      <sheetName val="butubmf"/>
      <sheetName val="ИТОГ"/>
      <sheetName val="Энергоресурс "/>
      <sheetName val="Кт"/>
      <sheetName val="Здания"/>
      <sheetName val=""/>
      <sheetName val="котел 2023-2025 (Дымов)"/>
      <sheetName val="11 кв истч (2)"/>
      <sheetName val="УФ-61"/>
      <sheetName val="ЛГСС"/>
      <sheetName val="8__Инвестиции"/>
      <sheetName val="4_461"/>
      <sheetName val="ТС"/>
      <sheetName val="ГРЭС"/>
      <sheetName val="ТЭЦ"/>
      <sheetName val="ТЭЦ_К"/>
      <sheetName val="Проч дох-расх"/>
      <sheetName val="Кальк 2018-2022"/>
      <sheetName val="Prices"/>
      <sheetName val="КПиГР_вар.2.1"/>
      <sheetName val="系数516"/>
      <sheetName val="대비표"/>
      <sheetName val="выручка по годам"/>
      <sheetName val="Часы свод"/>
      <sheetName val="Сводн. с расшир. ОВ и ОС"/>
      <sheetName val="на_1_тут11"/>
      <sheetName val="ВАРИАНТ_3_РАБОЧИЙ5"/>
      <sheetName val="план_20005"/>
      <sheetName val="Главная_для_ТП5"/>
      <sheetName val="1_15_(д_б_)5"/>
      <sheetName val="ФОТ_по_месяцам4"/>
      <sheetName val="Смета_ДУ_и_ПД4"/>
      <sheetName val="прочие_доходы4"/>
      <sheetName val="ТЭП_ТНС_утв_4"/>
      <sheetName val="Смета2_проект__раб_4"/>
      <sheetName val="1__свод_филиалы4"/>
      <sheetName val="1__ИА4"/>
      <sheetName val="1__свод_ЛЭ4"/>
      <sheetName val="Drop_down_lists4"/>
      <sheetName val="реестр_сф_20124"/>
      <sheetName val="Сводка_-_лизинг4"/>
      <sheetName val="18_24"/>
      <sheetName val="6_Списки4"/>
      <sheetName val="17_14"/>
      <sheetName val="2_34"/>
      <sheetName val="P2_14"/>
      <sheetName val="Свод_сметы3"/>
      <sheetName val="П_8_3"/>
      <sheetName val="Справочник_коды3"/>
      <sheetName val="база_подразделение3"/>
      <sheetName val="база_статьи_затрат3"/>
      <sheetName val="ID_ПС3"/>
      <sheetName val="Информ-я_о_регулируемой_орг-и3"/>
      <sheetName val="договора-ОТЧЕТутв_БП3"/>
      <sheetName val="Типовые_причины2"/>
      <sheetName val="Справочник_ЦФО2"/>
      <sheetName val="Список_подразделений5"/>
      <sheetName val="1_05"/>
      <sheetName val="1_15"/>
      <sheetName val="основа_часы_51W_51_O5"/>
      <sheetName val="основа_часы_CWP3-CWP3A5"/>
      <sheetName val="_СУ_ФНП3"/>
      <sheetName val="Расчет_НВВ_общий2"/>
      <sheetName val="Extrapolacija_i_interpolacija5"/>
      <sheetName val="Настройка_15"/>
      <sheetName val="Справочник_статей_ДДС5"/>
      <sheetName val="Параметры_должностей5"/>
      <sheetName val="Раскрывающиеся_списки5"/>
      <sheetName val="УШР_на_текущую_дату4"/>
      <sheetName val="Доп__данные4"/>
      <sheetName val="Cevi_ukupno_3"/>
      <sheetName val="График_численности_(2)3"/>
      <sheetName val="Расчет_для_Анализа3"/>
      <sheetName val="БДР_Ф1-АД3"/>
      <sheetName val="Источник_данных3"/>
      <sheetName val="Перечень_значений3"/>
      <sheetName val="ис_смета3"/>
      <sheetName val="Справочник_подпроеков3"/>
      <sheetName val="Ведомость_объемов_работ3"/>
      <sheetName val="Статьи_БДДС2"/>
      <sheetName val="Вып__списки2"/>
      <sheetName val="Потр__щебня2"/>
      <sheetName val="ГХ_РД2"/>
      <sheetName val="ГПР_ТОФ2"/>
      <sheetName val="ПР__1_ТКП_МЭСР2"/>
      <sheetName val="10__Поступления2"/>
      <sheetName val="1_3_новая1"/>
      <sheetName val="1,3_новая1"/>
      <sheetName val="PD_5_12"/>
      <sheetName val="Итог_по_НПО_1"/>
      <sheetName val="Баланс__Ф1_1"/>
      <sheetName val="8__Инвестиции1"/>
      <sheetName val="4_4611"/>
      <sheetName val="Вар_11"/>
      <sheetName val="Вар_21"/>
      <sheetName val="Вар_31"/>
      <sheetName val="Вар_3_11"/>
      <sheetName val="Шаг_3__расчет_НУ1"/>
      <sheetName val="А_Форма_ВОР"/>
      <sheetName val="B_Перечень_УЕР"/>
      <sheetName val="C_Запрос"/>
      <sheetName val="D_диапазон_точности"/>
      <sheetName val="E_Расчет_капитальных_затрат"/>
      <sheetName val="21_3"/>
      <sheetName val="Adjustment_schedule"/>
      <sheetName val="09_12"/>
      <sheetName val="Прил__В_Перечень_УЕР"/>
      <sheetName val="сводный_бюджет_КГМК"/>
      <sheetName val="инструмент,_расходники"/>
      <sheetName val="D_Расчет_капитальных_затрат"/>
      <sheetName val="ОРФ_(доп_)"/>
      <sheetName val="API_-_Case_1"/>
      <sheetName val="Cashflow_Analysis"/>
      <sheetName val="Денежный_поток"/>
      <sheetName val="Затраты_на_субподряд"/>
      <sheetName val="P2_2"/>
      <sheetName val="Себес_и_админ_9м20"/>
      <sheetName val="Смета_НВВ"/>
      <sheetName val="KPIs_VLS"/>
      <sheetName val="Энергоресурс_"/>
      <sheetName val="котел_2023-2025_(Дымов)"/>
      <sheetName val="11_кв_истч_(2)"/>
      <sheetName val="Проч_дох-расх"/>
      <sheetName val="Кальк_2018-2022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/>
      <sheetData sheetId="187"/>
      <sheetData sheetId="188"/>
      <sheetData sheetId="189"/>
      <sheetData sheetId="190"/>
      <sheetData sheetId="19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 refreshError="1"/>
      <sheetData sheetId="225" refreshError="1"/>
      <sheetData sheetId="226" refreshError="1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 refreshError="1"/>
      <sheetData sheetId="251" refreshError="1"/>
      <sheetData sheetId="252" refreshError="1"/>
      <sheetData sheetId="253" refreshError="1"/>
      <sheetData sheetId="254"/>
      <sheetData sheetId="255" refreshError="1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/>
      <sheetData sheetId="425" refreshError="1"/>
      <sheetData sheetId="426" refreshError="1"/>
      <sheetData sheetId="427"/>
      <sheetData sheetId="428"/>
      <sheetData sheetId="429"/>
      <sheetData sheetId="430"/>
      <sheetData sheetId="431"/>
      <sheetData sheetId="432" refreshError="1"/>
      <sheetData sheetId="433" refreshError="1"/>
      <sheetData sheetId="434" refreshError="1"/>
      <sheetData sheetId="435" refreshError="1"/>
      <sheetData sheetId="436"/>
      <sheetData sheetId="437" refreshError="1"/>
      <sheetData sheetId="438" refreshError="1"/>
      <sheetData sheetId="439" refreshError="1"/>
      <sheetData sheetId="440"/>
      <sheetData sheetId="441"/>
      <sheetData sheetId="442"/>
      <sheetData sheetId="443"/>
      <sheetData sheetId="444"/>
      <sheetData sheetId="445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/>
      <sheetData sheetId="462"/>
      <sheetData sheetId="463"/>
      <sheetData sheetId="464"/>
      <sheetData sheetId="465"/>
      <sheetData sheetId="466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/>
      <sheetData sheetId="534"/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/>
      <sheetData sheetId="564"/>
      <sheetData sheetId="565"/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орма 20"/>
      <sheetName val="G0726_1071434003112_20_98_0"/>
    </sheetNames>
    <definedNames>
      <definedName name="P1_SCOPE_CORR" refersTo="#ССЫЛКА!"/>
      <definedName name="P1_SCOPE_DOP" refersTo="#ССЫЛКА!"/>
      <definedName name="P1_SCOPE_FST7" refersTo="#ССЫЛКА!"/>
      <definedName name="P1_SCOPE_IND" refersTo="#ССЫЛКА!"/>
      <definedName name="P1_SCOPE_IND2" refersTo="#ССЫЛКА!"/>
      <definedName name="P1_SCOPE_NotInd3" refersTo="#ССЫЛКА!"/>
      <definedName name="P1_SCOPE_SAVE2" refersTo="#ССЫЛКА!"/>
      <definedName name="P1_SCOPE_SV_LD1" refersTo="#ССЫЛКА!"/>
      <definedName name="P2_SCOPE_CORR" refersTo="#ССЫЛКА!"/>
      <definedName name="P2_SCOPE_IND" refersTo="#ССЫЛКА!"/>
      <definedName name="P2_SCOPE_IND2" refersTo="#ССЫЛКА!"/>
      <definedName name="P2_SCOPE_NotInd3" refersTo="#ССЫЛКА!"/>
      <definedName name="P2_SCOPE_SAVE2" refersTo="#ССЫЛКА!"/>
      <definedName name="P3_SCOPE_IND" refersTo="#ССЫЛКА!"/>
      <definedName name="P3_SCOPE_IND2" refersTo="#ССЫЛКА!"/>
      <definedName name="P4_SCOPE_IND" refersTo="#ССЫЛКА!"/>
      <definedName name="P4_SCOPE_IND2" refersTo="#ССЫЛКА!"/>
    </definedNames>
    <sheetDataSet>
      <sheetData sheetId="0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Инструкция"/>
      <sheetName val="Заголовок"/>
      <sheetName val="Свод"/>
      <sheetName val="Сетевые организации"/>
      <sheetName val="Сбытовые организации"/>
      <sheetName val="ЭСО"/>
      <sheetName val="TEHSHEET"/>
      <sheetName val="1"/>
      <sheetName val="2"/>
      <sheetName val="3"/>
      <sheetName val="4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Лист"/>
      <sheetName val="навигация"/>
      <sheetName val="Т12"/>
      <sheetName val="Т3"/>
      <sheetName val="Справочники"/>
      <sheetName val="FES"/>
      <sheetName val="t_настройки"/>
      <sheetName val="file_list"/>
      <sheetName val="Рейтинг"/>
      <sheetName val="2.1"/>
      <sheetName val="2.2"/>
      <sheetName val="P2.2 усл. единицы"/>
      <sheetName val="OREP.INV.NET"/>
      <sheetName val="Списки"/>
      <sheetName val="Таб1.1"/>
      <sheetName val="6"/>
      <sheetName val="База"/>
      <sheetName val="Регионы"/>
      <sheetName val="перекрестка"/>
      <sheetName val="16"/>
      <sheetName val="18.2"/>
      <sheetName val="15"/>
      <sheetName val="17.1"/>
      <sheetName val="2.3"/>
      <sheetName val="20"/>
      <sheetName val="27"/>
      <sheetName val="P2.1"/>
      <sheetName val="A"/>
      <sheetName val="предлагаемая новая форма стрс"/>
      <sheetName val="control"/>
      <sheetName val="14б дпн отчет"/>
      <sheetName val="16а сводный анализ"/>
      <sheetName val="баланс квадраты ПЭ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42">
          <cell r="I42" t="str">
            <v>Новое строительство и расширение</v>
          </cell>
        </row>
        <row r="43">
          <cell r="I43" t="str">
            <v>Техническое перевооружение и реконструкция</v>
          </cell>
        </row>
        <row r="44">
          <cell r="I44" t="str">
            <v>Приобретение объектов основных средств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йтинг"/>
      <sheetName val="Лист1"/>
      <sheetName val="РЧА"/>
      <sheetName val="РЧА новый"/>
      <sheetName val="доляКТ"/>
      <sheetName val="Лист4"/>
      <sheetName val="Дт_Кт"/>
      <sheetName val="Исходные"/>
      <sheetName val="FES"/>
      <sheetName val="Прилож.1"/>
      <sheetName val="SHPZ"/>
      <sheetName val="P2.1"/>
      <sheetName val="P2.2"/>
      <sheetName val="эл ст"/>
      <sheetName val="TEHSHEET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Adj2002"/>
      <sheetName val="ИТОГИ  по Н,Р,Э,Q"/>
      <sheetName val="план"/>
      <sheetName val="Россия-экспорт"/>
      <sheetName val="Объекты"/>
      <sheetName val="35"/>
      <sheetName val="Таб1.1"/>
      <sheetName val="XLR_NoRangeSheet"/>
      <sheetName val="Списки"/>
      <sheetName val="Pile径1m･27"/>
      <sheetName val="РЧА_новый"/>
      <sheetName val="Прилож_1"/>
      <sheetName val="P2_1"/>
      <sheetName val="P2_2"/>
      <sheetName val="эл_ст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ИТОГИ__по_Н,Р,Э,Q"/>
      <sheetName val="Таб1_1"/>
      <sheetName val="Огл. Графиков"/>
      <sheetName val="рабочий"/>
      <sheetName val="Текущие цены"/>
      <sheetName val="окраска"/>
      <sheetName val=""/>
    </sheetNames>
    <sheetDataSet>
      <sheetData sheetId="0" refreshError="1">
        <row r="14">
          <cell r="A14" t="str">
            <v>Показатели деловой активности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Производство электроэнергии"/>
      <sheetName val="ИТ-бюджет"/>
      <sheetName val="TEHSHEET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Регионы"/>
      <sheetName val="FES"/>
      <sheetName val="Рейтинг"/>
      <sheetName val="~5537733"/>
      <sheetName val="Лист"/>
      <sheetName val="Данные"/>
      <sheetName val="REESTR"/>
      <sheetName val="1ВС"/>
      <sheetName val="SHPZ"/>
      <sheetName val="2008 -2010"/>
      <sheetName val="0_1"/>
      <sheetName val="2_1"/>
      <sheetName val="2_2"/>
      <sheetName val="6_1"/>
      <sheetName val="17_1"/>
      <sheetName val="24_1"/>
      <sheetName val="Производство_электроэнергии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2008_-2010"/>
      <sheetName val="Ф-1 (для АО-энерго)"/>
      <sheetName val="Ф-2 (для АО-энерго)"/>
      <sheetName val="перекрестка"/>
      <sheetName val="Свод"/>
      <sheetName val="0_11"/>
      <sheetName val="2_11"/>
      <sheetName val="2_21"/>
      <sheetName val="6_11"/>
      <sheetName val="17_11"/>
      <sheetName val="24_11"/>
      <sheetName val="Производство_электроэнергии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2008_-20101"/>
      <sheetName val="0_12"/>
      <sheetName val="2_12"/>
      <sheetName val="2_22"/>
      <sheetName val="6_12"/>
      <sheetName val="17_12"/>
      <sheetName val="24_12"/>
      <sheetName val="Производство_электроэнергии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2008_-20102"/>
      <sheetName val="списки"/>
      <sheetName val="t_настройки"/>
      <sheetName val="свод ПС"/>
      <sheetName val="ТЭК_баланс+ютэк"/>
      <sheetName val="ТЭСб"/>
      <sheetName val="НЭСКО"/>
      <sheetName val="ГЭС"/>
      <sheetName val="ЮТЭК_ОРЭМ"/>
      <sheetName val="СЕВЕНКО"/>
      <sheetName val="ставки РД"/>
      <sheetName val="Титульный лист"/>
      <sheetName val="~5537733.xls"/>
      <sheetName val="Вспомогат_по месяцам_"/>
      <sheetName val="Вспомогат(по месяцам)"/>
      <sheetName val="Гр5(о)"/>
      <sheetName val="ИПР 2012"/>
      <sheetName val="ИПР 2012-2017"/>
      <sheetName val="1.2"/>
      <sheetName val="стадия реализации"/>
      <sheetName val="ввод-вывод"/>
      <sheetName val="2.2_прил."/>
      <sheetName val="См.1"/>
      <sheetName val="4НКУ"/>
      <sheetName val=""/>
      <sheetName val="\\Domainmail\форэм\DOCUME~1\DRO"/>
      <sheetName val="Лист1"/>
      <sheetName val="Общий свод (2)"/>
      <sheetName val="XLR_NoRangeSheet"/>
      <sheetName val="проект"/>
      <sheetName val="МО"/>
      <sheetName val="Огл. Графиков"/>
      <sheetName val="рабочий"/>
      <sheetName val="Текущие цены"/>
      <sheetName val="окраска"/>
      <sheetName val="0 (фст)"/>
      <sheetName val="11 (Н)"/>
      <sheetName val="6 Списки"/>
      <sheetName val="14б ДПН отчет"/>
      <sheetName val="16а Сводный анализ"/>
      <sheetName val="База"/>
      <sheetName val="ESTI."/>
      <sheetName val="DI-ESTI"/>
      <sheetName val="IBASE"/>
      <sheetName val="Parametrs"/>
      <sheetName val="Ожид_2010"/>
      <sheetName val="Эсбыт"/>
      <sheetName val="Баланс ээ"/>
      <sheetName val="Баланс мощности"/>
      <sheetName val="FST5"/>
      <sheetName val="ЭСО"/>
      <sheetName val="сбыт"/>
      <sheetName val="Рег генер"/>
      <sheetName val="сети"/>
      <sheetName val="regs"/>
      <sheetName val="0_13"/>
      <sheetName val="2_13"/>
      <sheetName val="2_23"/>
      <sheetName val="6_13"/>
      <sheetName val="17_13"/>
      <sheetName val="24_13"/>
      <sheetName val="Производство_электроэнергии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2008_-20103"/>
      <sheetName val="Ф-1_(для_АО-энерго)"/>
      <sheetName val="Ф-2_(для_АО-энерго)"/>
      <sheetName val="свод_ПС"/>
      <sheetName val="ставки_РД"/>
      <sheetName val="Титульный_лист"/>
      <sheetName val="~5537733_xls"/>
      <sheetName val="Вспомогат_по_месяцам_"/>
      <sheetName val="Вспомогат(по_месяцам)"/>
      <sheetName val="ИПР_2012"/>
      <sheetName val="ИПР_2012-2017"/>
      <sheetName val="1_2"/>
      <sheetName val="стадия_реализации"/>
      <sheetName val="2_2_прил_"/>
      <sheetName val="См_1"/>
      <sheetName val="Общий_свод_(2)"/>
      <sheetName val="Огл__Графиков"/>
      <sheetName val="Текущие_цены"/>
      <sheetName val="0_(фст)"/>
      <sheetName val="11_(Н)"/>
      <sheetName val="6_Списки"/>
      <sheetName val="14б_ДПН_отчет"/>
      <sheetName val="16а_Сводный_анализ"/>
      <sheetName val="ESTI_"/>
      <sheetName val="0_14"/>
      <sheetName val="2_14"/>
      <sheetName val="2_24"/>
      <sheetName val="6_14"/>
      <sheetName val="17_14"/>
      <sheetName val="24_14"/>
      <sheetName val="Производство_электроэнергии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2008_-20104"/>
      <sheetName val="Ф-1_(для_АО-энерго)1"/>
      <sheetName val="Ф-2_(для_АО-энерго)1"/>
      <sheetName val="свод_ПС1"/>
      <sheetName val="ставки_РД1"/>
      <sheetName val="Титульный_лист1"/>
      <sheetName val="~5537733_xls1"/>
      <sheetName val="Вспомогат_по_месяцам_1"/>
      <sheetName val="Вспомогат(по_месяцам)1"/>
      <sheetName val="ИПР_20121"/>
      <sheetName val="ИПР_2012-20171"/>
      <sheetName val="1_21"/>
      <sheetName val="стадия_реализации1"/>
      <sheetName val="2_2_прил_1"/>
      <sheetName val="См_11"/>
      <sheetName val="Общий_свод_(2)1"/>
      <sheetName val="Огл__Графиков1"/>
      <sheetName val="Текущие_цены1"/>
      <sheetName val="0_(фст)1"/>
      <sheetName val="11_(Н)1"/>
      <sheetName val="6_Списки1"/>
      <sheetName val="14б_ДПН_отчет1"/>
      <sheetName val="16а_Сводный_анализ1"/>
      <sheetName val="ESTI_1"/>
      <sheetName val="0_15"/>
      <sheetName val="2_15"/>
      <sheetName val="2_25"/>
      <sheetName val="6_15"/>
      <sheetName val="17_15"/>
      <sheetName val="24_15"/>
      <sheetName val="Производство_электроэнергии5"/>
      <sheetName val="услуги_непроизводств_5"/>
      <sheetName val="другие_затраты_с-ст5"/>
      <sheetName val="налоги_в_с-ст5"/>
      <sheetName val="%_за_кредит5"/>
      <sheetName val="поощрение_(ДВ)5"/>
      <sheetName val="другие_из_прибыли5"/>
      <sheetName val="2008_-20105"/>
      <sheetName val="Ф-1_(для_АО-энерго)2"/>
      <sheetName val="Ф-2_(для_АО-энерго)2"/>
      <sheetName val="свод_ПС2"/>
      <sheetName val="ставки_РД2"/>
      <sheetName val="Титульный_лист2"/>
      <sheetName val="~5537733_xls2"/>
      <sheetName val="Вспомогат_по_месяцам_2"/>
      <sheetName val="Вспомогат(по_месяцам)2"/>
      <sheetName val="ИПР_20122"/>
      <sheetName val="ИПР_2012-20172"/>
      <sheetName val="1_22"/>
      <sheetName val="стадия_реализации2"/>
      <sheetName val="2_2_прил_2"/>
      <sheetName val="См_12"/>
      <sheetName val="Общий_свод_(2)2"/>
      <sheetName val="Огл__Графиков2"/>
      <sheetName val="Текущие_цены2"/>
      <sheetName val="0_(фст)2"/>
      <sheetName val="11_(Н)2"/>
      <sheetName val="6_Списки2"/>
      <sheetName val="14б_ДПН_отчет2"/>
      <sheetName val="16а_Сводный_анализ2"/>
      <sheetName val="ESTI_2"/>
      <sheetName val="0_16"/>
      <sheetName val="2_16"/>
      <sheetName val="2_26"/>
      <sheetName val="6_16"/>
      <sheetName val="17_16"/>
      <sheetName val="24_16"/>
      <sheetName val="Производство_электроэнергии6"/>
      <sheetName val="услуги_непроизводств_6"/>
      <sheetName val="другие_затраты_с-ст6"/>
      <sheetName val="налоги_в_с-ст6"/>
      <sheetName val="%_за_кредит6"/>
      <sheetName val="поощрение_(ДВ)6"/>
      <sheetName val="другие_из_прибыли6"/>
      <sheetName val="2008_-20106"/>
      <sheetName val="Ф-1_(для_АО-энерго)3"/>
      <sheetName val="Ф-2_(для_АО-энерго)3"/>
      <sheetName val="свод_ПС3"/>
      <sheetName val="ставки_РД3"/>
      <sheetName val="Титульный_лист3"/>
      <sheetName val="~5537733_xls3"/>
      <sheetName val="Вспомогат_по_месяцам_3"/>
      <sheetName val="Вспомогат(по_месяцам)3"/>
      <sheetName val="ИПР_20123"/>
      <sheetName val="ИПР_2012-20173"/>
      <sheetName val="1_23"/>
      <sheetName val="стадия_реализации3"/>
      <sheetName val="2_2_прил_3"/>
      <sheetName val="См_13"/>
      <sheetName val="Общий_свод_(2)3"/>
      <sheetName val="Огл__Графиков3"/>
      <sheetName val="Текущие_цены3"/>
      <sheetName val="0_(фст)3"/>
      <sheetName val="11_(Н)3"/>
      <sheetName val="6_Списки3"/>
      <sheetName val="14б_ДПН_отчет3"/>
      <sheetName val="16а_Сводный_анализ3"/>
      <sheetName val="ESTI_3"/>
      <sheetName val="0_17"/>
      <sheetName val="2_17"/>
      <sheetName val="2_27"/>
      <sheetName val="6_17"/>
      <sheetName val="17_17"/>
      <sheetName val="24_17"/>
      <sheetName val="Производство_электроэнергии7"/>
      <sheetName val="услуги_непроизводств_7"/>
      <sheetName val="другие_затраты_с-ст7"/>
      <sheetName val="налоги_в_с-ст7"/>
      <sheetName val="%_за_кредит7"/>
      <sheetName val="поощрение_(ДВ)7"/>
      <sheetName val="другие_из_прибыли7"/>
      <sheetName val="2008_-20107"/>
      <sheetName val="Ф-1_(для_АО-энерго)4"/>
      <sheetName val="Ф-2_(для_АО-энерго)4"/>
      <sheetName val="свод_ПС4"/>
      <sheetName val="ставки_РД4"/>
      <sheetName val="Титульный_лист4"/>
      <sheetName val="~5537733_xls4"/>
      <sheetName val="Вспомогат_по_месяцам_4"/>
      <sheetName val="Вспомогат(по_месяцам)4"/>
      <sheetName val="ИПР_20124"/>
      <sheetName val="ИПР_2012-20174"/>
      <sheetName val="1_24"/>
      <sheetName val="стадия_реализации4"/>
      <sheetName val="2_2_прил_4"/>
      <sheetName val="См_14"/>
      <sheetName val="Общий_свод_(2)4"/>
      <sheetName val="Огл__Графиков4"/>
      <sheetName val="Текущие_цены4"/>
      <sheetName val="0_(фст)4"/>
      <sheetName val="11_(Н)4"/>
      <sheetName val="6_Списки4"/>
      <sheetName val="14б_ДПН_отчет4"/>
      <sheetName val="16а_Сводный_анализ4"/>
      <sheetName val="ESTI_4"/>
      <sheetName val="0_18"/>
      <sheetName val="2_18"/>
      <sheetName val="2_28"/>
      <sheetName val="6_18"/>
      <sheetName val="17_18"/>
      <sheetName val="24_18"/>
      <sheetName val="Производство_электроэнергии8"/>
      <sheetName val="услуги_непроизводств_8"/>
      <sheetName val="другие_затраты_с-ст8"/>
      <sheetName val="налоги_в_с-ст8"/>
      <sheetName val="%_за_кредит8"/>
      <sheetName val="поощрение_(ДВ)8"/>
    </sheetNames>
    <sheetDataSet>
      <sheetData sheetId="0" refreshError="1">
        <row r="14">
          <cell r="B14">
            <v>2007</v>
          </cell>
        </row>
        <row r="15">
          <cell r="B15">
            <v>2006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/>
      <sheetData sheetId="108"/>
      <sheetData sheetId="109"/>
      <sheetData sheetId="110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SHPZ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для тарифов"/>
      <sheetName val="производство"/>
      <sheetName val="План Газпрома"/>
      <sheetName val="Лист1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  <sheetName val="форма 2"/>
      <sheetName val="навигация"/>
      <sheetName val="Т12"/>
      <sheetName val="Т3"/>
      <sheetName val="Титульный"/>
      <sheetName val="Сентябрь"/>
      <sheetName val="TECHSHEET"/>
      <sheetName val="Опции"/>
      <sheetName val="Продажи реальные и прогноз 20 л"/>
      <sheetName val="11"/>
      <sheetName val="regs"/>
      <sheetName val="тех. нужды"/>
      <sheetName val="соб. нужды"/>
      <sheetName val="Анализ"/>
      <sheetName val="коммунальные"/>
      <sheetName val="Sheet1"/>
      <sheetName val="Обнулить"/>
      <sheetName val="Данные"/>
      <sheetName val="подготовка кадров"/>
      <sheetName val="9.4"/>
      <sheetName val="9"/>
      <sheetName val="содер.зд"/>
      <sheetName val="VLOOKUP"/>
      <sheetName val="INPUTMASTER"/>
      <sheetName val="коммунальные(39)"/>
      <sheetName val="t_sheet"/>
      <sheetName val="Лист12"/>
      <sheetName val="9.3"/>
      <sheetName val="расш  6-п"/>
      <sheetName val="9.1.1"/>
      <sheetName val="field"/>
      <sheetName val="15_э"/>
      <sheetName val="_5047955"/>
      <sheetName val="тех_ нужды"/>
      <sheetName val="соб_ нужды"/>
      <sheetName val="reconcilation"/>
      <sheetName val="НПО"/>
      <sheetName val="Програм. обеспеч. и лиц."/>
      <sheetName val="ТУ 5"/>
      <sheetName val="амортизация"/>
      <sheetName val="страхование"/>
      <sheetName val="усл.стор.орг. (9.2, 9.4 и 9.5.)"/>
      <sheetName val="Инф.-вычисл. услуги"/>
      <sheetName val="Матер-лы для средств связи"/>
      <sheetName val="спр_числ"/>
      <sheetName val="Баланс (Ф1)"/>
      <sheetName val="Лист2"/>
      <sheetName val="#ССЫЛКА"/>
      <sheetName val="П"/>
      <sheetName val="налог на имущество 9 мес 2007"/>
      <sheetName val="Тольятти"/>
      <sheetName val="2014 (2)"/>
      <sheetName val="АРЭС"/>
      <sheetName val="АХГ"/>
      <sheetName val="Бухгалтерия"/>
      <sheetName val="ВДГО"/>
      <sheetName val="ГАСУиМ"/>
      <sheetName val="ГИТиС"/>
      <sheetName val="ГПБОТиЭ"/>
      <sheetName val="ГРИ"/>
      <sheetName val="ГРП"/>
      <sheetName val="ДОУ"/>
      <sheetName val="КРЭС"/>
      <sheetName val="ЛРЭС"/>
      <sheetName val="МТС"/>
      <sheetName val="ОКС"/>
      <sheetName val="ПАДС"/>
      <sheetName val="ПроектГр"/>
      <sheetName val="ПРЭС"/>
      <sheetName val="ПТО"/>
      <sheetName val="ПЭО"/>
      <sheetName val="Рук-во"/>
      <sheetName val="СМС"/>
      <sheetName val="ЦАДС"/>
      <sheetName val="ЮрГр"/>
      <sheetName val="FES"/>
      <sheetName val="Справочно"/>
      <sheetName val="01-02 (БДиР Общества)"/>
      <sheetName val="2007"/>
      <sheetName val="Неделя"/>
      <sheetName val="сети 2007"/>
      <sheetName val="Лист3"/>
      <sheetName val="Шины"/>
      <sheetName val="Дни"/>
      <sheetName val="СЭ"/>
      <sheetName val="Приложение_1"/>
      <sheetName val="Приложение_2"/>
      <sheetName val="Приложение_3"/>
      <sheetName val="форма_2"/>
      <sheetName val="мар_2001"/>
      <sheetName val="тех__нужды"/>
      <sheetName val="соб__нужды"/>
      <sheetName val="не_удалять"/>
      <sheetName val="СДР"/>
      <sheetName val="смета+расш."/>
      <sheetName val="расш.кальк."/>
      <sheetName val="31_08_2004"/>
      <sheetName val="ЧП"/>
      <sheetName val="31.08.2004"/>
      <sheetName val="П921_960"/>
      <sheetName val=" 9.4"/>
      <sheetName val="ИТ-бюджет"/>
      <sheetName val=""/>
      <sheetName val="IBASE"/>
      <sheetName val="t_настройки"/>
      <sheetName val="A"/>
      <sheetName val="УП _2004"/>
      <sheetName val="25"/>
      <sheetName val="26"/>
      <sheetName val="29"/>
      <sheetName val="index"/>
      <sheetName val="ЗАО_мес"/>
      <sheetName val="ЗАО_н.ит"/>
      <sheetName val="Лист5"/>
      <sheetName val="3 квартал"/>
      <sheetName val="Справочник БДР"/>
      <sheetName val="15_э2"/>
      <sheetName val="мар_20011"/>
      <sheetName val="Приложение_11"/>
      <sheetName val="Приложение_21"/>
      <sheetName val="Приложение_31"/>
      <sheetName val="форма_21"/>
      <sheetName val="Производство_электроэнергии4"/>
      <sheetName val="План_Газпрома1"/>
      <sheetName val="Продажи_реальные_и_прогноз_20_1"/>
      <sheetName val="тех__нужды2"/>
      <sheetName val="соб__нужды2"/>
      <sheetName val="подготовка_кадров1"/>
      <sheetName val="9_41"/>
      <sheetName val="содер_зд1"/>
      <sheetName val="9_31"/>
      <sheetName val="расш__6-п1"/>
      <sheetName val="9_1_11"/>
      <sheetName val="тех__нужды3"/>
      <sheetName val="соб__нужды3"/>
      <sheetName val="Програм__обеспеч__и_лиц_1"/>
      <sheetName val="ТУ_51"/>
      <sheetName val="усл_стор_орг__(9_2,_9_4_и_9_5_1"/>
      <sheetName val="Инф_-вычисл__услуги1"/>
      <sheetName val="Матер-лы_для_средств_связи1"/>
      <sheetName val="Баланс_(Ф1)1"/>
      <sheetName val="налог_на_имущество_9_мес_20071"/>
      <sheetName val="2014_(2)1"/>
      <sheetName val="Баланс_ЭЭ4"/>
      <sheetName val="услуги_непроизводств_4"/>
      <sheetName val="другие_затраты_с-ст4"/>
      <sheetName val="налоги_в_с-ст4"/>
      <sheetName val="%_за_кредит4"/>
      <sheetName val="поощрение_(ДВ)4"/>
      <sheetName val="другие_из_прибыли4"/>
      <sheetName val="БД_2_34"/>
      <sheetName val="для_тарифов1"/>
      <sheetName val="15_э1"/>
      <sheetName val="Производство_электроэнергии3"/>
      <sheetName val="План_Газпрома"/>
      <sheetName val="Продажи_реальные_и_прогноз_20_л"/>
      <sheetName val="подготовка_кадров"/>
      <sheetName val="9_4"/>
      <sheetName val="содер_зд"/>
      <sheetName val="9_3"/>
      <sheetName val="расш__6-п"/>
      <sheetName val="9_1_1"/>
      <sheetName val="тех__нужды1"/>
      <sheetName val="соб__нужды1"/>
      <sheetName val="Програм__обеспеч__и_лиц_"/>
      <sheetName val="ТУ_5"/>
      <sheetName val="усл_стор_орг__(9_2,_9_4_и_9_5_)"/>
      <sheetName val="Инф_-вычисл__услуги"/>
      <sheetName val="Матер-лы_для_средств_связи"/>
      <sheetName val="Баланс_(Ф1)"/>
      <sheetName val="налог_на_имущество_9_мес_2007"/>
      <sheetName val="2014_(2)"/>
      <sheetName val="Баланс_ЭЭ3"/>
      <sheetName val="услуги_непроизводств_3"/>
      <sheetName val="другие_затраты_с-ст3"/>
      <sheetName val="налоги_в_с-ст3"/>
      <sheetName val="%_за_кредит3"/>
      <sheetName val="поощрение_(ДВ)3"/>
      <sheetName val="другие_из_прибыли3"/>
      <sheetName val="БД_2_33"/>
      <sheetName val="для_тарифов"/>
      <sheetName val="0"/>
      <sheetName val="Свод"/>
      <sheetName val="Списки"/>
      <sheetName val="ИнвестицииСвод"/>
      <sheetName val="Спр_ мест"/>
      <sheetName val="Электра"/>
      <sheetName val="Спецпитание"/>
      <sheetName val="КИП (эксплуатация и ВДГО)"/>
      <sheetName val="Матер.и компл.для комп.и оргтех"/>
      <sheetName val="мыло, паста"/>
      <sheetName val="электрооб."/>
      <sheetName val="Электротовары"/>
      <sheetName val="Мат-лы для тек.рем.электрооб."/>
      <sheetName val="др. матер ВДГО,СМБ"/>
      <sheetName val="FST5"/>
      <sheetName val="УИС 1"/>
      <sheetName val="к БФ №2"/>
      <sheetName val="ВНЕОБ"/>
      <sheetName val="ДО"/>
      <sheetName val="МСБ"/>
      <sheetName val="НАЛОГИ"/>
      <sheetName val="ПДиР"/>
      <sheetName val="ПП"/>
      <sheetName val="СМЕТА(ГПЗ)"/>
      <sheetName val="КОММ"/>
      <sheetName val="СМЕТА(НГДО)"/>
      <sheetName val="СМЕТА(НПЗ)"/>
      <sheetName val="КОММ(НПО)"/>
      <sheetName val="СМЕТА(ПДО)"/>
      <sheetName val="СМЕТА(НПО)"/>
      <sheetName val="ТЗР"/>
      <sheetName val="УПР"/>
      <sheetName val="28"/>
      <sheetName val="20"/>
      <sheetName val="21"/>
      <sheetName val="23"/>
      <sheetName val="27"/>
      <sheetName val="19"/>
      <sheetName val="22"/>
      <sheetName val="24"/>
      <sheetName val="Стоимость ЭЭ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/>
      <sheetData sheetId="283"/>
      <sheetData sheetId="284"/>
      <sheetData sheetId="285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ЭП нов"/>
      <sheetName val="ЛЭП рек"/>
      <sheetName val="Свод ЛЭП"/>
      <sheetName val="ПС нов"/>
      <sheetName val="ПС рек"/>
      <sheetName val="П9-2.вводы"/>
      <sheetName val="У.Е. (ПС)"/>
      <sheetName val="Справочники"/>
      <sheetName val="Баланс"/>
      <sheetName val="ИТ-бюджет"/>
      <sheetName val="t_настройки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нель управления"/>
      <sheetName val="Сценарные условия"/>
      <sheetName val="Список ДЗО"/>
      <sheetName val="Титул"/>
      <sheetName val="1 Общие сведения"/>
      <sheetName val="2 Оценочные показатели"/>
      <sheetName val="3 Программа реализации"/>
      <sheetName val="4 Закупка электроэнергии"/>
      <sheetName val="5 Производственная программа"/>
      <sheetName val="6 Смета Затрат"/>
      <sheetName val="7 Ремонты"/>
      <sheetName val="7.СПП"/>
      <sheetName val="8 Инвестиции"/>
      <sheetName val="9 Закупки"/>
      <sheetName val="10 Оплата труда"/>
      <sheetName val="11 Прочие доходы и расходы"/>
      <sheetName val="12 Прибыли и убытки"/>
      <sheetName val="13 Прогнозный баланс"/>
      <sheetName val="14 Движение активов и обяз-ств"/>
      <sheetName val="15 ДПН"/>
      <sheetName val="16 ПУИ"/>
      <sheetName val="t_проверки"/>
      <sheetName val="t_настройки"/>
      <sheetName val="ПС рек"/>
      <sheetName val="ЛЭП нов"/>
      <sheetName val="БИ-2-18-П"/>
      <sheetName val="БИ-2-19-П"/>
      <sheetName val="БИ-2-7-П"/>
      <sheetName val="БИ-2-9-П"/>
      <sheetName val="БИ-2-14-П"/>
      <sheetName val="БИ-2-16-П"/>
      <sheetName val=""/>
    </sheetNames>
    <sheetDataSet>
      <sheetData sheetId="0">
        <row r="8">
          <cell r="B8" t="str">
            <v>ОАО «МРСК Волги»</v>
          </cell>
        </row>
      </sheetData>
      <sheetData sheetId="1">
        <row r="8">
          <cell r="B8" t="str">
            <v>ОАО «МРСК Волги»</v>
          </cell>
        </row>
      </sheetData>
      <sheetData sheetId="2">
        <row r="8">
          <cell r="B8" t="str">
            <v>ОАО «МРСК Волги»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9">
          <cell r="J9">
            <v>0.5</v>
          </cell>
        </row>
      </sheetData>
      <sheetData sheetId="16">
        <row r="8">
          <cell r="I8">
            <v>2009</v>
          </cell>
        </row>
      </sheetData>
      <sheetData sheetId="17">
        <row r="8">
          <cell r="I8">
            <v>2009</v>
          </cell>
        </row>
      </sheetData>
      <sheetData sheetId="18">
        <row r="8">
          <cell r="I8">
            <v>2009</v>
          </cell>
        </row>
      </sheetData>
      <sheetData sheetId="19">
        <row r="8">
          <cell r="B8" t="str">
            <v>ОАО «МРСК Волги»</v>
          </cell>
        </row>
      </sheetData>
      <sheetData sheetId="20">
        <row r="8">
          <cell r="B8" t="str">
            <v>ОАО «МРСК Волги»</v>
          </cell>
        </row>
      </sheetData>
      <sheetData sheetId="21">
        <row r="8">
          <cell r="B8" t="str">
            <v>ОАО «МРСК Волги»</v>
          </cell>
        </row>
      </sheetData>
      <sheetData sheetId="22">
        <row r="8">
          <cell r="B8" t="str">
            <v>ОАО «МРСК Волги»</v>
          </cell>
        </row>
      </sheetData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Общий свод (2)"/>
      <sheetName val="навигация"/>
      <sheetName val="Т19.1"/>
      <sheetName val="Т1.1.1"/>
      <sheetName val="Т1.2.1"/>
      <sheetName val="Т3"/>
      <sheetName val="расшифровка"/>
      <sheetName val="1997"/>
      <sheetName val="1998"/>
      <sheetName val="2002(v2)"/>
      <sheetName val="2002(v1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списки"/>
      <sheetName val="продВ(I)"/>
      <sheetName val="Приложение 2.1"/>
      <sheetName val="Причины"/>
      <sheetName val="Сл7"/>
      <sheetName val="Предприятие"/>
      <sheetName val="Source"/>
      <sheetName val="Месяцы"/>
      <sheetName val="Пер-Вл"/>
      <sheetName val="OS01_6OZ"/>
      <sheetName val="КВАНТ"/>
      <sheetName val="REESTR"/>
      <sheetName val="Проект"/>
      <sheetName val="лист"/>
      <sheetName val="Т12"/>
      <sheetName val="XLR_NoRangeSheet"/>
      <sheetName val="бф-2-13-п"/>
      <sheetName val="Таб1.1"/>
      <sheetName val="Ф-1 (для АО-энерго)"/>
      <sheetName val="Ф-2 (для АО-энерго)"/>
      <sheetName val="перекрестка"/>
      <sheetName val="TEHSHEET"/>
      <sheetName val="Организации"/>
      <sheetName val="Настройка"/>
      <sheetName val="вводные данные систем"/>
      <sheetName val="3"/>
      <sheetName val="4.1"/>
      <sheetName val="свод"/>
      <sheetName val="вспомогат(по месяцам)"/>
      <sheetName val="0_13"/>
      <sheetName val="2_13"/>
      <sheetName val="2_23"/>
      <sheetName val="6_13"/>
      <sheetName val="17_13"/>
      <sheetName val="24_13"/>
      <sheetName val="GRES_2007_53"/>
      <sheetName val="эл_ст3"/>
      <sheetName val="Общий_свод_(2)3"/>
      <sheetName val="Т19_1"/>
      <sheetName val="Т1_1_1"/>
      <sheetName val="Т1_2_1"/>
      <sheetName val="ИТОГИ__по_Н,Р,Э,Q3"/>
      <sheetName val="2008_-20103"/>
      <sheetName val="Сценарные_условия3"/>
      <sheetName val="Список_ДЗО3"/>
      <sheetName val="4_Закупка_электроэнергии3"/>
      <sheetName val="5_Производственная_программа3"/>
      <sheetName val="FGL_BS_data"/>
      <sheetName val="Вариант_XIII_(аренда_ГТУ)"/>
      <sheetName val="ЛЭП_нов"/>
      <sheetName val="ПС_рек"/>
      <sheetName val="Исход_инф_"/>
      <sheetName val="Приложение_2_1"/>
      <sheetName val="Таб1_1"/>
      <sheetName val="Ф-1_(для_АО-энерго)"/>
      <sheetName val="Ф-2_(для_АО-энерго)"/>
      <sheetName val="вводные_данные_систем"/>
      <sheetName val="4_1"/>
      <sheetName val="0_14"/>
      <sheetName val="2_14"/>
      <sheetName val="2_24"/>
      <sheetName val="6_14"/>
      <sheetName val="17_14"/>
      <sheetName val="24_14"/>
      <sheetName val="GRES_2007_54"/>
      <sheetName val="эл_ст4"/>
      <sheetName val="Общий_свод_(2)4"/>
      <sheetName val="Т19_11"/>
      <sheetName val="Т1_1_11"/>
      <sheetName val="Т1_2_11"/>
      <sheetName val="ИТОГИ__по_Н,Р,Э,Q4"/>
      <sheetName val="2008_-20104"/>
      <sheetName val="Сценарные_условия4"/>
      <sheetName val="Список_ДЗО4"/>
      <sheetName val="4_Закупка_электроэнергии4"/>
      <sheetName val="5_Производственная_программа4"/>
      <sheetName val="FGL_BS_data1"/>
      <sheetName val="Вариант_XIII_(аренда_ГТУ)1"/>
      <sheetName val="ЛЭП_нов1"/>
      <sheetName val="ПС_рек1"/>
      <sheetName val="Исход_инф_1"/>
      <sheetName val="Приложение_2_11"/>
      <sheetName val="Таб1_11"/>
      <sheetName val="Ф-1_(для_АО-энерго)1"/>
      <sheetName val="Ф-2_(для_АО-энерго)1"/>
      <sheetName val="вводные_данные_систем1"/>
      <sheetName val="4_11"/>
      <sheetName val="0_15"/>
      <sheetName val="2_15"/>
      <sheetName val="2_25"/>
      <sheetName val="6_15"/>
      <sheetName val="17_15"/>
      <sheetName val="24_15"/>
      <sheetName val="GRES_2007_55"/>
      <sheetName val="эл_ст5"/>
      <sheetName val="Общий_свод_(2)5"/>
      <sheetName val="Т19_12"/>
      <sheetName val="Т1_1_12"/>
      <sheetName val="Т1_2_12"/>
      <sheetName val="ИТОГИ__по_Н,Р,Э,Q5"/>
      <sheetName val="2008_-20105"/>
      <sheetName val="Сценарные_условия5"/>
      <sheetName val="Список_ДЗО5"/>
      <sheetName val="4_Закупка_электроэнергии5"/>
      <sheetName val="5_Производственная_программа5"/>
      <sheetName val="FGL_BS_data2"/>
      <sheetName val="Вариант_XIII_(аренда_ГТУ)2"/>
      <sheetName val="ЛЭП_нов2"/>
      <sheetName val="ПС_рек2"/>
      <sheetName val="Исход_инф_2"/>
      <sheetName val="Приложение_2_12"/>
      <sheetName val="Таб1_12"/>
      <sheetName val="Ф-1_(для_АО-энерго)2"/>
      <sheetName val="Ф-2_(для_АО-энерго)2"/>
      <sheetName val="вводные_данные_систем2"/>
      <sheetName val="4_12"/>
      <sheetName val="0_16"/>
      <sheetName val="2_16"/>
      <sheetName val="2_26"/>
      <sheetName val="6_16"/>
      <sheetName val="17_16"/>
      <sheetName val="24_16"/>
      <sheetName val="GRES_2007_56"/>
      <sheetName val="эл_ст6"/>
      <sheetName val="Общий_свод_(2)6"/>
      <sheetName val="Т19_13"/>
      <sheetName val="Т1_1_13"/>
      <sheetName val="Т1_2_13"/>
      <sheetName val="ИТОГИ__по_Н,Р,Э,Q6"/>
      <sheetName val="2008_-20106"/>
      <sheetName val="Сценарные_условия6"/>
      <sheetName val="Список_ДЗО6"/>
      <sheetName val="4_Закупка_электроэнергии6"/>
      <sheetName val="5_Производственная_программа6"/>
      <sheetName val="FGL_BS_data3"/>
      <sheetName val="Вариант_XIII_(аренда_ГТУ)3"/>
      <sheetName val="ЛЭП_нов3"/>
      <sheetName val="ПС_рек3"/>
      <sheetName val="Исход_инф_3"/>
      <sheetName val="Приложение_2_13"/>
      <sheetName val="Таб1_13"/>
      <sheetName val="Ф-1_(для_АО-энерго)3"/>
      <sheetName val="Ф-2_(для_АО-энерго)3"/>
      <sheetName val="вводные_данные_систем3"/>
      <sheetName val="4_13"/>
      <sheetName val="0_17"/>
      <sheetName val="2_17"/>
      <sheetName val="2_27"/>
      <sheetName val="6_17"/>
      <sheetName val="17_17"/>
      <sheetName val="24_17"/>
      <sheetName val="GRES_2007_57"/>
      <sheetName val="эл_ст7"/>
      <sheetName val="Общий_свод_(2)7"/>
      <sheetName val="Т19_14"/>
      <sheetName val="Т1_1_14"/>
      <sheetName val="Т1_2_14"/>
      <sheetName val="ИТОГИ__по_Н,Р,Э,Q7"/>
      <sheetName val="2008_-20107"/>
      <sheetName val="Сценарные_условия7"/>
      <sheetName val="Список_ДЗО7"/>
      <sheetName val="4_Закупка_электроэнергии7"/>
      <sheetName val="5_Производственная_программа7"/>
      <sheetName val="FGL_BS_data4"/>
      <sheetName val="Вариант_XIII_(аренда_ГТУ)4"/>
      <sheetName val="ЛЭП_нов4"/>
      <sheetName val="ПС_рек4"/>
      <sheetName val="Исход_инф_4"/>
      <sheetName val="Приложение_2_14"/>
      <sheetName val="Таб1_14"/>
      <sheetName val="Ф-1_(для_АО-энерго)4"/>
      <sheetName val="Ф-2_(для_АО-энерго)4"/>
      <sheetName val="вводные_данные_систем4"/>
      <sheetName val="4_14"/>
      <sheetName val="0_18"/>
      <sheetName val="2_18"/>
      <sheetName val="2_28"/>
      <sheetName val="6_18"/>
      <sheetName val="17_18"/>
      <sheetName val="24_18"/>
      <sheetName val="GRES_2007_58"/>
      <sheetName val="эл_ст8"/>
      <sheetName val="Общий_свод_(2)8"/>
      <sheetName val="Т19_15"/>
      <sheetName val="Т1_1_15"/>
      <sheetName val="Т1_2_15"/>
      <sheetName val="ИТОГИ__по_Н,Р,Э,Q8"/>
      <sheetName val="2008_-20108"/>
      <sheetName val="Сценарные_условия8"/>
      <sheetName val="Список_ДЗО8"/>
      <sheetName val="4_Закупка_электроэнергии8"/>
      <sheetName val="5_Производственная_программа8"/>
      <sheetName val="FGL_BS_data5"/>
      <sheetName val="Вариант_XIII_(аренда_ГТУ)5"/>
      <sheetName val="ЛЭП_нов5"/>
      <sheetName val="ПС_рек5"/>
      <sheetName val="Исход_инф_5"/>
      <sheetName val="Приложение_2_15"/>
      <sheetName val="Таб1_15"/>
      <sheetName val="Ф-1_(для_АО-энерго)5"/>
      <sheetName val="Ф-2_(для_АО-энерго)5"/>
      <sheetName val="вводные_данные_систем5"/>
      <sheetName val="4_15"/>
      <sheetName val="0_19"/>
      <sheetName val="2_19"/>
      <sheetName val="2_29"/>
      <sheetName val="6_19"/>
      <sheetName val="17_19"/>
      <sheetName val="24_19"/>
      <sheetName val="GRES_2007_59"/>
      <sheetName val="эл_ст9"/>
      <sheetName val="Общий_свод_(2)9"/>
      <sheetName val="Т19_16"/>
      <sheetName val="Т1_1_16"/>
      <sheetName val="Т1_2_16"/>
      <sheetName val="ИТОГИ__по_Н,Р,Э,Q9"/>
      <sheetName val="2008_-20109"/>
      <sheetName val="Сценарные_условия9"/>
      <sheetName val="Список_ДЗО9"/>
      <sheetName val="4_Закупка_электроэнергии9"/>
      <sheetName val="5_Производственная_программа9"/>
      <sheetName val="FGL_BS_data6"/>
      <sheetName val="Вариант_XIII_(аренда_ГТУ)6"/>
      <sheetName val="ЛЭП_нов6"/>
      <sheetName val="ПС_рек6"/>
      <sheetName val="Исход_инф_6"/>
      <sheetName val="Приложение_2_16"/>
      <sheetName val="Таб1_16"/>
      <sheetName val="Ф-1_(для_АО-энерго)6"/>
      <sheetName val="Ф-2_(для_АО-энерго)6"/>
      <sheetName val="вводные_данные_систем6"/>
      <sheetName val="4_16"/>
      <sheetName val="вспомогат(по_месяцам)"/>
      <sheetName val="fes"/>
      <sheetName val="0_110"/>
      <sheetName val="2_110"/>
      <sheetName val="2_210"/>
      <sheetName val="6_110"/>
      <sheetName val="17_110"/>
      <sheetName val="24_110"/>
      <sheetName val="GRES_2007_510"/>
      <sheetName val="эл_ст10"/>
      <sheetName val="Общий_свод_(2)10"/>
      <sheetName val="Т19_17"/>
      <sheetName val="Т1_1_17"/>
      <sheetName val="Т1_2_17"/>
      <sheetName val="ИТОГИ__по_Н,Р,Э,Q10"/>
      <sheetName val="2008_-201010"/>
      <sheetName val="Сценарные_условия10"/>
      <sheetName val="Список_ДЗО10"/>
      <sheetName val="4_Закупка_электроэнергии10"/>
      <sheetName val="5_Производственная_программа10"/>
      <sheetName val="FGL_BS_data7"/>
      <sheetName val="Вариант_XIII_(аренда_ГТУ)7"/>
      <sheetName val="ЛЭП_нов7"/>
      <sheetName val="ПС_рек7"/>
      <sheetName val="Исход_инф_7"/>
      <sheetName val="Приложение_2_17"/>
    </sheetNames>
    <sheetDataSet>
      <sheetData sheetId="0" refreshError="1">
        <row r="4">
          <cell r="A4" t="str">
            <v>РГК</v>
          </cell>
        </row>
        <row r="16">
          <cell r="B16">
            <v>2005</v>
          </cell>
        </row>
      </sheetData>
      <sheetData sheetId="1">
        <row r="4">
          <cell r="A4" t="str">
            <v>РГК</v>
          </cell>
        </row>
      </sheetData>
      <sheetData sheetId="2" refreshError="1">
        <row r="4">
          <cell r="A4" t="str">
            <v>РГК</v>
          </cell>
        </row>
        <row r="10">
          <cell r="A10" t="str">
            <v>Станция-1</v>
          </cell>
        </row>
        <row r="11">
          <cell r="A11" t="str">
            <v>Станция-2</v>
          </cell>
        </row>
        <row r="19">
          <cell r="A19" t="str">
            <v>Уголь разреза-1</v>
          </cell>
        </row>
        <row r="20">
          <cell r="A20" t="str">
            <v>Уголь разреза-2</v>
          </cell>
        </row>
        <row r="26">
          <cell r="A26" t="str">
            <v>Торф</v>
          </cell>
        </row>
        <row r="27">
          <cell r="A27" t="str">
            <v>Сланцы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/>
      <sheetData sheetId="144"/>
      <sheetData sheetId="145"/>
      <sheetData sheetId="146" refreshError="1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 refreshError="1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одержание"/>
      <sheetName val="Ввод параметров"/>
      <sheetName val="Описание"/>
      <sheetName val="Расчет средних тарифов"/>
      <sheetName val="Передача эл.энергии"/>
      <sheetName val="Структура нерег. цены"/>
      <sheetName val="Котловая модель"/>
      <sheetName val="Опросный лист Минэнерго"/>
      <sheetName val="Ключевые и оц. показатели"/>
      <sheetName val="Развернутый баланс э-э"/>
      <sheetName val="Расчет НИОКР"/>
      <sheetName val="ПКП"/>
      <sheetName val="КРПФ-2"/>
      <sheetName val="КТЛ"/>
      <sheetName val="КРП"/>
      <sheetName val="Дебиторская задолженность"/>
      <sheetName val="ТО"/>
      <sheetName val="План ремонтных работ"/>
      <sheetName val="Отчет по выполн. плана рем."/>
      <sheetName val="Доля затрат рем."/>
      <sheetName val="ТБР"/>
      <sheetName val="Смета затрат"/>
      <sheetName val="Прочие доходы и расходы"/>
      <sheetName val="Прогнозный баланс"/>
      <sheetName val="План приб. и уб."/>
      <sheetName val="Бюджет доходов и расходов"/>
      <sheetName val="Бенчмаркинг"/>
      <sheetName val="Расш. смета затрат"/>
      <sheetName val="Анализ ФХД ИПЦ"/>
      <sheetName val="Анализ ФХД Расходы"/>
      <sheetName val="Анализ ФХД Кредиты и займы"/>
      <sheetName val="Анализ ФХД Дебиторская задолж."/>
      <sheetName val="Инвестиции - Объекты РСК"/>
      <sheetName val="Инвестиции лизинг РСК"/>
      <sheetName val="t_Настройки"/>
      <sheetName val="Справочники"/>
      <sheetName val="Заголовок"/>
      <sheetName val="ИТ-бюджет"/>
      <sheetName val="НП-2-12-П"/>
      <sheetName val="эл ст"/>
      <sheetName val="Source"/>
      <sheetName val="t_проверки"/>
      <sheetName val="Сценарные условия"/>
      <sheetName val="Список ДЗО"/>
      <sheetName val="Данные"/>
      <sheetName val="Данные(2)"/>
      <sheetName val="Коррект"/>
    </sheetNames>
    <sheetDataSet>
      <sheetData sheetId="0">
        <row r="6">
          <cell r="C6" t="str">
            <v>ОАО «Межрегиональная распределительная сетевая компания Юга»</v>
          </cell>
        </row>
      </sheetData>
      <sheetData sheetId="1">
        <row r="6">
          <cell r="C6" t="str">
            <v>ОАО «Межрегиональная распределительная сетевая компания Юга»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7">
          <cell r="B7" t="str">
            <v>ОАО «МРСК Волги»</v>
          </cell>
        </row>
      </sheetData>
      <sheetData sheetId="34">
        <row r="7">
          <cell r="B7" t="str">
            <v>ОАО «МРСК Волги»</v>
          </cell>
        </row>
        <row r="23">
          <cell r="B23" t="str">
            <v>Филиал 1</v>
          </cell>
        </row>
        <row r="24">
          <cell r="B24" t="str">
            <v>Филиал 2</v>
          </cell>
        </row>
        <row r="25">
          <cell r="B25" t="str">
            <v>…</v>
          </cell>
        </row>
        <row r="26">
          <cell r="B26" t="str">
            <v>Филиал N</v>
          </cell>
        </row>
        <row r="29">
          <cell r="B29" t="str">
            <v>ИА</v>
          </cell>
        </row>
        <row r="30">
          <cell r="B30" t="str">
            <v>Филиал 1</v>
          </cell>
        </row>
        <row r="31">
          <cell r="B31" t="str">
            <v>Филиал 2</v>
          </cell>
        </row>
        <row r="32">
          <cell r="B32" t="str">
            <v>…</v>
          </cell>
        </row>
        <row r="33">
          <cell r="B33" t="str">
            <v>Филиал N</v>
          </cell>
        </row>
        <row r="36">
          <cell r="B36" t="str">
            <v>Контрагент 1</v>
          </cell>
        </row>
        <row r="37">
          <cell r="B37" t="str">
            <v>Контрагент 2</v>
          </cell>
        </row>
        <row r="38">
          <cell r="B38" t="str">
            <v>…</v>
          </cell>
        </row>
        <row r="39">
          <cell r="B39" t="str">
            <v>Контрагент N</v>
          </cell>
        </row>
        <row r="42">
          <cell r="B42" t="str">
            <v>Контрагент 1.1</v>
          </cell>
        </row>
        <row r="43">
          <cell r="B43" t="str">
            <v>Контрагент 1.2</v>
          </cell>
        </row>
        <row r="44">
          <cell r="B44" t="str">
            <v>…</v>
          </cell>
        </row>
        <row r="45">
          <cell r="B45" t="str">
            <v>Контрагент 1.N</v>
          </cell>
        </row>
        <row r="46">
          <cell r="B46" t="str">
            <v>Контрагент 2.1</v>
          </cell>
        </row>
        <row r="47">
          <cell r="B47" t="str">
            <v>Контрагент 2.2</v>
          </cell>
        </row>
        <row r="48">
          <cell r="B48" t="str">
            <v>…</v>
          </cell>
        </row>
        <row r="49">
          <cell r="B49" t="str">
            <v>Контрагент 2.N</v>
          </cell>
        </row>
        <row r="50">
          <cell r="B50" t="str">
            <v>Контрагент 3.1</v>
          </cell>
        </row>
        <row r="51">
          <cell r="B51" t="str">
            <v>Контрагент 3.2</v>
          </cell>
        </row>
        <row r="52">
          <cell r="B52" t="str">
            <v>…</v>
          </cell>
        </row>
        <row r="53">
          <cell r="B53" t="str">
            <v>Контрагент 3.N</v>
          </cell>
        </row>
        <row r="70">
          <cell r="B70" t="str">
            <v>1-й квартал</v>
          </cell>
        </row>
        <row r="71">
          <cell r="B71" t="str">
            <v>2-й квартал</v>
          </cell>
        </row>
        <row r="72">
          <cell r="B72" t="str">
            <v>3-й квартал</v>
          </cell>
        </row>
        <row r="73">
          <cell r="B73" t="str">
            <v>4-й квартал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егенда"/>
      <sheetName val="Исходные"/>
      <sheetName val="Допущения"/>
      <sheetName val="Инвестиции"/>
      <sheetName val="Тарифы"/>
      <sheetName val="Финансы"/>
      <sheetName val="Данные"/>
      <sheetName val="Справочники"/>
      <sheetName val="Заголовок"/>
      <sheetName val="ИТ-бюджет"/>
      <sheetName val="t_Настройки"/>
      <sheetName val="ИТОГИ  по Н,Р,Э,Q"/>
      <sheetName val="Гр5(о)"/>
      <sheetName val="Лист13"/>
      <sheetName val="9. Смета затрат"/>
      <sheetName val="Source"/>
      <sheetName val="тар"/>
      <sheetName val="т1.15(смета8а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Шаблон ВЛ,КЛ 35 и выше"/>
      <sheetName val="Шаблон ВЛ,КЛ 6-20"/>
      <sheetName val="Шаблон ВЛ КЛ 04"/>
      <sheetName val="Спр. Инд. структуры"/>
      <sheetName val="Спр. Типы ТМ"/>
      <sheetName val="Спр. классов АРМов"/>
      <sheetName val="Спр. Виды ТМ"/>
      <sheetName val="Спр. групп полном"/>
      <sheetName val="Спр. Заводы Расп"/>
      <sheetName val="Спр. МестоРасп"/>
      <sheetName val="Спр. произв участ"/>
      <sheetName val="Спр. бизнес-сфер"/>
      <sheetName val="Спр. МВЗ"/>
      <sheetName val="Спр. перерасч заказ"/>
      <sheetName val="Спр. планир завод"/>
      <sheetName val="Спр. Группы плановиков"/>
      <sheetName val="Спр. каталога кодов"/>
      <sheetName val="Спр. ИД сети"/>
      <sheetName val="Спр. средств "/>
      <sheetName val="Списк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егенда"/>
      <sheetName val="Исходные"/>
      <sheetName val="Допущения"/>
      <sheetName val="Инвестиции"/>
      <sheetName val="Тарифы"/>
      <sheetName val="Финансы"/>
      <sheetName val="Лист1"/>
      <sheetName val="Липецк"/>
      <sheetName val="Лист4"/>
      <sheetName val="Технический лист"/>
      <sheetName val="Данные"/>
      <sheetName val="ИТ-бюджет"/>
      <sheetName val="Справочники"/>
      <sheetName val="Макро"/>
      <sheetName val="База"/>
      <sheetName val="17СВОД-ПУ"/>
      <sheetName val="9 глава"/>
    </sheetNames>
    <sheetDataSet>
      <sheetData sheetId="0">
        <row r="5">
          <cell r="H5">
            <v>0.24</v>
          </cell>
        </row>
      </sheetData>
      <sheetData sheetId="1">
        <row r="5">
          <cell r="H5">
            <v>0.24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2"/>
      <sheetName val="Заголовок"/>
      <sheetName val="Инструкция"/>
      <sheetName val="Справочники"/>
      <sheetName val="2009"/>
      <sheetName val="2010"/>
      <sheetName val="2011"/>
      <sheetName val="Приложение"/>
      <sheetName val="Регионы"/>
      <sheetName val="List"/>
      <sheetName val="TEHSHEET"/>
      <sheetName val="Исходные"/>
      <sheetName val="2002(v1)"/>
      <sheetName val="Технический лист"/>
      <sheetName val="Макро"/>
      <sheetName val="Данные"/>
      <sheetName val="ИТ-бюджет"/>
      <sheetName val="TEPLO.PREDEL.0911.2"/>
      <sheetName val="17СВОД-ПУ"/>
      <sheetName val="См-2 Шатурс сети  проект работы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</row>
        <row r="25">
          <cell r="A25" t="str">
            <v>Костромская область</v>
          </cell>
        </row>
        <row r="26">
          <cell r="A26" t="str">
            <v>Краснодарский край</v>
          </cell>
        </row>
        <row r="27">
          <cell r="A27" t="str">
            <v>Красноярский край</v>
          </cell>
        </row>
        <row r="28">
          <cell r="A28" t="str">
            <v>Курганская область</v>
          </cell>
        </row>
        <row r="29">
          <cell r="A29" t="str">
            <v>Курская область</v>
          </cell>
        </row>
        <row r="30">
          <cell r="A30" t="str">
            <v>Ленинградская область</v>
          </cell>
        </row>
        <row r="31">
          <cell r="A31" t="str">
            <v>Липецкая область</v>
          </cell>
        </row>
        <row r="32">
          <cell r="A32" t="str">
            <v>Магаданская область</v>
          </cell>
        </row>
        <row r="33">
          <cell r="A33" t="str">
            <v>Московская область</v>
          </cell>
        </row>
        <row r="34">
          <cell r="A34" t="str">
            <v>г. Москва</v>
          </cell>
        </row>
        <row r="35">
          <cell r="A35" t="str">
            <v>Мурманская область</v>
          </cell>
        </row>
        <row r="36">
          <cell r="A36" t="str">
            <v>Ненецкий автономный округ</v>
          </cell>
        </row>
        <row r="37">
          <cell r="A37" t="str">
            <v>Нижегородская область</v>
          </cell>
        </row>
        <row r="38">
          <cell r="A38" t="str">
            <v>Новгородская область</v>
          </cell>
        </row>
        <row r="39">
          <cell r="A39" t="str">
            <v>Новосибирская область</v>
          </cell>
        </row>
        <row r="40">
          <cell r="A40" t="str">
            <v>Омская область</v>
          </cell>
        </row>
        <row r="41">
          <cell r="A41" t="str">
            <v>Оренбургская область</v>
          </cell>
        </row>
        <row r="42">
          <cell r="A42" t="str">
            <v>Орловская область</v>
          </cell>
        </row>
        <row r="43">
          <cell r="A43" t="str">
            <v>Пензенская область</v>
          </cell>
        </row>
        <row r="44">
          <cell r="A44" t="str">
            <v>Пермская область и Коми-Пермяцкий АО</v>
          </cell>
        </row>
        <row r="45">
          <cell r="A45" t="str">
            <v>Приморский край</v>
          </cell>
        </row>
        <row r="46">
          <cell r="A46" t="str">
            <v>Псковская область</v>
          </cell>
        </row>
        <row r="47">
          <cell r="A47" t="str">
            <v>Республика Адыгея</v>
          </cell>
        </row>
        <row r="48">
          <cell r="A48" t="str">
            <v>Республика Алтай</v>
          </cell>
        </row>
        <row r="49">
          <cell r="A49" t="str">
            <v>Республика Башкортостан</v>
          </cell>
        </row>
        <row r="50">
          <cell r="A50" t="str">
            <v>Республика Бурятия</v>
          </cell>
        </row>
        <row r="51">
          <cell r="A51" t="str">
            <v>Республика Дагестан</v>
          </cell>
        </row>
        <row r="52">
          <cell r="A52" t="str">
            <v>Республика Ингушетия</v>
          </cell>
        </row>
        <row r="53">
          <cell r="A53" t="str">
            <v>Республика Калмыкия</v>
          </cell>
        </row>
        <row r="54">
          <cell r="A54" t="str">
            <v>Республика Карелия</v>
          </cell>
        </row>
        <row r="55">
          <cell r="A55" t="str">
            <v>Республика Коми</v>
          </cell>
        </row>
        <row r="56">
          <cell r="A56" t="str">
            <v>Республика Марий Эл</v>
          </cell>
        </row>
        <row r="57">
          <cell r="A57" t="str">
            <v>Республика Мордовия</v>
          </cell>
        </row>
        <row r="58">
          <cell r="A58" t="str">
            <v>Республика Саха (Якутия)</v>
          </cell>
        </row>
        <row r="59">
          <cell r="A59" t="str">
            <v>Республика Северная Осетия-Алания</v>
          </cell>
        </row>
        <row r="60">
          <cell r="A60" t="str">
            <v>Республика Татарстан</v>
          </cell>
        </row>
        <row r="61">
          <cell r="A61" t="str">
            <v>Республика Тыва</v>
          </cell>
        </row>
        <row r="62">
          <cell r="A62" t="str">
            <v>Республика Хакасия</v>
          </cell>
        </row>
        <row r="63">
          <cell r="A63" t="str">
            <v>Ростовская область</v>
          </cell>
        </row>
        <row r="64">
          <cell r="A64" t="str">
            <v>Рязанская область</v>
          </cell>
        </row>
        <row r="65">
          <cell r="A65" t="str">
            <v>Самарская область</v>
          </cell>
        </row>
        <row r="66">
          <cell r="A66" t="str">
            <v>г. Санкт-Петербург</v>
          </cell>
        </row>
        <row r="67">
          <cell r="A67" t="str">
            <v>Саратовская область</v>
          </cell>
        </row>
        <row r="68">
          <cell r="A68" t="str">
            <v>Сахалинская область</v>
          </cell>
        </row>
        <row r="69">
          <cell r="A69" t="str">
            <v>Свердловская область</v>
          </cell>
        </row>
        <row r="70">
          <cell r="A70" t="str">
            <v>Смоленская область</v>
          </cell>
        </row>
        <row r="71">
          <cell r="A71" t="str">
            <v>Ставропольский край</v>
          </cell>
        </row>
        <row r="72">
          <cell r="A72" t="str">
            <v>Таймырский (Долгано-Ненецкий) автономный округ</v>
          </cell>
        </row>
        <row r="73">
          <cell r="A73" t="str">
            <v>Тамбовская область</v>
          </cell>
        </row>
        <row r="74">
          <cell r="A74" t="str">
            <v>Тверская область</v>
          </cell>
        </row>
        <row r="75">
          <cell r="A75" t="str">
            <v>Томская область</v>
          </cell>
        </row>
        <row r="76">
          <cell r="A76" t="str">
            <v>Тульская область</v>
          </cell>
        </row>
        <row r="77">
          <cell r="A77" t="str">
            <v>Тюменская область</v>
          </cell>
        </row>
        <row r="78">
          <cell r="A78" t="str">
            <v>Удмуртская республика</v>
          </cell>
        </row>
        <row r="79">
          <cell r="A79" t="str">
            <v>Ульяновская область</v>
          </cell>
        </row>
        <row r="80">
          <cell r="A80" t="str">
            <v>Усть-Ордынский Бурятский автономный округ</v>
          </cell>
        </row>
        <row r="81">
          <cell r="A81" t="str">
            <v>Хабаровский край</v>
          </cell>
        </row>
        <row r="82">
          <cell r="A82" t="str">
            <v>Ханты-Мансийский автономный округ</v>
          </cell>
        </row>
        <row r="83">
          <cell r="A83" t="str">
            <v>Челябинская область</v>
          </cell>
        </row>
        <row r="84">
          <cell r="A84" t="str">
            <v>Чеченская республика</v>
          </cell>
        </row>
        <row r="85">
          <cell r="A85" t="str">
            <v>Читинская область</v>
          </cell>
        </row>
        <row r="86">
          <cell r="A86" t="str">
            <v>Чувашская республика</v>
          </cell>
        </row>
        <row r="87">
          <cell r="A87" t="str">
            <v>Чукотский автономный округ</v>
          </cell>
        </row>
        <row r="88">
          <cell r="A88" t="str">
            <v>Ямало-Ненецкий автономный округ</v>
          </cell>
        </row>
        <row r="89">
          <cell r="A89" t="str">
            <v>Ярославская область</v>
          </cell>
        </row>
        <row r="90">
          <cell r="A90" t="str">
            <v>Выберите название региона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правочники"/>
      <sheetName val="наш вар. (17.06) мин"/>
      <sheetName val="Томская область1"/>
      <sheetName val="Баланс энергии"/>
      <sheetName val="Уравнения"/>
      <sheetName val="расчетный"/>
      <sheetName val="Расчет"/>
      <sheetName val="1.1. нвв переход"/>
      <sheetName val="6. Показатели перехода"/>
      <sheetName val="Лист1"/>
      <sheetName val="УФ-61"/>
      <sheetName val="FES"/>
      <sheetName val="Gen"/>
      <sheetName val="Баланс ээ"/>
      <sheetName val="Баланс мощности"/>
      <sheetName val="regs"/>
      <sheetName val="MAIN"/>
      <sheetName val="t_настройки"/>
      <sheetName val="t_проверки"/>
      <sheetName val="Сценарные условия"/>
      <sheetName val="Список ДЗО"/>
      <sheetName val="Доходы от эл. и теплоэнергии"/>
      <sheetName val="TEHSHEET"/>
      <sheetName val="расчет НВВ РСК по RAB"/>
      <sheetName val="MTO REV.0"/>
      <sheetName val="План с 01.07.2015"/>
      <sheetName val="ПП"/>
      <sheetName val="Всего"/>
      <sheetName val="ИПР"/>
      <sheetName val="ОПХ+РОП"/>
      <sheetName val="ИТОГО"/>
      <sheetName val="Генер"/>
      <sheetName val="ПС"/>
      <sheetName val="Генерация"/>
      <sheetName val="классификатор"/>
      <sheetName val="Проводки'02"/>
      <sheetName val="УрРасч"/>
      <sheetName val="АКРасч"/>
      <sheetName val="Set"/>
      <sheetName val="Поставщики и субподрядчики"/>
      <sheetName val="vec"/>
      <sheetName val="см-2 шатурс сети  проект работы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  <sheetName val="Заголовок"/>
      <sheetName val="Вводные данные систем"/>
      <sheetName val="TEHSHEET"/>
      <sheetName val="Топливо2009"/>
      <sheetName val="2009"/>
      <sheetName val="Опросный лист МЭ РФ"/>
      <sheetName val="Баланс по уровням U квартальный"/>
      <sheetName val="расчет стоимостных показателей"/>
      <sheetName val="Тарифно-договорная модель"/>
      <sheetName val="Передача эл.энергии"/>
      <sheetName val="Тср 12-17"/>
      <sheetName val="T0"/>
      <sheetName val="ээ"/>
      <sheetName val="расшир сс"/>
      <sheetName val="cc"/>
      <sheetName val="смета"/>
      <sheetName val="прибыль"/>
      <sheetName val="прочие"/>
      <sheetName val="12 прибыль"/>
      <sheetName val="УПЛ"/>
      <sheetName val="ППЛ"/>
      <sheetName val="резерв"/>
      <sheetName val="спорт культ проф маст"/>
      <sheetName val="прочие прочие"/>
      <sheetName val="возм.пр.ущерба"/>
      <sheetName val="пени,штрафы"/>
      <sheetName val="реал. ОС, МПЗ, пр."/>
      <sheetName val="Списание"/>
      <sheetName val="АРЕНДА"/>
      <sheetName val="РТ передача"/>
      <sheetName val="Лист2"/>
      <sheetName val="Лист1"/>
      <sheetName val="ик"/>
      <sheetName val="Баланс ээ"/>
      <sheetName val="Баланс мощности"/>
      <sheetName val="regs"/>
      <sheetName val="Справочники"/>
      <sheetName val="Расчет НВВ общий"/>
      <sheetName val="ЭСО"/>
      <sheetName val="Ген. не уч. ОРЭМ"/>
      <sheetName val="Свод"/>
      <sheetName val="База"/>
      <sheetName val="proverka"/>
      <sheetName val="I"/>
      <sheetName val="MTO REV.0"/>
      <sheetName val="ПРОГНОЗ_1"/>
      <sheetName val="Dati Caricati"/>
      <sheetName val="Lists"/>
      <sheetName val="Прилож.1"/>
      <sheetName val="Списки"/>
      <sheetName val="F5"/>
      <sheetName val="Лист3"/>
      <sheetName val="Данные"/>
      <sheetName val="ИТ-бюджет"/>
      <sheetName val="Баланс мощности 2007"/>
      <sheetName val="Гр5(о)"/>
      <sheetName val="ФБР"/>
      <sheetName val=""/>
      <sheetName val="5"/>
      <sheetName val="main gate house"/>
      <sheetName val="П1.4, П1.5 -Томская обл"/>
      <sheetName val="на 1 тут"/>
      <sheetName val="Тср 19"/>
      <sheetName val="Тср 20"/>
      <sheetName val="Тср 20-24"/>
      <sheetName val="ТБР"/>
      <sheetName val="24"/>
      <sheetName val="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"/>
      <sheetName val="Т2"/>
      <sheetName val="Т3"/>
      <sheetName val="Т6"/>
      <sheetName val="Т7"/>
      <sheetName val="Т8"/>
      <sheetName val="Ш_Передача_ЭЭ"/>
      <sheetName val="Таб1.1"/>
      <sheetName val="Титульный"/>
      <sheetName val="Справочник ЦФО"/>
      <sheetName val="Контакты"/>
      <sheetName val="TECHSHEET"/>
      <sheetName val="REESTR_MO"/>
      <sheetName val="тех.лист"/>
      <sheetName val="Оперативный факт за январь 2010"/>
      <sheetName val="уф-61"/>
      <sheetName val="Служебный лист"/>
      <sheetName val="см-2 шатурс сети  проект работы"/>
      <sheetName val="fes"/>
      <sheetName val="rje"/>
      <sheetName val="Отопление"/>
      <sheetName val="Контроль"/>
      <sheetName val="АХД нат"/>
      <sheetName val="анализ "/>
      <sheetName val="par diff expl "/>
      <sheetName val="Dimensions"/>
      <sheetName val="final schedule"/>
      <sheetName val="pppi"/>
      <sheetName val="Восстановл_Лист10"/>
      <sheetName val="Восстановл_Лист11"/>
      <sheetName val="cb rus prelim"/>
      <sheetName val="Настройки регулятора"/>
      <sheetName val="ОСВ"/>
      <sheetName val="ФР"/>
      <sheetName val="ТАРИФ"/>
      <sheetName val="Покукп ТЭ в ФР"/>
      <sheetName val="Покукп ТЭ в тариф"/>
      <sheetName val="Котел 1 Факт"/>
      <sheetName val="Прокуратура_выпадающие"/>
      <sheetName val="ПО 2020"/>
      <sheetName val="ЭЭ Факт"/>
      <sheetName val="ЭЭ в тариф"/>
      <sheetName val="MAIN"/>
      <sheetName val="Доходы от эл. и теплоэнергии"/>
      <sheetName val="Инструкция"/>
      <sheetName val="отчет_2007"/>
      <sheetName val="Вводные_данные_систем"/>
      <sheetName val="Опросный_лист_МЭ_РФ"/>
      <sheetName val="Баланс_по_уровням_U_квартальный"/>
      <sheetName val="расчет_стоимостных_показателей"/>
      <sheetName val="Тарифно-договорная_модель"/>
      <sheetName val="Передача_эл_энергии"/>
      <sheetName val="Тср_12-17"/>
      <sheetName val="расшир_сс"/>
      <sheetName val="12_прибыль"/>
      <sheetName val="спорт_культ_проф_маст"/>
      <sheetName val="прочие_прочие"/>
      <sheetName val="возм_пр_ущерба"/>
      <sheetName val="реал__ОС,_МПЗ,_пр_"/>
      <sheetName val="РТ_передача"/>
      <sheetName val="Баланс_ээ"/>
      <sheetName val="Баланс_мощности"/>
      <sheetName val="Расчет_НВВ_общий"/>
      <sheetName val="Ген__не_уч__ОРЭМ"/>
      <sheetName val="Прилож_1"/>
      <sheetName val="group structure"/>
      <sheetName val="Исходные данные"/>
      <sheetName val="Статистика ДТП от 15 до 150 кВт"/>
      <sheetName val="MTO_REV_0"/>
      <sheetName val="Dati_Caricati"/>
      <sheetName val="Баланс_мощности_2007"/>
      <sheetName val="Тср_19"/>
      <sheetName val="Тср_20"/>
      <sheetName val="Тср_20-24"/>
      <sheetName val="main_gate_house"/>
      <sheetName val="на_1_тут"/>
      <sheetName val="Таб1_1"/>
      <sheetName val="Производство_электроэнергии"/>
      <sheetName val="П1_4,_П1_5_-Томская_обл"/>
      <sheetName val="Справочник_ЦФО"/>
      <sheetName val="тех_лист"/>
      <sheetName val="Оперативный_факт_за_январь_2010"/>
      <sheetName val="Служебный_лист"/>
      <sheetName val="см-2_шатурс_сети__проект_работы"/>
      <sheetName val="АХД_нат"/>
      <sheetName val="анализ_"/>
      <sheetName val="par_diff_expl_"/>
      <sheetName val="final_schedule"/>
      <sheetName val="cb_rus_prelim"/>
      <sheetName val="Настройки_регулятора"/>
      <sheetName val="ФедД"/>
      <sheetName val="Анализ ФД"/>
      <sheetName val="2_РПП"/>
      <sheetName val="ФАКТ 2020 прокуратура"/>
      <sheetName val="амортизация"/>
      <sheetName val="Стоимость мероприятий"/>
      <sheetName val="2 ИП ТС"/>
      <sheetName val="ТАРИФ архив"/>
      <sheetName val="Анализ ФД архив"/>
      <sheetName val="иртышская"/>
      <sheetName val="таврическая"/>
      <sheetName val="сибирь"/>
      <sheetName val="14б ДПН отчет"/>
      <sheetName val="16а Сводный анализ"/>
      <sheetName val="Причины корр"/>
      <sheetName val="Управление"/>
      <sheetName val="Tier 31.12.08"/>
      <sheetName val="форма сетевой график эрсб"/>
      <sheetName val="Перечень"/>
      <sheetName val="Справочники БУ"/>
      <sheetName val="4"/>
      <sheetName val="6"/>
      <sheetName val="Лист4"/>
      <sheetName val="Лист5"/>
      <sheetName val="1999-veca"/>
      <sheetName val="отчет_20071"/>
      <sheetName val="Вводные_данные_систем1"/>
      <sheetName val="Опросный_лист_МЭ_РФ1"/>
      <sheetName val="Баланс_по_уровням_U_квартальны1"/>
      <sheetName val="расчет_стоимостных_показателей1"/>
      <sheetName val="Тарифно-договорная_модель1"/>
      <sheetName val="Передача_эл_энергии1"/>
      <sheetName val="Тср_12-171"/>
      <sheetName val="расшир_сс1"/>
      <sheetName val="12_прибыль1"/>
      <sheetName val="спорт_культ_проф_маст1"/>
      <sheetName val="прочие_прочие1"/>
      <sheetName val="возм_пр_ущерба1"/>
      <sheetName val="реал__ОС,_МПЗ,_пр_1"/>
      <sheetName val="РТ_передача1"/>
      <sheetName val="Баланс_ээ1"/>
      <sheetName val="Баланс_мощности1"/>
      <sheetName val="Расчет_НВВ_общий1"/>
      <sheetName val="Ген__не_уч__ОРЭМ1"/>
      <sheetName val="MTO_REV_01"/>
      <sheetName val="Dati_Caricati1"/>
      <sheetName val="Прилож_11"/>
      <sheetName val="Баланс_мощности_20071"/>
      <sheetName val="main_gate_house1"/>
      <sheetName val="Тср_191"/>
      <sheetName val="Тср_201"/>
      <sheetName val="Тср_20-241"/>
      <sheetName val="на_1_тут1"/>
      <sheetName val="Производство_электроэнергии1"/>
      <sheetName val="Таб1_11"/>
      <sheetName val="П1_4,_П1_5_-Томская_обл1"/>
      <sheetName val="Справочник_ЦФО1"/>
      <sheetName val="тех_лист1"/>
      <sheetName val="Оперативный_факт_за_январь_2011"/>
      <sheetName val="Служебный_лист1"/>
      <sheetName val="см-2_шатурс_сети__проект_работ1"/>
      <sheetName val="отчет_20072"/>
      <sheetName val="Вводные_данные_систем2"/>
      <sheetName val="Опросный_лист_МЭ_РФ2"/>
      <sheetName val="Баланс_по_уровням_U_квартальны2"/>
      <sheetName val="расчет_стоимостных_показателей2"/>
      <sheetName val="Тарифно-договорная_модель2"/>
      <sheetName val="Передача_эл_энергии2"/>
      <sheetName val="Тср_12-172"/>
      <sheetName val="расшир_сс2"/>
      <sheetName val="12_прибыль2"/>
      <sheetName val="спорт_культ_проф_маст2"/>
      <sheetName val="прочие_прочие2"/>
      <sheetName val="возм_пр_ущерба2"/>
      <sheetName val="реал__ОС,_МПЗ,_пр_2"/>
      <sheetName val="РТ_передача2"/>
      <sheetName val="Баланс_ээ2"/>
      <sheetName val="Баланс_мощности2"/>
      <sheetName val="Расчет_НВВ_общий2"/>
      <sheetName val="Ген__не_уч__ОРЭМ2"/>
      <sheetName val="MTO_REV_02"/>
      <sheetName val="Dati_Caricati2"/>
      <sheetName val="Прилож_12"/>
      <sheetName val="Баланс_мощности_20072"/>
      <sheetName val="main_gate_house2"/>
      <sheetName val="Тср_192"/>
      <sheetName val="Тср_202"/>
      <sheetName val="Тср_20-242"/>
      <sheetName val="на_1_тут2"/>
      <sheetName val="Производство_электроэнергии2"/>
      <sheetName val="Таб1_12"/>
      <sheetName val="П1_4,_П1_5_-Томская_обл2"/>
      <sheetName val="Справочник_ЦФО2"/>
      <sheetName val="тех_лист2"/>
      <sheetName val="Оперативный_факт_за_январь_2012"/>
      <sheetName val="Служебный_лист2"/>
      <sheetName val="см-2_шатурс_сети__проект_работ2"/>
      <sheetName val="отчет_20073"/>
      <sheetName val="Вводные_данные_систем3"/>
      <sheetName val="Опросный_лист_МЭ_РФ3"/>
      <sheetName val="Баланс_по_уровням_U_квартальны3"/>
      <sheetName val="расчет_стоимостных_показателей3"/>
      <sheetName val="Тарифно-договорная_модель3"/>
      <sheetName val="Передача_эл_энергии3"/>
      <sheetName val="Тср_12-173"/>
      <sheetName val="расшир_сс3"/>
      <sheetName val="12_прибыль3"/>
      <sheetName val="спорт_культ_проф_маст3"/>
      <sheetName val="прочие_прочие3"/>
      <sheetName val="возм_пр_ущерба3"/>
      <sheetName val="реал__ОС,_МПЗ,_пр_3"/>
      <sheetName val="РТ_передача3"/>
      <sheetName val="Баланс_ээ3"/>
      <sheetName val="Баланс_мощности3"/>
      <sheetName val="Расчет_НВВ_общий3"/>
      <sheetName val="Ген__не_уч__ОРЭМ3"/>
      <sheetName val="MTO_REV_03"/>
      <sheetName val="Dati_Caricati3"/>
      <sheetName val="Прилож_13"/>
      <sheetName val="Баланс_мощности_20073"/>
      <sheetName val="main_gate_house3"/>
      <sheetName val="Тср_193"/>
      <sheetName val="Тср_203"/>
      <sheetName val="Тср_20-243"/>
      <sheetName val="на_1_тут3"/>
      <sheetName val="Производство_электроэнергии3"/>
      <sheetName val="Таб1_13"/>
      <sheetName val="П1_4,_П1_5_-Томская_обл3"/>
      <sheetName val="Справочник_ЦФО3"/>
      <sheetName val="тех_лист3"/>
      <sheetName val="Оперативный_факт_за_январь_2013"/>
      <sheetName val="Служебный_лист3"/>
      <sheetName val="см-2_шатурс_сети__проект_работ3"/>
      <sheetName val="отчет_20074"/>
      <sheetName val="Вводные_данные_систем4"/>
      <sheetName val="Опросный_лист_МЭ_РФ4"/>
      <sheetName val="Баланс_по_уровням_U_квартальны4"/>
      <sheetName val="расчет_стоимостных_показателей4"/>
      <sheetName val="Тарифно-договорная_модель4"/>
      <sheetName val="Передача_эл_энергии4"/>
      <sheetName val="Тср_12-174"/>
      <sheetName val="расшир_сс4"/>
      <sheetName val="12_прибыль4"/>
      <sheetName val="спорт_культ_проф_маст4"/>
      <sheetName val="прочие_прочие4"/>
      <sheetName val="возм_пр_ущерба4"/>
      <sheetName val="реал__ОС,_МПЗ,_пр_4"/>
      <sheetName val="РТ_передача4"/>
      <sheetName val="Баланс_ээ4"/>
      <sheetName val="Баланс_мощности4"/>
      <sheetName val="Расчет_НВВ_общий4"/>
      <sheetName val="Ген__не_уч__ОРЭМ4"/>
      <sheetName val="MTO_REV_04"/>
      <sheetName val="Dati_Caricati4"/>
      <sheetName val="Прилож_14"/>
      <sheetName val="Баланс_мощности_20074"/>
      <sheetName val="main_gate_house4"/>
      <sheetName val="Тср_194"/>
      <sheetName val="Тср_204"/>
      <sheetName val="Тср_20-244"/>
      <sheetName val="на_1_тут4"/>
      <sheetName val="Производство_электроэнергии4"/>
      <sheetName val="Таб1_14"/>
      <sheetName val="П1_4,_П1_5_-Томская_обл4"/>
      <sheetName val="Справочник_ЦФО4"/>
      <sheetName val="тех_лист4"/>
      <sheetName val="Оперативный_факт_за_январь_2014"/>
      <sheetName val="Служебный_лист4"/>
      <sheetName val="см-2_шатурс_сети__проект_работ4"/>
      <sheetName val="XLR_NoRangeSheet"/>
      <sheetName val="Riders for Info Pack"/>
      <sheetName val="a"/>
      <sheetName val="7"/>
      <sheetName val="Продажи реальные и прогноз 20 л"/>
      <sheetName val="TSheet"/>
      <sheetName val="финотчет_итоговый"/>
      <sheetName val="фин_план_2021_2022_2023"/>
      <sheetName val="APP"/>
      <sheetName val="Таб гвс"/>
      <sheetName val="Анкета"/>
      <sheetName val="П.1.1."/>
      <sheetName val="П.1.2."/>
      <sheetName val="П.1.3."/>
      <sheetName val="П.3.1."/>
      <sheetName val="П.1.2.1."/>
      <sheetName val="П.4.1"/>
      <sheetName val="П.4.1а"/>
      <sheetName val="П.4.3."/>
      <sheetName val="П.4.3.а"/>
      <sheetName val="П.4.3.б"/>
      <sheetName val="П.4.4."/>
      <sheetName val="П.4.5."/>
      <sheetName val="П.4.6."/>
      <sheetName val="П.4.6.1."/>
      <sheetName val="П.4.6.2."/>
      <sheetName val="П.4.7.1."/>
      <sheetName val="П.4.7.2"/>
      <sheetName val="П.4.7.3."/>
      <sheetName val="П.4.8."/>
      <sheetName val="П.4.9"/>
      <sheetName val="П.4.9.1"/>
      <sheetName val="П.4.10."/>
      <sheetName val="П.4.10.1"/>
      <sheetName val="Закупки"/>
      <sheetName val="ОПР (25 счет)"/>
      <sheetName val="ОХР(26 счет)"/>
      <sheetName val="П.8."/>
      <sheetName val="П.9."/>
      <sheetName val="П.10."/>
      <sheetName val="П.11."/>
      <sheetName val="П.4.11"/>
      <sheetName val="П.4.11.1."/>
      <sheetName val="П.4.12"/>
      <sheetName val="П.12."/>
      <sheetName val="Расчет долг. парам.&quot;"/>
      <sheetName val="П.5.2."/>
      <sheetName val="П.5.3."/>
      <sheetName val="П.5.4."/>
      <sheetName val="6.1"/>
      <sheetName val="6.2"/>
      <sheetName val="Усл ед"/>
      <sheetName val="Усл ед ГВС"/>
      <sheetName val="анализ объемов ГВС"/>
      <sheetName val="анализ объемов ГВС (а)"/>
      <sheetName val="расчет тарифа на ГВС"/>
      <sheetName val="заключение 2015"/>
      <sheetName val="заключение 2015-2017"/>
      <sheetName val="заключение 2015-2017 (передача)"/>
      <sheetName val="Прил 1"/>
      <sheetName val="REESTR"/>
      <sheetName val="сбыт"/>
      <sheetName val="Рег генер"/>
      <sheetName val="сети"/>
      <sheetName val="слесаря"/>
      <sheetName val="СЛ7"/>
      <sheetName val="СЛ3"/>
      <sheetName val="ф-1"/>
      <sheetName val="бюджет цтв"/>
      <sheetName val="расчет"/>
      <sheetName val="расходы"/>
      <sheetName val="пол отпуск"/>
      <sheetName val="БЗ"/>
      <sheetName val="Легенда"/>
      <sheetName val="НСИ"/>
      <sheetName val="перекрестка"/>
      <sheetName val="18.2"/>
      <sheetName val="пр-во"/>
      <sheetName val="Свод-1"/>
      <sheetName val="共機J"/>
      <sheetName val="П1.30"/>
      <sheetName val="Баланс"/>
      <sheetName val="отчет_20075"/>
      <sheetName val="Вводные_данные_систем5"/>
      <sheetName val="Опросный_лист_МЭ_РФ5"/>
      <sheetName val="Баланс_по_уровням_U_квартальны5"/>
      <sheetName val="расчет_стоимостных_показателей5"/>
      <sheetName val="Тарифно-договорная_модель5"/>
      <sheetName val="Передача_эл_энергии5"/>
      <sheetName val="Тср_12-175"/>
      <sheetName val="расшир_сс5"/>
      <sheetName val="12_прибыль5"/>
      <sheetName val="спорт_культ_проф_маст5"/>
      <sheetName val="прочие_прочие5"/>
      <sheetName val="возм_пр_ущерба5"/>
      <sheetName val="реал__ОС,_МПЗ,_пр_5"/>
      <sheetName val="РТ_передача5"/>
      <sheetName val="Баланс_ээ5"/>
      <sheetName val="Баланс_мощности5"/>
      <sheetName val="Расчет_НВВ_общий5"/>
      <sheetName val="Ген__не_уч__ОРЭМ5"/>
      <sheetName val="MTO_REV_05"/>
      <sheetName val="Dati_Caricati5"/>
      <sheetName val="Прилож_15"/>
      <sheetName val="Баланс_мощности_20075"/>
      <sheetName val="main_gate_house5"/>
      <sheetName val="Тср_195"/>
      <sheetName val="Тср_205"/>
      <sheetName val="Тср_20-245"/>
      <sheetName val="на_1_тут5"/>
      <sheetName val="Производство_электроэнергии5"/>
      <sheetName val="Таб1_15"/>
      <sheetName val="П1_4,_П1_5_-Томская_обл5"/>
      <sheetName val="Справочник_ЦФО5"/>
      <sheetName val="тех_лист5"/>
      <sheetName val="Оперативный_факт_за_январь_2015"/>
      <sheetName val="Служебный_лист5"/>
      <sheetName val="см-2_шатурс_сети__проект_работ5"/>
      <sheetName val="отчет_20076"/>
      <sheetName val="Вводные_данные_систем6"/>
      <sheetName val="Опросный_лист_МЭ_РФ6"/>
      <sheetName val="Баланс_по_уровням_U_квартальны6"/>
      <sheetName val="расчет_стоимостных_показателей6"/>
      <sheetName val="Тарифно-договорная_модель6"/>
      <sheetName val="Передача_эл_энергии6"/>
      <sheetName val="Тср_12-176"/>
      <sheetName val="расшир_сс6"/>
      <sheetName val="12_прибыль6"/>
      <sheetName val="спорт_культ_проф_маст6"/>
      <sheetName val="прочие_прочие6"/>
      <sheetName val="возм_пр_ущерба6"/>
      <sheetName val="реал__ОС,_МПЗ,_пр_6"/>
      <sheetName val="РТ_передача6"/>
      <sheetName val="Баланс_ээ6"/>
      <sheetName val="Баланс_мощности6"/>
      <sheetName val="Расчет_НВВ_общий6"/>
      <sheetName val="Ген__не_уч__ОРЭМ6"/>
      <sheetName val="MTO_REV_06"/>
      <sheetName val="Dati_Caricati6"/>
      <sheetName val="Прилож_16"/>
      <sheetName val="Баланс_мощности_20076"/>
      <sheetName val="main_gate_house6"/>
      <sheetName val="Тср_196"/>
      <sheetName val="Тср_206"/>
      <sheetName val="Тср_20-246"/>
      <sheetName val="на_1_тут6"/>
      <sheetName val="Производство_электроэнергии6"/>
      <sheetName val="Таб1_16"/>
      <sheetName val="П1_4,_П1_5_-Томская_обл6"/>
      <sheetName val="Справочник_ЦФО6"/>
      <sheetName val="тех_лист6"/>
      <sheetName val="Оперативный_факт_за_январь_2016"/>
      <sheetName val="Служебный_лист6"/>
      <sheetName val="см-2_шатурс_сети__проект_работ6"/>
      <sheetName val="АХД_нат1"/>
      <sheetName val="анализ_1"/>
      <sheetName val="par_diff_expl_1"/>
      <sheetName val="final_schedule1"/>
      <sheetName val="cb_rus_prelim1"/>
      <sheetName val="Настройки_регулятора1"/>
      <sheetName val="Покукп_ТЭ_в_ФР"/>
      <sheetName val="Покукп_ТЭ_в_тариф"/>
      <sheetName val="Котел_1_Факт"/>
      <sheetName val="ПО_2020"/>
      <sheetName val="ЭЭ_Факт"/>
      <sheetName val="ЭЭ_в_тариф"/>
      <sheetName val="Доходы_от_эл__и_теплоэнергии"/>
      <sheetName val="group_structure"/>
      <sheetName val="Исходные_данные"/>
      <sheetName val="Статистика_ДТП_от_15_до_150_кВт"/>
      <sheetName val="отчет_20077"/>
      <sheetName val="Вводные_данные_систем7"/>
      <sheetName val="Опросный_лист_МЭ_РФ7"/>
      <sheetName val="Баланс_по_уровням_U_квартальны7"/>
      <sheetName val="расчет_стоимостных_показателей7"/>
      <sheetName val="Тарифно-договорная_модель7"/>
      <sheetName val="Передача_эл_энергии7"/>
      <sheetName val="Тср_12-177"/>
      <sheetName val="расшир_сс7"/>
      <sheetName val="12_прибыль7"/>
      <sheetName val="спорт_культ_проф_маст7"/>
      <sheetName val="прочие_прочие7"/>
      <sheetName val="возм_пр_ущерба7"/>
      <sheetName val="реал__ОС,_МПЗ,_пр_7"/>
      <sheetName val="РТ_передача7"/>
      <sheetName val="Баланс_ээ7"/>
      <sheetName val="Баланс_мощности7"/>
      <sheetName val="Расчет_НВВ_общий7"/>
      <sheetName val="Ген__не_уч__ОРЭМ7"/>
      <sheetName val="MTO_REV_07"/>
      <sheetName val="Dati_Caricati7"/>
      <sheetName val="Прилож_17"/>
      <sheetName val="Баланс_мощности_20077"/>
      <sheetName val="main_gate_house7"/>
      <sheetName val="Тср_197"/>
      <sheetName val="Тср_207"/>
      <sheetName val="Тср_20-247"/>
      <sheetName val="на_1_тут7"/>
      <sheetName val="Производство_электроэнергии7"/>
      <sheetName val="Таб1_17"/>
      <sheetName val="П1_4,_П1_5_-Томская_обл7"/>
      <sheetName val="Справочник_ЦФО7"/>
      <sheetName val="тех_лист7"/>
      <sheetName val="Оперативный_факт_за_январь_2017"/>
      <sheetName val="Служебный_лист7"/>
      <sheetName val="см-2_шатурс_сети__проект_работ7"/>
      <sheetName val="АХД_нат2"/>
      <sheetName val="анализ_2"/>
      <sheetName val="par_diff_expl_2"/>
      <sheetName val="final_schedule2"/>
      <sheetName val="cb_rus_prelim2"/>
      <sheetName val="Настройки_регулятора2"/>
      <sheetName val="Покукп_ТЭ_в_ФР1"/>
      <sheetName val="Покукп_ТЭ_в_тариф1"/>
      <sheetName val="Котел_1_Факт1"/>
      <sheetName val="ПО_20201"/>
      <sheetName val="ЭЭ_Факт1"/>
      <sheetName val="ЭЭ_в_тариф1"/>
      <sheetName val="Доходы_от_эл__и_теплоэнергии1"/>
      <sheetName val="group_structure1"/>
      <sheetName val="Исходные_данные1"/>
      <sheetName val="Статистика_ДТП_от_15_до_150_кВ1"/>
      <sheetName val="отчет_20078"/>
      <sheetName val="Вводные_данные_систем8"/>
      <sheetName val="Опросный_лист_МЭ_РФ8"/>
      <sheetName val="Баланс_по_уровням_U_квартальны8"/>
      <sheetName val="расчет_стоимостных_показателей8"/>
      <sheetName val="Тарифно-договорная_модель8"/>
      <sheetName val="Передача_эл_энергии8"/>
      <sheetName val="Тср_12-178"/>
      <sheetName val="расшир_сс8"/>
      <sheetName val="12_прибыль8"/>
      <sheetName val="спорт_культ_проф_маст8"/>
      <sheetName val="прочие_прочие8"/>
      <sheetName val="возм_пр_ущерба8"/>
      <sheetName val="реал__ОС,_МПЗ,_пр_8"/>
      <sheetName val="РТ_передача8"/>
      <sheetName val="Баланс_ээ8"/>
      <sheetName val="Баланс_мощности8"/>
      <sheetName val="Расчет_НВВ_общий8"/>
      <sheetName val="Ген__не_уч__ОРЭМ8"/>
      <sheetName val="MTO_REV_08"/>
      <sheetName val="Dati_Caricati8"/>
      <sheetName val="Прилож_18"/>
      <sheetName val="Баланс_мощности_20078"/>
      <sheetName val="main_gate_house8"/>
      <sheetName val="Тср_198"/>
      <sheetName val="Тср_208"/>
      <sheetName val="Тср_20-248"/>
      <sheetName val="на_1_тут8"/>
      <sheetName val="Производство_электроэнергии8"/>
      <sheetName val="Таб1_18"/>
      <sheetName val="П1_4,_П1_5_-Томская_обл8"/>
      <sheetName val="Справочник_ЦФО8"/>
      <sheetName val="тех_лист8"/>
      <sheetName val="Оперативный_факт_за_январь_2018"/>
      <sheetName val="Служебный_лист8"/>
      <sheetName val="см-2_шатурс_сети__проект_работ8"/>
      <sheetName val="АХД_нат3"/>
      <sheetName val="анализ_3"/>
      <sheetName val="par_diff_expl_3"/>
      <sheetName val="final_schedule3"/>
      <sheetName val="cb_rus_prelim3"/>
      <sheetName val="Настройки_регулятора3"/>
      <sheetName val="Покукп_ТЭ_в_ФР2"/>
      <sheetName val="Покукп_ТЭ_в_тариф2"/>
      <sheetName val="Котел_1_Факт2"/>
      <sheetName val="ПО_20202"/>
      <sheetName val="ЭЭ_Факт2"/>
      <sheetName val="ЭЭ_в_тариф2"/>
      <sheetName val="Доходы_от_эл__и_теплоэнергии2"/>
      <sheetName val="group_structure2"/>
      <sheetName val="Исходные_данные2"/>
      <sheetName val="Статистика_ДТП_от_15_до_150_кВ2"/>
      <sheetName val="П.4.4 Топливо"/>
      <sheetName val="П.5.1 Опер."/>
      <sheetName val="ЭС-4-04Ф"/>
      <sheetName val="Curves"/>
      <sheetName val="Note"/>
      <sheetName val="Heads"/>
      <sheetName val="Dbase"/>
      <sheetName val="Tables"/>
      <sheetName val="Page 2"/>
      <sheetName val="Set"/>
      <sheetName val="Поставщики и субподрядчики"/>
      <sheetName val="Controls"/>
      <sheetName val="HO_hrs"/>
      <sheetName val="cons_journals"/>
      <sheetName val="main_parameters"/>
      <sheetName val="sheetpao"/>
      <sheetName val="15"/>
      <sheetName val="17.1"/>
      <sheetName val="2.3"/>
      <sheetName val="20"/>
      <sheetName val="27"/>
      <sheetName val="P2.1"/>
      <sheetName val="info"/>
      <sheetName val="TDW"/>
      <sheetName val="2010_2011"/>
      <sheetName val="справочник"/>
    </sheetNames>
    <sheetDataSet>
      <sheetData sheetId="0" refreshError="1"/>
      <sheetData sheetId="1" refreshError="1"/>
      <sheetData sheetId="2" refreshError="1">
        <row r="5">
          <cell r="G5">
            <v>4551113.38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49">
          <cell r="G149">
            <v>7246471.5</v>
          </cell>
        </row>
        <row r="150">
          <cell r="G150">
            <v>7164333.5</v>
          </cell>
        </row>
        <row r="151">
          <cell r="G151">
            <v>672196</v>
          </cell>
        </row>
        <row r="152">
          <cell r="G152">
            <v>1067.018</v>
          </cell>
        </row>
        <row r="153">
          <cell r="G153">
            <v>62.997599999999998</v>
          </cell>
        </row>
        <row r="154">
          <cell r="G154">
            <v>6492137.5</v>
          </cell>
        </row>
        <row r="155">
          <cell r="G155">
            <v>3514.51</v>
          </cell>
        </row>
        <row r="156">
          <cell r="G156">
            <v>184.72380000000001</v>
          </cell>
        </row>
        <row r="157">
          <cell r="G157">
            <v>0</v>
          </cell>
        </row>
        <row r="158">
          <cell r="G158">
            <v>0</v>
          </cell>
        </row>
        <row r="159">
          <cell r="G159">
            <v>0.83</v>
          </cell>
        </row>
        <row r="160">
          <cell r="G160">
            <v>82138</v>
          </cell>
        </row>
        <row r="161">
          <cell r="G161">
            <v>754472</v>
          </cell>
        </row>
        <row r="162">
          <cell r="G162">
            <v>181699</v>
          </cell>
        </row>
        <row r="163">
          <cell r="G163">
            <v>293126</v>
          </cell>
        </row>
        <row r="164">
          <cell r="G164">
            <v>0</v>
          </cell>
        </row>
        <row r="165">
          <cell r="G165">
            <v>1055372.8999999999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5">
          <cell r="G5">
            <v>0</v>
          </cell>
        </row>
      </sheetData>
      <sheetData sheetId="15" refreshError="1"/>
      <sheetData sheetId="16">
        <row r="5">
          <cell r="G5">
            <v>16503137.241579933</v>
          </cell>
        </row>
      </sheetData>
      <sheetData sheetId="17">
        <row r="5">
          <cell r="G5">
            <v>16503137.241579933</v>
          </cell>
        </row>
      </sheetData>
      <sheetData sheetId="18">
        <row r="5">
          <cell r="G5">
            <v>16503137.241579933</v>
          </cell>
        </row>
      </sheetData>
      <sheetData sheetId="19">
        <row r="5">
          <cell r="G5">
            <v>16503137.241579933</v>
          </cell>
        </row>
      </sheetData>
      <sheetData sheetId="20">
        <row r="5">
          <cell r="G5">
            <v>16503137.241579933</v>
          </cell>
        </row>
      </sheetData>
      <sheetData sheetId="21">
        <row r="5">
          <cell r="G5">
            <v>16503137.241579933</v>
          </cell>
        </row>
      </sheetData>
      <sheetData sheetId="22">
        <row r="5">
          <cell r="G5">
            <v>16503137.241579933</v>
          </cell>
        </row>
      </sheetData>
      <sheetData sheetId="23">
        <row r="5">
          <cell r="G5">
            <v>16503137.241579933</v>
          </cell>
        </row>
      </sheetData>
      <sheetData sheetId="24">
        <row r="5">
          <cell r="G5">
            <v>16503137.241579933</v>
          </cell>
        </row>
      </sheetData>
      <sheetData sheetId="25">
        <row r="5">
          <cell r="G5">
            <v>16503137.241579933</v>
          </cell>
        </row>
      </sheetData>
      <sheetData sheetId="26">
        <row r="5">
          <cell r="G5">
            <v>16503137.241579933</v>
          </cell>
        </row>
      </sheetData>
      <sheetData sheetId="27">
        <row r="5">
          <cell r="G5">
            <v>16503137.241579933</v>
          </cell>
        </row>
      </sheetData>
      <sheetData sheetId="28">
        <row r="5">
          <cell r="G5">
            <v>16503137.241579933</v>
          </cell>
        </row>
      </sheetData>
      <sheetData sheetId="29">
        <row r="5">
          <cell r="G5">
            <v>16503137.241579933</v>
          </cell>
        </row>
      </sheetData>
      <sheetData sheetId="30">
        <row r="5">
          <cell r="G5">
            <v>16503137.241579933</v>
          </cell>
        </row>
      </sheetData>
      <sheetData sheetId="31">
        <row r="5">
          <cell r="G5">
            <v>16503137.241579933</v>
          </cell>
        </row>
      </sheetData>
      <sheetData sheetId="32">
        <row r="5">
          <cell r="G5">
            <v>16503137.241579933</v>
          </cell>
        </row>
      </sheetData>
      <sheetData sheetId="33">
        <row r="5">
          <cell r="G5">
            <v>16503137.241579933</v>
          </cell>
        </row>
      </sheetData>
      <sheetData sheetId="34">
        <row r="5">
          <cell r="G5">
            <v>16503137.241579933</v>
          </cell>
        </row>
      </sheetData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>
        <row r="5">
          <cell r="G5">
            <v>4551113.38</v>
          </cell>
        </row>
      </sheetData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>
        <row r="5">
          <cell r="G5">
            <v>16503137.241579933</v>
          </cell>
        </row>
      </sheetData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>
        <row r="5">
          <cell r="G5">
            <v>16503137.241579933</v>
          </cell>
        </row>
      </sheetData>
      <sheetData sheetId="110">
        <row r="5">
          <cell r="G5">
            <v>16503137.241579933</v>
          </cell>
        </row>
      </sheetData>
      <sheetData sheetId="111">
        <row r="5">
          <cell r="G5">
            <v>16503137.241579933</v>
          </cell>
        </row>
      </sheetData>
      <sheetData sheetId="112">
        <row r="5">
          <cell r="G5">
            <v>16503137.241579933</v>
          </cell>
        </row>
      </sheetData>
      <sheetData sheetId="113">
        <row r="5">
          <cell r="G5">
            <v>16503137.241579933</v>
          </cell>
        </row>
      </sheetData>
      <sheetData sheetId="114">
        <row r="5">
          <cell r="G5">
            <v>16503137.241579933</v>
          </cell>
        </row>
      </sheetData>
      <sheetData sheetId="115">
        <row r="5">
          <cell r="G5">
            <v>16503137.241579933</v>
          </cell>
        </row>
      </sheetData>
      <sheetData sheetId="116">
        <row r="5">
          <cell r="G5">
            <v>16503137.241579933</v>
          </cell>
        </row>
      </sheetData>
      <sheetData sheetId="117">
        <row r="5">
          <cell r="G5">
            <v>16503137.241579933</v>
          </cell>
        </row>
      </sheetData>
      <sheetData sheetId="118">
        <row r="5">
          <cell r="G5">
            <v>16503137.241579933</v>
          </cell>
        </row>
      </sheetData>
      <sheetData sheetId="119" refreshError="1"/>
      <sheetData sheetId="120" refreshError="1"/>
      <sheetData sheetId="121">
        <row r="5">
          <cell r="G5">
            <v>16503137.241579933</v>
          </cell>
        </row>
      </sheetData>
      <sheetData sheetId="122">
        <row r="5">
          <cell r="G5">
            <v>16503137.241579933</v>
          </cell>
        </row>
      </sheetData>
      <sheetData sheetId="123">
        <row r="5">
          <cell r="G5">
            <v>16503137.241579933</v>
          </cell>
        </row>
      </sheetData>
      <sheetData sheetId="124">
        <row r="5">
          <cell r="G5">
            <v>16503137.241579933</v>
          </cell>
        </row>
      </sheetData>
      <sheetData sheetId="125">
        <row r="5">
          <cell r="G5">
            <v>16503137.241579933</v>
          </cell>
        </row>
      </sheetData>
      <sheetData sheetId="126">
        <row r="5">
          <cell r="G5">
            <v>16503137.241579933</v>
          </cell>
        </row>
      </sheetData>
      <sheetData sheetId="127">
        <row r="5">
          <cell r="G5">
            <v>16503137.241579933</v>
          </cell>
        </row>
      </sheetData>
      <sheetData sheetId="128">
        <row r="5">
          <cell r="G5">
            <v>16503137.241579933</v>
          </cell>
        </row>
      </sheetData>
      <sheetData sheetId="129">
        <row r="5">
          <cell r="G5">
            <v>16503137.241579933</v>
          </cell>
        </row>
      </sheetData>
      <sheetData sheetId="130">
        <row r="5">
          <cell r="G5">
            <v>16503137.241579933</v>
          </cell>
        </row>
      </sheetData>
      <sheetData sheetId="131">
        <row r="5">
          <cell r="G5">
            <v>16503137.241579933</v>
          </cell>
        </row>
      </sheetData>
      <sheetData sheetId="132">
        <row r="5">
          <cell r="G5">
            <v>16503137.241579933</v>
          </cell>
        </row>
      </sheetData>
      <sheetData sheetId="133">
        <row r="5">
          <cell r="G5">
            <v>16503137.241579933</v>
          </cell>
        </row>
      </sheetData>
      <sheetData sheetId="134">
        <row r="5">
          <cell r="G5">
            <v>16503137.241579933</v>
          </cell>
        </row>
      </sheetData>
      <sheetData sheetId="135">
        <row r="5">
          <cell r="G5">
            <v>16503137.241579933</v>
          </cell>
        </row>
      </sheetData>
      <sheetData sheetId="136">
        <row r="5">
          <cell r="G5">
            <v>16503137.241579933</v>
          </cell>
        </row>
      </sheetData>
      <sheetData sheetId="137">
        <row r="5">
          <cell r="G5">
            <v>16503137.241579933</v>
          </cell>
        </row>
      </sheetData>
      <sheetData sheetId="138">
        <row r="5">
          <cell r="G5">
            <v>16503137.241579933</v>
          </cell>
        </row>
      </sheetData>
      <sheetData sheetId="139">
        <row r="5">
          <cell r="G5">
            <v>16503137.241579933</v>
          </cell>
        </row>
      </sheetData>
      <sheetData sheetId="140">
        <row r="5">
          <cell r="G5">
            <v>16503137.241579933</v>
          </cell>
        </row>
      </sheetData>
      <sheetData sheetId="141">
        <row r="5">
          <cell r="G5">
            <v>16503137.241579933</v>
          </cell>
        </row>
      </sheetData>
      <sheetData sheetId="142">
        <row r="5">
          <cell r="G5">
            <v>16503137.241579933</v>
          </cell>
        </row>
      </sheetData>
      <sheetData sheetId="143">
        <row r="5">
          <cell r="G5">
            <v>16503137.241579933</v>
          </cell>
        </row>
      </sheetData>
      <sheetData sheetId="144" refreshError="1"/>
      <sheetData sheetId="145">
        <row r="5">
          <cell r="G5">
            <v>16503137.241579933</v>
          </cell>
        </row>
      </sheetData>
      <sheetData sheetId="146">
        <row r="5">
          <cell r="G5">
            <v>16503137.241579933</v>
          </cell>
        </row>
      </sheetData>
      <sheetData sheetId="147">
        <row r="5">
          <cell r="G5">
            <v>16503137.241579933</v>
          </cell>
        </row>
      </sheetData>
      <sheetData sheetId="148">
        <row r="5">
          <cell r="G5">
            <v>16503137.241579933</v>
          </cell>
        </row>
      </sheetData>
      <sheetData sheetId="149">
        <row r="5">
          <cell r="G5">
            <v>16503137.241579933</v>
          </cell>
        </row>
      </sheetData>
      <sheetData sheetId="150">
        <row r="5">
          <cell r="G5">
            <v>16503137.241579933</v>
          </cell>
        </row>
      </sheetData>
      <sheetData sheetId="151">
        <row r="5">
          <cell r="G5">
            <v>16503137.241579933</v>
          </cell>
        </row>
      </sheetData>
      <sheetData sheetId="152">
        <row r="5">
          <cell r="G5">
            <v>16503137.241579933</v>
          </cell>
        </row>
      </sheetData>
      <sheetData sheetId="153">
        <row r="5">
          <cell r="G5">
            <v>16503137.241579933</v>
          </cell>
        </row>
      </sheetData>
      <sheetData sheetId="154">
        <row r="5">
          <cell r="G5">
            <v>16503137.241579933</v>
          </cell>
        </row>
      </sheetData>
      <sheetData sheetId="155">
        <row r="5">
          <cell r="G5">
            <v>16503137.241579933</v>
          </cell>
        </row>
      </sheetData>
      <sheetData sheetId="156">
        <row r="5">
          <cell r="G5">
            <v>16503137.241579933</v>
          </cell>
        </row>
      </sheetData>
      <sheetData sheetId="157">
        <row r="5">
          <cell r="G5">
            <v>16503137.241579933</v>
          </cell>
        </row>
      </sheetData>
      <sheetData sheetId="158">
        <row r="5">
          <cell r="G5">
            <v>16503137.241579933</v>
          </cell>
        </row>
      </sheetData>
      <sheetData sheetId="159">
        <row r="5">
          <cell r="G5">
            <v>16503137.241579933</v>
          </cell>
        </row>
      </sheetData>
      <sheetData sheetId="160">
        <row r="5">
          <cell r="G5">
            <v>16503137.241579933</v>
          </cell>
        </row>
      </sheetData>
      <sheetData sheetId="161">
        <row r="5">
          <cell r="G5">
            <v>16503137.241579933</v>
          </cell>
        </row>
      </sheetData>
      <sheetData sheetId="162">
        <row r="5">
          <cell r="G5">
            <v>16503137.241579933</v>
          </cell>
        </row>
      </sheetData>
      <sheetData sheetId="163">
        <row r="5">
          <cell r="G5">
            <v>16503137.241579933</v>
          </cell>
        </row>
      </sheetData>
      <sheetData sheetId="164">
        <row r="5">
          <cell r="G5">
            <v>16503137.241579933</v>
          </cell>
        </row>
      </sheetData>
      <sheetData sheetId="165">
        <row r="5">
          <cell r="G5">
            <v>16503137.241579933</v>
          </cell>
        </row>
      </sheetData>
      <sheetData sheetId="166">
        <row r="5">
          <cell r="G5">
            <v>16503137.241579933</v>
          </cell>
        </row>
      </sheetData>
      <sheetData sheetId="167" refreshError="1"/>
      <sheetData sheetId="168">
        <row r="5">
          <cell r="G5" t="str">
            <v>БДР на 2021</v>
          </cell>
        </row>
      </sheetData>
      <sheetData sheetId="169">
        <row r="5">
          <cell r="G5" t="str">
            <v>БДР на 2021</v>
          </cell>
        </row>
      </sheetData>
      <sheetData sheetId="170">
        <row r="5">
          <cell r="G5" t="str">
            <v>БДР на 2021</v>
          </cell>
        </row>
      </sheetData>
      <sheetData sheetId="171">
        <row r="5">
          <cell r="G5" t="str">
            <v>БДР на 2021</v>
          </cell>
        </row>
      </sheetData>
      <sheetData sheetId="172">
        <row r="5">
          <cell r="G5" t="str">
            <v>БДР на 2021</v>
          </cell>
        </row>
      </sheetData>
      <sheetData sheetId="173">
        <row r="5">
          <cell r="G5" t="str">
            <v>БДР на 2021</v>
          </cell>
        </row>
      </sheetData>
      <sheetData sheetId="174">
        <row r="5">
          <cell r="G5" t="str">
            <v>БДР на 2021</v>
          </cell>
        </row>
      </sheetData>
      <sheetData sheetId="175">
        <row r="5">
          <cell r="G5" t="str">
            <v>БДР на 2021</v>
          </cell>
        </row>
      </sheetData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>
        <row r="5">
          <cell r="G5">
            <v>16503137.241579933</v>
          </cell>
        </row>
      </sheetData>
      <sheetData sheetId="188">
        <row r="5">
          <cell r="G5">
            <v>16503137.241579933</v>
          </cell>
        </row>
      </sheetData>
      <sheetData sheetId="189">
        <row r="5">
          <cell r="G5">
            <v>16503137.241579933</v>
          </cell>
        </row>
      </sheetData>
      <sheetData sheetId="190">
        <row r="5">
          <cell r="G5">
            <v>16503137.241579933</v>
          </cell>
        </row>
      </sheetData>
      <sheetData sheetId="191" refreshError="1"/>
      <sheetData sheetId="192">
        <row r="5">
          <cell r="G5">
            <v>16503137.241579933</v>
          </cell>
        </row>
      </sheetData>
      <sheetData sheetId="193">
        <row r="5">
          <cell r="G5">
            <v>16503137.241579933</v>
          </cell>
        </row>
      </sheetData>
      <sheetData sheetId="194">
        <row r="5">
          <cell r="G5">
            <v>16503137.241579933</v>
          </cell>
        </row>
      </sheetData>
      <sheetData sheetId="195">
        <row r="5">
          <cell r="G5">
            <v>16503137.241579933</v>
          </cell>
        </row>
      </sheetData>
      <sheetData sheetId="196">
        <row r="5">
          <cell r="G5">
            <v>16503137.241579933</v>
          </cell>
        </row>
      </sheetData>
      <sheetData sheetId="197">
        <row r="5">
          <cell r="G5">
            <v>16503137.241579933</v>
          </cell>
        </row>
      </sheetData>
      <sheetData sheetId="198">
        <row r="5">
          <cell r="G5">
            <v>16503137.241579933</v>
          </cell>
        </row>
      </sheetData>
      <sheetData sheetId="199">
        <row r="5">
          <cell r="G5">
            <v>16503137.241579933</v>
          </cell>
        </row>
      </sheetData>
      <sheetData sheetId="200">
        <row r="5">
          <cell r="G5">
            <v>16503137.241579933</v>
          </cell>
        </row>
      </sheetData>
      <sheetData sheetId="201">
        <row r="5">
          <cell r="G5">
            <v>16503137.241579933</v>
          </cell>
        </row>
      </sheetData>
      <sheetData sheetId="202">
        <row r="5">
          <cell r="G5">
            <v>16503137.241579933</v>
          </cell>
        </row>
      </sheetData>
      <sheetData sheetId="203">
        <row r="5">
          <cell r="G5">
            <v>16503137.241579933</v>
          </cell>
        </row>
      </sheetData>
      <sheetData sheetId="204">
        <row r="5">
          <cell r="G5">
            <v>16503137.241579933</v>
          </cell>
        </row>
      </sheetData>
      <sheetData sheetId="205">
        <row r="5">
          <cell r="G5">
            <v>16503137.241579933</v>
          </cell>
        </row>
      </sheetData>
      <sheetData sheetId="206">
        <row r="5">
          <cell r="G5">
            <v>16503137.241579933</v>
          </cell>
        </row>
      </sheetData>
      <sheetData sheetId="207">
        <row r="5">
          <cell r="G5">
            <v>16503137.241579933</v>
          </cell>
        </row>
      </sheetData>
      <sheetData sheetId="208">
        <row r="5">
          <cell r="G5">
            <v>16503137.241579933</v>
          </cell>
        </row>
      </sheetData>
      <sheetData sheetId="209">
        <row r="5">
          <cell r="G5">
            <v>16503137.241579933</v>
          </cell>
        </row>
      </sheetData>
      <sheetData sheetId="210">
        <row r="5">
          <cell r="G5">
            <v>16503137.241579933</v>
          </cell>
        </row>
      </sheetData>
      <sheetData sheetId="211">
        <row r="5">
          <cell r="G5">
            <v>16503137.241579933</v>
          </cell>
        </row>
      </sheetData>
      <sheetData sheetId="212">
        <row r="5">
          <cell r="G5">
            <v>16503137.241579933</v>
          </cell>
        </row>
      </sheetData>
      <sheetData sheetId="213">
        <row r="5">
          <cell r="G5">
            <v>16503137.241579933</v>
          </cell>
        </row>
      </sheetData>
      <sheetData sheetId="214">
        <row r="5">
          <cell r="G5">
            <v>16503137.241579933</v>
          </cell>
        </row>
      </sheetData>
      <sheetData sheetId="215">
        <row r="5">
          <cell r="G5">
            <v>16503137.241579933</v>
          </cell>
        </row>
      </sheetData>
      <sheetData sheetId="216">
        <row r="5">
          <cell r="G5">
            <v>16503137.241579933</v>
          </cell>
        </row>
      </sheetData>
      <sheetData sheetId="217">
        <row r="5">
          <cell r="G5">
            <v>16503137.241579933</v>
          </cell>
        </row>
      </sheetData>
      <sheetData sheetId="218">
        <row r="5">
          <cell r="G5">
            <v>16503137.241579933</v>
          </cell>
        </row>
      </sheetData>
      <sheetData sheetId="219">
        <row r="5">
          <cell r="G5">
            <v>16503137.241579933</v>
          </cell>
        </row>
      </sheetData>
      <sheetData sheetId="220">
        <row r="5">
          <cell r="G5">
            <v>16503137.241579933</v>
          </cell>
        </row>
      </sheetData>
      <sheetData sheetId="221">
        <row r="5">
          <cell r="G5">
            <v>16503137.241579933</v>
          </cell>
        </row>
      </sheetData>
      <sheetData sheetId="222">
        <row r="5">
          <cell r="G5">
            <v>16503137.241579933</v>
          </cell>
        </row>
      </sheetData>
      <sheetData sheetId="223">
        <row r="5">
          <cell r="G5">
            <v>16503137.241579933</v>
          </cell>
        </row>
      </sheetData>
      <sheetData sheetId="224">
        <row r="5">
          <cell r="G5">
            <v>16503137.241579933</v>
          </cell>
        </row>
      </sheetData>
      <sheetData sheetId="225">
        <row r="5">
          <cell r="G5">
            <v>16503137.241579933</v>
          </cell>
        </row>
      </sheetData>
      <sheetData sheetId="226">
        <row r="5">
          <cell r="G5">
            <v>16503137.241579933</v>
          </cell>
        </row>
      </sheetData>
      <sheetData sheetId="227">
        <row r="5">
          <cell r="G5">
            <v>16503137.241579933</v>
          </cell>
        </row>
      </sheetData>
      <sheetData sheetId="228">
        <row r="5">
          <cell r="G5">
            <v>16503137.241579933</v>
          </cell>
        </row>
      </sheetData>
      <sheetData sheetId="229">
        <row r="5">
          <cell r="G5">
            <v>16503137.241579933</v>
          </cell>
        </row>
      </sheetData>
      <sheetData sheetId="230">
        <row r="5">
          <cell r="G5">
            <v>16503137.241579933</v>
          </cell>
        </row>
      </sheetData>
      <sheetData sheetId="231">
        <row r="5">
          <cell r="G5">
            <v>16503137.241579933</v>
          </cell>
        </row>
      </sheetData>
      <sheetData sheetId="232">
        <row r="5">
          <cell r="G5">
            <v>16503137.241579933</v>
          </cell>
        </row>
      </sheetData>
      <sheetData sheetId="233">
        <row r="5">
          <cell r="G5">
            <v>16503137.241579933</v>
          </cell>
        </row>
      </sheetData>
      <sheetData sheetId="234">
        <row r="5">
          <cell r="G5">
            <v>16503137.241579933</v>
          </cell>
        </row>
      </sheetData>
      <sheetData sheetId="235">
        <row r="5">
          <cell r="G5">
            <v>16503137.241579933</v>
          </cell>
        </row>
      </sheetData>
      <sheetData sheetId="236">
        <row r="5">
          <cell r="G5">
            <v>16503137.241579933</v>
          </cell>
        </row>
      </sheetData>
      <sheetData sheetId="237">
        <row r="5">
          <cell r="G5">
            <v>16503137.241579933</v>
          </cell>
        </row>
      </sheetData>
      <sheetData sheetId="238">
        <row r="5">
          <cell r="G5">
            <v>16503137.241579933</v>
          </cell>
        </row>
      </sheetData>
      <sheetData sheetId="239">
        <row r="5">
          <cell r="G5">
            <v>16503137.241579933</v>
          </cell>
        </row>
      </sheetData>
      <sheetData sheetId="240">
        <row r="5">
          <cell r="G5">
            <v>16503137.241579933</v>
          </cell>
        </row>
      </sheetData>
      <sheetData sheetId="241">
        <row r="5">
          <cell r="G5">
            <v>16503137.241579933</v>
          </cell>
        </row>
      </sheetData>
      <sheetData sheetId="242">
        <row r="5">
          <cell r="G5">
            <v>16503137.241579933</v>
          </cell>
        </row>
      </sheetData>
      <sheetData sheetId="243">
        <row r="5">
          <cell r="G5">
            <v>16503137.241579933</v>
          </cell>
        </row>
      </sheetData>
      <sheetData sheetId="244">
        <row r="5">
          <cell r="G5">
            <v>16503137.241579933</v>
          </cell>
        </row>
      </sheetData>
      <sheetData sheetId="245">
        <row r="5">
          <cell r="G5">
            <v>16503137.241579933</v>
          </cell>
        </row>
      </sheetData>
      <sheetData sheetId="246">
        <row r="5">
          <cell r="G5">
            <v>16503137.241579933</v>
          </cell>
        </row>
      </sheetData>
      <sheetData sheetId="247">
        <row r="5">
          <cell r="G5">
            <v>16503137.241579933</v>
          </cell>
        </row>
      </sheetData>
      <sheetData sheetId="248">
        <row r="5">
          <cell r="G5">
            <v>16503137.241579933</v>
          </cell>
        </row>
      </sheetData>
      <sheetData sheetId="249">
        <row r="5">
          <cell r="G5">
            <v>16503137.241579933</v>
          </cell>
        </row>
      </sheetData>
      <sheetData sheetId="250">
        <row r="5">
          <cell r="G5">
            <v>16503137.241579933</v>
          </cell>
        </row>
      </sheetData>
      <sheetData sheetId="251">
        <row r="5">
          <cell r="G5">
            <v>16503137.241579933</v>
          </cell>
        </row>
      </sheetData>
      <sheetData sheetId="252">
        <row r="5">
          <cell r="G5">
            <v>16503137.241579933</v>
          </cell>
        </row>
      </sheetData>
      <sheetData sheetId="253">
        <row r="5">
          <cell r="G5">
            <v>16503137.241579933</v>
          </cell>
        </row>
      </sheetData>
      <sheetData sheetId="254">
        <row r="5">
          <cell r="G5">
            <v>16503137.241579933</v>
          </cell>
        </row>
      </sheetData>
      <sheetData sheetId="255">
        <row r="5">
          <cell r="G5">
            <v>16503137.241579933</v>
          </cell>
        </row>
      </sheetData>
      <sheetData sheetId="256">
        <row r="5">
          <cell r="G5">
            <v>16503137.241579933</v>
          </cell>
        </row>
      </sheetData>
      <sheetData sheetId="257">
        <row r="5">
          <cell r="G5">
            <v>16503137.241579933</v>
          </cell>
        </row>
      </sheetData>
      <sheetData sheetId="258">
        <row r="5">
          <cell r="G5">
            <v>16503137.241579933</v>
          </cell>
        </row>
      </sheetData>
      <sheetData sheetId="259">
        <row r="5">
          <cell r="G5">
            <v>16503137.241579933</v>
          </cell>
        </row>
      </sheetData>
      <sheetData sheetId="260">
        <row r="5">
          <cell r="G5">
            <v>16503137.241579933</v>
          </cell>
        </row>
      </sheetData>
      <sheetData sheetId="261">
        <row r="5">
          <cell r="G5">
            <v>16503137.241579933</v>
          </cell>
        </row>
      </sheetData>
      <sheetData sheetId="262">
        <row r="5">
          <cell r="G5">
            <v>16503137.241579933</v>
          </cell>
        </row>
      </sheetData>
      <sheetData sheetId="263">
        <row r="5">
          <cell r="G5">
            <v>16503137.241579933</v>
          </cell>
        </row>
      </sheetData>
      <sheetData sheetId="264">
        <row r="5">
          <cell r="G5">
            <v>16503137.241579933</v>
          </cell>
        </row>
      </sheetData>
      <sheetData sheetId="265">
        <row r="5">
          <cell r="G5">
            <v>16503137.241579933</v>
          </cell>
        </row>
      </sheetData>
      <sheetData sheetId="266">
        <row r="5">
          <cell r="G5">
            <v>16503137.241579933</v>
          </cell>
        </row>
      </sheetData>
      <sheetData sheetId="267">
        <row r="5">
          <cell r="G5">
            <v>16503137.241579933</v>
          </cell>
        </row>
      </sheetData>
      <sheetData sheetId="268">
        <row r="5">
          <cell r="G5">
            <v>16503137.241579933</v>
          </cell>
        </row>
      </sheetData>
      <sheetData sheetId="269">
        <row r="5">
          <cell r="G5">
            <v>16503137.241579933</v>
          </cell>
        </row>
      </sheetData>
      <sheetData sheetId="270">
        <row r="5">
          <cell r="G5">
            <v>16503137.241579933</v>
          </cell>
        </row>
      </sheetData>
      <sheetData sheetId="271">
        <row r="5">
          <cell r="G5">
            <v>16503137.241579933</v>
          </cell>
        </row>
      </sheetData>
      <sheetData sheetId="272">
        <row r="5">
          <cell r="G5">
            <v>16503137.241579933</v>
          </cell>
        </row>
      </sheetData>
      <sheetData sheetId="273">
        <row r="5">
          <cell r="G5">
            <v>16503137.241579933</v>
          </cell>
        </row>
      </sheetData>
      <sheetData sheetId="274">
        <row r="5">
          <cell r="G5">
            <v>16503137.241579933</v>
          </cell>
        </row>
      </sheetData>
      <sheetData sheetId="275">
        <row r="5">
          <cell r="G5">
            <v>16503137.241579933</v>
          </cell>
        </row>
      </sheetData>
      <sheetData sheetId="276">
        <row r="5">
          <cell r="G5">
            <v>16503137.241579933</v>
          </cell>
        </row>
      </sheetData>
      <sheetData sheetId="277">
        <row r="5">
          <cell r="G5">
            <v>16503137.241579933</v>
          </cell>
        </row>
      </sheetData>
      <sheetData sheetId="278">
        <row r="5">
          <cell r="G5">
            <v>16503137.241579933</v>
          </cell>
        </row>
      </sheetData>
      <sheetData sheetId="279">
        <row r="5">
          <cell r="G5">
            <v>16503137.241579933</v>
          </cell>
        </row>
      </sheetData>
      <sheetData sheetId="280">
        <row r="5">
          <cell r="G5">
            <v>16503137.241579933</v>
          </cell>
        </row>
      </sheetData>
      <sheetData sheetId="281">
        <row r="5">
          <cell r="G5">
            <v>16503137.241579933</v>
          </cell>
        </row>
      </sheetData>
      <sheetData sheetId="282">
        <row r="5">
          <cell r="G5">
            <v>16503137.241579933</v>
          </cell>
        </row>
      </sheetData>
      <sheetData sheetId="283">
        <row r="5">
          <cell r="G5" t="str">
            <v>БДР на 2021</v>
          </cell>
        </row>
      </sheetData>
      <sheetData sheetId="284">
        <row r="5">
          <cell r="G5" t="str">
            <v>БДР на 2021</v>
          </cell>
        </row>
      </sheetData>
      <sheetData sheetId="285">
        <row r="5">
          <cell r="G5" t="str">
            <v>БДР на 2021</v>
          </cell>
        </row>
      </sheetData>
      <sheetData sheetId="286">
        <row r="5">
          <cell r="G5" t="str">
            <v>БДР на 2021</v>
          </cell>
        </row>
      </sheetData>
      <sheetData sheetId="287">
        <row r="5">
          <cell r="G5" t="str">
            <v>БДР на 2021</v>
          </cell>
        </row>
      </sheetData>
      <sheetData sheetId="288">
        <row r="5">
          <cell r="G5" t="str">
            <v>БДР на 2021</v>
          </cell>
        </row>
      </sheetData>
      <sheetData sheetId="289">
        <row r="5">
          <cell r="G5" t="str">
            <v>БДР на 2021</v>
          </cell>
        </row>
      </sheetData>
      <sheetData sheetId="290">
        <row r="5">
          <cell r="G5" t="str">
            <v>БДР на 2021</v>
          </cell>
        </row>
      </sheetData>
      <sheetData sheetId="291">
        <row r="5">
          <cell r="G5" t="str">
            <v>БДР на 2021</v>
          </cell>
        </row>
      </sheetData>
      <sheetData sheetId="292">
        <row r="5">
          <cell r="G5" t="str">
            <v>БДР на 2021</v>
          </cell>
        </row>
      </sheetData>
      <sheetData sheetId="293">
        <row r="5">
          <cell r="G5" t="str">
            <v>БДР на 2021</v>
          </cell>
        </row>
      </sheetData>
      <sheetData sheetId="294">
        <row r="5">
          <cell r="G5" t="str">
            <v>БДР на 2021</v>
          </cell>
        </row>
      </sheetData>
      <sheetData sheetId="295">
        <row r="5">
          <cell r="G5" t="str">
            <v>БДР на 2021</v>
          </cell>
        </row>
      </sheetData>
      <sheetData sheetId="296">
        <row r="5">
          <cell r="G5" t="str">
            <v>БДР на 2021</v>
          </cell>
        </row>
      </sheetData>
      <sheetData sheetId="297">
        <row r="5">
          <cell r="G5" t="str">
            <v>БДР на 2021</v>
          </cell>
        </row>
      </sheetData>
      <sheetData sheetId="298">
        <row r="5">
          <cell r="G5" t="str">
            <v>БДР на 2021</v>
          </cell>
        </row>
      </sheetData>
      <sheetData sheetId="299">
        <row r="5">
          <cell r="G5" t="str">
            <v>БДР на 2021</v>
          </cell>
        </row>
      </sheetData>
      <sheetData sheetId="300">
        <row r="5">
          <cell r="G5" t="str">
            <v>БДР на 2021</v>
          </cell>
        </row>
      </sheetData>
      <sheetData sheetId="301">
        <row r="7">
          <cell r="G7">
            <v>0</v>
          </cell>
        </row>
      </sheetData>
      <sheetData sheetId="302">
        <row r="7">
          <cell r="G7">
            <v>0</v>
          </cell>
        </row>
      </sheetData>
      <sheetData sheetId="303">
        <row r="7">
          <cell r="G7">
            <v>0</v>
          </cell>
        </row>
      </sheetData>
      <sheetData sheetId="304">
        <row r="7">
          <cell r="G7">
            <v>0</v>
          </cell>
        </row>
      </sheetData>
      <sheetData sheetId="305">
        <row r="7">
          <cell r="G7">
            <v>0</v>
          </cell>
        </row>
      </sheetData>
      <sheetData sheetId="306">
        <row r="7">
          <cell r="G7">
            <v>0</v>
          </cell>
        </row>
      </sheetData>
      <sheetData sheetId="307">
        <row r="5">
          <cell r="G5">
            <v>16503137.241579933</v>
          </cell>
        </row>
      </sheetData>
      <sheetData sheetId="308">
        <row r="5">
          <cell r="G5" t="str">
            <v>БДР на 2021</v>
          </cell>
        </row>
      </sheetData>
      <sheetData sheetId="309">
        <row r="5">
          <cell r="G5" t="str">
            <v>БДР на 2021</v>
          </cell>
        </row>
      </sheetData>
      <sheetData sheetId="310">
        <row r="5">
          <cell r="G5" t="str">
            <v>БДР на 2021</v>
          </cell>
        </row>
      </sheetData>
      <sheetData sheetId="311">
        <row r="5">
          <cell r="G5" t="str">
            <v>БДР на 2021</v>
          </cell>
        </row>
      </sheetData>
      <sheetData sheetId="312">
        <row r="5">
          <cell r="G5" t="str">
            <v>БДР на 2021</v>
          </cell>
        </row>
      </sheetData>
      <sheetData sheetId="313">
        <row r="5">
          <cell r="G5" t="str">
            <v>БДР на 2021</v>
          </cell>
        </row>
      </sheetData>
      <sheetData sheetId="314">
        <row r="5">
          <cell r="G5" t="str">
            <v>БДР на 2021</v>
          </cell>
        </row>
      </sheetData>
      <sheetData sheetId="315">
        <row r="5">
          <cell r="G5" t="str">
            <v>БДР на 2021</v>
          </cell>
        </row>
      </sheetData>
      <sheetData sheetId="316">
        <row r="5">
          <cell r="G5" t="str">
            <v>БДР на 2021</v>
          </cell>
        </row>
      </sheetData>
      <sheetData sheetId="317">
        <row r="5">
          <cell r="G5" t="str">
            <v>БДР на 2021</v>
          </cell>
        </row>
      </sheetData>
      <sheetData sheetId="318">
        <row r="5">
          <cell r="G5" t="str">
            <v>БДР на 2021</v>
          </cell>
        </row>
      </sheetData>
      <sheetData sheetId="319">
        <row r="5">
          <cell r="G5" t="str">
            <v>БДР на 2021</v>
          </cell>
        </row>
      </sheetData>
      <sheetData sheetId="320">
        <row r="5">
          <cell r="G5" t="str">
            <v>БДР на 2021</v>
          </cell>
        </row>
      </sheetData>
      <sheetData sheetId="321">
        <row r="5">
          <cell r="G5" t="str">
            <v>БДР на 2021</v>
          </cell>
        </row>
      </sheetData>
      <sheetData sheetId="322">
        <row r="5">
          <cell r="G5" t="str">
            <v>БДР на 2021</v>
          </cell>
        </row>
      </sheetData>
      <sheetData sheetId="323">
        <row r="5">
          <cell r="G5" t="str">
            <v>БДР на 2021</v>
          </cell>
        </row>
      </sheetData>
      <sheetData sheetId="324">
        <row r="5">
          <cell r="G5" t="str">
            <v>БДР на 2021</v>
          </cell>
        </row>
      </sheetData>
      <sheetData sheetId="325">
        <row r="5">
          <cell r="G5" t="str">
            <v>БДР на 2021</v>
          </cell>
        </row>
      </sheetData>
      <sheetData sheetId="326">
        <row r="7">
          <cell r="G7">
            <v>0</v>
          </cell>
        </row>
      </sheetData>
      <sheetData sheetId="327">
        <row r="7">
          <cell r="G7">
            <v>0</v>
          </cell>
        </row>
      </sheetData>
      <sheetData sheetId="328">
        <row r="7">
          <cell r="G7">
            <v>0</v>
          </cell>
        </row>
      </sheetData>
      <sheetData sheetId="329">
        <row r="5">
          <cell r="G5">
            <v>16503137.241579933</v>
          </cell>
        </row>
      </sheetData>
      <sheetData sheetId="330">
        <row r="5">
          <cell r="G5">
            <v>16503137.241579933</v>
          </cell>
        </row>
      </sheetData>
      <sheetData sheetId="331">
        <row r="5">
          <cell r="G5">
            <v>16503137.241579933</v>
          </cell>
        </row>
      </sheetData>
      <sheetData sheetId="332">
        <row r="5">
          <cell r="G5">
            <v>16503137.241579933</v>
          </cell>
        </row>
      </sheetData>
      <sheetData sheetId="333">
        <row r="5">
          <cell r="G5">
            <v>16503137.241579933</v>
          </cell>
        </row>
      </sheetData>
      <sheetData sheetId="334">
        <row r="5">
          <cell r="G5">
            <v>16503137.241579933</v>
          </cell>
        </row>
      </sheetData>
      <sheetData sheetId="335">
        <row r="5">
          <cell r="G5">
            <v>16503137.241579933</v>
          </cell>
        </row>
      </sheetData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/>
      <sheetData sheetId="343">
        <row r="52">
          <cell r="G52">
            <v>0</v>
          </cell>
        </row>
      </sheetData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>
        <row r="5">
          <cell r="G5">
            <v>4551113.38</v>
          </cell>
        </row>
      </sheetData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/>
      <sheetData sheetId="360"/>
      <sheetData sheetId="361"/>
      <sheetData sheetId="362"/>
      <sheetData sheetId="363" refreshError="1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/>
      <sheetData sheetId="412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>
        <row r="5">
          <cell r="G5">
            <v>16503137.241579933</v>
          </cell>
        </row>
      </sheetData>
      <sheetData sheetId="419">
        <row r="5">
          <cell r="G5">
            <v>16503137.241579933</v>
          </cell>
        </row>
      </sheetData>
      <sheetData sheetId="420">
        <row r="5">
          <cell r="G5">
            <v>16503137.241579933</v>
          </cell>
        </row>
      </sheetData>
      <sheetData sheetId="421">
        <row r="5">
          <cell r="G5">
            <v>16503137.241579933</v>
          </cell>
        </row>
      </sheetData>
      <sheetData sheetId="422">
        <row r="5">
          <cell r="G5">
            <v>16503137.241579933</v>
          </cell>
        </row>
      </sheetData>
      <sheetData sheetId="423">
        <row r="5">
          <cell r="G5">
            <v>16503137.241579933</v>
          </cell>
        </row>
      </sheetData>
      <sheetData sheetId="424">
        <row r="5">
          <cell r="G5">
            <v>16503137.241579933</v>
          </cell>
        </row>
      </sheetData>
      <sheetData sheetId="425">
        <row r="5">
          <cell r="G5">
            <v>16503137.241579933</v>
          </cell>
        </row>
      </sheetData>
      <sheetData sheetId="426">
        <row r="5">
          <cell r="G5">
            <v>16503137.241579933</v>
          </cell>
        </row>
      </sheetData>
      <sheetData sheetId="427">
        <row r="5">
          <cell r="G5">
            <v>16503137.241579933</v>
          </cell>
        </row>
      </sheetData>
      <sheetData sheetId="428">
        <row r="5">
          <cell r="G5">
            <v>16503137.241579933</v>
          </cell>
        </row>
      </sheetData>
      <sheetData sheetId="429">
        <row r="5">
          <cell r="G5">
            <v>16503137.241579933</v>
          </cell>
        </row>
      </sheetData>
      <sheetData sheetId="430">
        <row r="5">
          <cell r="G5">
            <v>16503137.241579933</v>
          </cell>
        </row>
      </sheetData>
      <sheetData sheetId="431">
        <row r="5">
          <cell r="G5">
            <v>16503137.241579933</v>
          </cell>
        </row>
      </sheetData>
      <sheetData sheetId="432">
        <row r="5">
          <cell r="G5">
            <v>16503137.241579933</v>
          </cell>
        </row>
      </sheetData>
      <sheetData sheetId="433">
        <row r="5">
          <cell r="G5">
            <v>16503137.241579933</v>
          </cell>
        </row>
      </sheetData>
      <sheetData sheetId="434">
        <row r="5">
          <cell r="G5">
            <v>16503137.241579933</v>
          </cell>
        </row>
      </sheetData>
      <sheetData sheetId="435">
        <row r="7">
          <cell r="G7">
            <v>0</v>
          </cell>
        </row>
      </sheetData>
      <sheetData sheetId="436">
        <row r="7">
          <cell r="G7">
            <v>0</v>
          </cell>
        </row>
      </sheetData>
      <sheetData sheetId="437">
        <row r="7">
          <cell r="G7">
            <v>0</v>
          </cell>
        </row>
      </sheetData>
      <sheetData sheetId="438">
        <row r="7">
          <cell r="G7">
            <v>0</v>
          </cell>
        </row>
      </sheetData>
      <sheetData sheetId="439">
        <row r="7">
          <cell r="G7">
            <v>0</v>
          </cell>
        </row>
      </sheetData>
      <sheetData sheetId="440">
        <row r="7">
          <cell r="G7">
            <v>0</v>
          </cell>
        </row>
      </sheetData>
      <sheetData sheetId="441">
        <row r="7">
          <cell r="G7">
            <v>0</v>
          </cell>
        </row>
      </sheetData>
      <sheetData sheetId="442">
        <row r="7">
          <cell r="G7">
            <v>0</v>
          </cell>
        </row>
      </sheetData>
      <sheetData sheetId="443">
        <row r="7">
          <cell r="G7">
            <v>0</v>
          </cell>
        </row>
      </sheetData>
      <sheetData sheetId="444">
        <row r="7">
          <cell r="G7">
            <v>0</v>
          </cell>
        </row>
      </sheetData>
      <sheetData sheetId="445">
        <row r="7">
          <cell r="G7">
            <v>0</v>
          </cell>
        </row>
      </sheetData>
      <sheetData sheetId="446">
        <row r="7">
          <cell r="G7">
            <v>0</v>
          </cell>
        </row>
      </sheetData>
      <sheetData sheetId="447"/>
      <sheetData sheetId="448"/>
      <sheetData sheetId="449"/>
      <sheetData sheetId="450"/>
      <sheetData sheetId="451">
        <row r="5">
          <cell r="G5">
            <v>16503137.241579933</v>
          </cell>
        </row>
      </sheetData>
      <sheetData sheetId="452">
        <row r="5">
          <cell r="G5">
            <v>16503137.241579933</v>
          </cell>
        </row>
      </sheetData>
      <sheetData sheetId="453">
        <row r="5">
          <cell r="G5">
            <v>16503137.241579933</v>
          </cell>
        </row>
      </sheetData>
      <sheetData sheetId="454">
        <row r="5">
          <cell r="G5">
            <v>16503137.241579933</v>
          </cell>
        </row>
      </sheetData>
      <sheetData sheetId="455">
        <row r="5">
          <cell r="G5">
            <v>16503137.241579933</v>
          </cell>
        </row>
      </sheetData>
      <sheetData sheetId="456">
        <row r="5">
          <cell r="G5">
            <v>16503137.241579933</v>
          </cell>
        </row>
      </sheetData>
      <sheetData sheetId="457">
        <row r="5">
          <cell r="G5">
            <v>16503137.241579933</v>
          </cell>
        </row>
      </sheetData>
      <sheetData sheetId="458">
        <row r="5">
          <cell r="G5">
            <v>16503137.241579933</v>
          </cell>
        </row>
      </sheetData>
      <sheetData sheetId="459">
        <row r="5">
          <cell r="G5">
            <v>16503137.241579933</v>
          </cell>
        </row>
      </sheetData>
      <sheetData sheetId="460">
        <row r="5">
          <cell r="G5">
            <v>16503137.241579933</v>
          </cell>
        </row>
      </sheetData>
      <sheetData sheetId="461">
        <row r="5">
          <cell r="G5">
            <v>16503137.241579933</v>
          </cell>
        </row>
      </sheetData>
      <sheetData sheetId="462">
        <row r="5">
          <cell r="G5">
            <v>16503137.241579933</v>
          </cell>
        </row>
      </sheetData>
      <sheetData sheetId="463">
        <row r="5">
          <cell r="G5">
            <v>16503137.241579933</v>
          </cell>
        </row>
      </sheetData>
      <sheetData sheetId="464">
        <row r="5">
          <cell r="G5">
            <v>16503137.241579933</v>
          </cell>
        </row>
      </sheetData>
      <sheetData sheetId="465">
        <row r="5">
          <cell r="G5">
            <v>16503137.241579933</v>
          </cell>
        </row>
      </sheetData>
      <sheetData sheetId="466">
        <row r="5">
          <cell r="G5">
            <v>16503137.241579933</v>
          </cell>
        </row>
      </sheetData>
      <sheetData sheetId="467">
        <row r="5">
          <cell r="G5">
            <v>16503137.241579933</v>
          </cell>
        </row>
      </sheetData>
      <sheetData sheetId="468">
        <row r="5">
          <cell r="G5">
            <v>16503137.241579933</v>
          </cell>
        </row>
      </sheetData>
      <sheetData sheetId="469">
        <row r="5">
          <cell r="G5">
            <v>16503137.241579933</v>
          </cell>
        </row>
      </sheetData>
      <sheetData sheetId="470">
        <row r="5">
          <cell r="G5">
            <v>16503137.241579933</v>
          </cell>
        </row>
      </sheetData>
      <sheetData sheetId="471">
        <row r="7">
          <cell r="G7">
            <v>0</v>
          </cell>
        </row>
      </sheetData>
      <sheetData sheetId="472">
        <row r="7">
          <cell r="G7">
            <v>0</v>
          </cell>
        </row>
      </sheetData>
      <sheetData sheetId="473">
        <row r="7">
          <cell r="G7">
            <v>0</v>
          </cell>
        </row>
      </sheetData>
      <sheetData sheetId="474">
        <row r="7">
          <cell r="G7">
            <v>0</v>
          </cell>
        </row>
      </sheetData>
      <sheetData sheetId="475">
        <row r="7">
          <cell r="G7">
            <v>0</v>
          </cell>
        </row>
      </sheetData>
      <sheetData sheetId="476">
        <row r="7">
          <cell r="G7">
            <v>0</v>
          </cell>
        </row>
      </sheetData>
      <sheetData sheetId="477">
        <row r="7">
          <cell r="G7">
            <v>0</v>
          </cell>
        </row>
      </sheetData>
      <sheetData sheetId="478">
        <row r="7">
          <cell r="G7">
            <v>0</v>
          </cell>
        </row>
      </sheetData>
      <sheetData sheetId="479">
        <row r="7">
          <cell r="G7">
            <v>0</v>
          </cell>
        </row>
      </sheetData>
      <sheetData sheetId="480">
        <row r="7">
          <cell r="G7">
            <v>0</v>
          </cell>
        </row>
      </sheetData>
      <sheetData sheetId="481">
        <row r="7">
          <cell r="G7">
            <v>0</v>
          </cell>
        </row>
      </sheetData>
      <sheetData sheetId="482">
        <row r="7">
          <cell r="G7">
            <v>0</v>
          </cell>
        </row>
      </sheetData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>
        <row r="5">
          <cell r="G5">
            <v>16503137.241579933</v>
          </cell>
        </row>
      </sheetData>
      <sheetData sheetId="504">
        <row r="5">
          <cell r="G5">
            <v>16503137.241579933</v>
          </cell>
        </row>
      </sheetData>
      <sheetData sheetId="505">
        <row r="5">
          <cell r="G5">
            <v>16503137.241579933</v>
          </cell>
        </row>
      </sheetData>
      <sheetData sheetId="506">
        <row r="5">
          <cell r="G5">
            <v>16503137.241579933</v>
          </cell>
        </row>
      </sheetData>
      <sheetData sheetId="507">
        <row r="5">
          <cell r="G5">
            <v>16503137.241579933</v>
          </cell>
        </row>
      </sheetData>
      <sheetData sheetId="508">
        <row r="5">
          <cell r="G5">
            <v>16503137.241579933</v>
          </cell>
        </row>
      </sheetData>
      <sheetData sheetId="509">
        <row r="5">
          <cell r="G5">
            <v>16503137.241579933</v>
          </cell>
        </row>
      </sheetData>
      <sheetData sheetId="510">
        <row r="5">
          <cell r="G5">
            <v>16503137.241579933</v>
          </cell>
        </row>
      </sheetData>
      <sheetData sheetId="511">
        <row r="5">
          <cell r="G5">
            <v>16503137.241579933</v>
          </cell>
        </row>
      </sheetData>
      <sheetData sheetId="512">
        <row r="5">
          <cell r="G5">
            <v>16503137.241579933</v>
          </cell>
        </row>
      </sheetData>
      <sheetData sheetId="513">
        <row r="5">
          <cell r="G5">
            <v>16503137.241579933</v>
          </cell>
        </row>
      </sheetData>
      <sheetData sheetId="514">
        <row r="5">
          <cell r="G5">
            <v>16503137.241579933</v>
          </cell>
        </row>
      </sheetData>
      <sheetData sheetId="515">
        <row r="5">
          <cell r="G5">
            <v>16503137.241579933</v>
          </cell>
        </row>
      </sheetData>
      <sheetData sheetId="516">
        <row r="5">
          <cell r="G5">
            <v>16503137.241579933</v>
          </cell>
        </row>
      </sheetData>
      <sheetData sheetId="517">
        <row r="5">
          <cell r="G5">
            <v>16503137.241579933</v>
          </cell>
        </row>
      </sheetData>
      <sheetData sheetId="518">
        <row r="5">
          <cell r="G5">
            <v>16503137.241579933</v>
          </cell>
        </row>
      </sheetData>
      <sheetData sheetId="519">
        <row r="5">
          <cell r="G5">
            <v>16503137.241579933</v>
          </cell>
        </row>
      </sheetData>
      <sheetData sheetId="520">
        <row r="5">
          <cell r="G5">
            <v>16503137.241579933</v>
          </cell>
        </row>
      </sheetData>
      <sheetData sheetId="521">
        <row r="5">
          <cell r="G5">
            <v>16503137.241579933</v>
          </cell>
        </row>
      </sheetData>
      <sheetData sheetId="522">
        <row r="5">
          <cell r="G5">
            <v>16503137.241579933</v>
          </cell>
        </row>
      </sheetData>
      <sheetData sheetId="523">
        <row r="7">
          <cell r="G7">
            <v>0</v>
          </cell>
        </row>
      </sheetData>
      <sheetData sheetId="524">
        <row r="7">
          <cell r="G7">
            <v>0</v>
          </cell>
        </row>
      </sheetData>
      <sheetData sheetId="525">
        <row r="7">
          <cell r="G7">
            <v>0</v>
          </cell>
        </row>
      </sheetData>
      <sheetData sheetId="526">
        <row r="7">
          <cell r="G7">
            <v>0</v>
          </cell>
        </row>
      </sheetData>
      <sheetData sheetId="527">
        <row r="7">
          <cell r="G7">
            <v>0</v>
          </cell>
        </row>
      </sheetData>
      <sheetData sheetId="528">
        <row r="7">
          <cell r="G7">
            <v>0</v>
          </cell>
        </row>
      </sheetData>
      <sheetData sheetId="529">
        <row r="7">
          <cell r="G7">
            <v>0</v>
          </cell>
        </row>
      </sheetData>
      <sheetData sheetId="530">
        <row r="7">
          <cell r="G7">
            <v>0</v>
          </cell>
        </row>
      </sheetData>
      <sheetData sheetId="531">
        <row r="7">
          <cell r="G7">
            <v>0</v>
          </cell>
        </row>
      </sheetData>
      <sheetData sheetId="532">
        <row r="7">
          <cell r="G7">
            <v>0</v>
          </cell>
        </row>
      </sheetData>
      <sheetData sheetId="533">
        <row r="7">
          <cell r="G7">
            <v>0</v>
          </cell>
        </row>
      </sheetData>
      <sheetData sheetId="534">
        <row r="7">
          <cell r="G7">
            <v>0</v>
          </cell>
        </row>
      </sheetData>
      <sheetData sheetId="535"/>
      <sheetData sheetId="536"/>
      <sheetData sheetId="537"/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>
        <row r="5">
          <cell r="G5">
            <v>16503137.241579933</v>
          </cell>
        </row>
      </sheetData>
      <sheetData sheetId="556">
        <row r="5">
          <cell r="G5">
            <v>16503137.241579933</v>
          </cell>
        </row>
      </sheetData>
      <sheetData sheetId="557">
        <row r="5">
          <cell r="G5">
            <v>16503137.241579933</v>
          </cell>
        </row>
      </sheetData>
      <sheetData sheetId="558">
        <row r="5">
          <cell r="G5">
            <v>16503137.241579933</v>
          </cell>
        </row>
      </sheetData>
      <sheetData sheetId="559">
        <row r="5">
          <cell r="G5">
            <v>16503137.241579933</v>
          </cell>
        </row>
      </sheetData>
      <sheetData sheetId="560">
        <row r="5">
          <cell r="G5">
            <v>16503137.241579933</v>
          </cell>
        </row>
      </sheetData>
      <sheetData sheetId="561">
        <row r="5">
          <cell r="G5">
            <v>16503137.241579933</v>
          </cell>
        </row>
      </sheetData>
      <sheetData sheetId="562">
        <row r="5">
          <cell r="G5">
            <v>16503137.241579933</v>
          </cell>
        </row>
      </sheetData>
      <sheetData sheetId="563">
        <row r="5">
          <cell r="G5">
            <v>16503137.241579933</v>
          </cell>
        </row>
      </sheetData>
      <sheetData sheetId="564">
        <row r="5">
          <cell r="G5">
            <v>16503137.241579933</v>
          </cell>
        </row>
      </sheetData>
      <sheetData sheetId="565">
        <row r="5">
          <cell r="G5">
            <v>16503137.241579933</v>
          </cell>
        </row>
      </sheetData>
      <sheetData sheetId="566">
        <row r="5">
          <cell r="G5">
            <v>16503137.241579933</v>
          </cell>
        </row>
      </sheetData>
      <sheetData sheetId="567">
        <row r="5">
          <cell r="G5">
            <v>16503137.241579933</v>
          </cell>
        </row>
      </sheetData>
      <sheetData sheetId="568">
        <row r="5">
          <cell r="G5">
            <v>16503137.241579933</v>
          </cell>
        </row>
      </sheetData>
      <sheetData sheetId="569">
        <row r="5">
          <cell r="G5">
            <v>16503137.241579933</v>
          </cell>
        </row>
      </sheetData>
      <sheetData sheetId="570">
        <row r="5">
          <cell r="G5">
            <v>16503137.241579933</v>
          </cell>
        </row>
      </sheetData>
      <sheetData sheetId="571">
        <row r="5">
          <cell r="G5">
            <v>16503137.241579933</v>
          </cell>
        </row>
      </sheetData>
      <sheetData sheetId="572">
        <row r="5">
          <cell r="G5">
            <v>16503137.241579933</v>
          </cell>
        </row>
      </sheetData>
      <sheetData sheetId="573">
        <row r="5">
          <cell r="G5">
            <v>16503137.241579933</v>
          </cell>
        </row>
      </sheetData>
      <sheetData sheetId="574">
        <row r="5">
          <cell r="G5">
            <v>16503137.241579933</v>
          </cell>
        </row>
      </sheetData>
      <sheetData sheetId="575">
        <row r="7">
          <cell r="G7">
            <v>0</v>
          </cell>
        </row>
      </sheetData>
      <sheetData sheetId="576">
        <row r="7">
          <cell r="G7">
            <v>0</v>
          </cell>
        </row>
      </sheetData>
      <sheetData sheetId="577">
        <row r="7">
          <cell r="G7">
            <v>0</v>
          </cell>
        </row>
      </sheetData>
      <sheetData sheetId="578">
        <row r="7">
          <cell r="G7">
            <v>0</v>
          </cell>
        </row>
      </sheetData>
      <sheetData sheetId="579">
        <row r="7">
          <cell r="G7">
            <v>0</v>
          </cell>
        </row>
      </sheetData>
      <sheetData sheetId="580">
        <row r="7">
          <cell r="G7">
            <v>0</v>
          </cell>
        </row>
      </sheetData>
      <sheetData sheetId="581">
        <row r="7">
          <cell r="G7">
            <v>0</v>
          </cell>
        </row>
      </sheetData>
      <sheetData sheetId="582">
        <row r="7">
          <cell r="G7">
            <v>0</v>
          </cell>
        </row>
      </sheetData>
      <sheetData sheetId="583">
        <row r="7">
          <cell r="G7">
            <v>0</v>
          </cell>
        </row>
      </sheetData>
      <sheetData sheetId="584">
        <row r="7">
          <cell r="G7">
            <v>0</v>
          </cell>
        </row>
      </sheetData>
      <sheetData sheetId="585">
        <row r="7">
          <cell r="G7">
            <v>0</v>
          </cell>
        </row>
      </sheetData>
      <sheetData sheetId="586">
        <row r="7">
          <cell r="G7">
            <v>0</v>
          </cell>
        </row>
      </sheetData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 refreshError="1"/>
      <sheetData sheetId="611" refreshError="1"/>
      <sheetData sheetId="612" refreshError="1"/>
      <sheetData sheetId="613" refreshError="1"/>
      <sheetData sheetId="614" refreshError="1"/>
      <sheetData sheetId="615" refreshError="1"/>
      <sheetData sheetId="616" refreshError="1"/>
      <sheetData sheetId="617" refreshError="1"/>
      <sheetData sheetId="618" refreshError="1"/>
      <sheetData sheetId="619" refreshError="1"/>
      <sheetData sheetId="620" refreshError="1"/>
      <sheetData sheetId="621" refreshError="1"/>
      <sheetData sheetId="622" refreshError="1"/>
      <sheetData sheetId="623" refreshError="1"/>
      <sheetData sheetId="624" refreshError="1"/>
      <sheetData sheetId="625" refreshError="1"/>
      <sheetData sheetId="626" refreshError="1"/>
      <sheetData sheetId="627" refreshError="1"/>
      <sheetData sheetId="628" refreshError="1"/>
      <sheetData sheetId="629" refreshError="1"/>
      <sheetData sheetId="630" refreshError="1"/>
      <sheetData sheetId="631" refreshError="1"/>
      <sheetData sheetId="632" refreshError="1"/>
      <sheetData sheetId="633" refreshError="1"/>
      <sheetData sheetId="634" refreshError="1"/>
      <sheetData sheetId="63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Целевые показатели"/>
      <sheetName val="ARM_BP_RSK_V10_0_final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Справочники"/>
      <sheetName val="Приложение 1"/>
      <sheetName val="Приложение 2"/>
      <sheetName val="Приложение 3"/>
      <sheetName val="Приложение 4"/>
      <sheetName val="Регионы"/>
      <sheetName val="14б ДПН отчет"/>
      <sheetName val="16а Сводный анализ"/>
      <sheetName val="FST5"/>
      <sheetName val="Заголовок"/>
      <sheetName val="Форма 20 (1)"/>
      <sheetName val="Форма 20 (2)"/>
      <sheetName val="Форма 20 (3)"/>
      <sheetName val="Форма 20 (4)"/>
      <sheetName val="Форма 20 (5)"/>
      <sheetName val="ЭСО"/>
      <sheetName val="сбыт"/>
      <sheetName val="Ген. не уч. ОРЭМ"/>
      <sheetName val="TEHSHEET"/>
      <sheetName val="Свод"/>
      <sheetName val="Заголовок2"/>
      <sheetName val="Таб1.1"/>
      <sheetName val="Гр5(о)"/>
      <sheetName val="0"/>
      <sheetName val="0.3"/>
      <sheetName val="1"/>
      <sheetName val="2.1"/>
      <sheetName val="2"/>
      <sheetName val="2.2"/>
      <sheetName val="2.3"/>
      <sheetName val="4"/>
      <sheetName val="РчСтЭЭ_Ф"/>
      <sheetName val="ИП"/>
      <sheetName val="Ист-ики финанс-я"/>
      <sheetName val="Расчет прибыли"/>
      <sheetName val="РчСтГМ_УП"/>
      <sheetName val="РчСтГМ_Ф"/>
      <sheetName val="0.1"/>
      <sheetName val="РчСтЭЭ_УП"/>
      <sheetName val="РчСтЭЭ"/>
      <sheetName val="Индексы"/>
      <sheetName val="РчСтГМ"/>
      <sheetName val="control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  <sheetName val="Данные"/>
      <sheetName val="TEHSHEET"/>
      <sheetName val="Топливо2009"/>
      <sheetName val="2009"/>
    </sheetNames>
    <sheetDataSet>
      <sheetData sheetId="0" refreshError="1"/>
      <sheetData sheetId="1" refreshError="1"/>
      <sheetData sheetId="2" refreshError="1">
        <row r="5">
          <cell r="G5">
            <v>4551113.38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0</v>
          </cell>
        </row>
        <row r="61">
          <cell r="G61">
            <v>0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0</v>
          </cell>
        </row>
        <row r="78">
          <cell r="G78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5">
          <cell r="G85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3">
          <cell r="G93">
            <v>4885.2489999999998</v>
          </cell>
        </row>
        <row r="95">
          <cell r="G95">
            <v>0</v>
          </cell>
        </row>
        <row r="96">
          <cell r="G96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0</v>
          </cell>
        </row>
        <row r="109">
          <cell r="G109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5">
          <cell r="G115">
            <v>0</v>
          </cell>
        </row>
        <row r="116">
          <cell r="G116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5">
          <cell r="G125">
            <v>0</v>
          </cell>
        </row>
        <row r="126">
          <cell r="G126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3">
          <cell r="G133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0</v>
          </cell>
        </row>
        <row r="139">
          <cell r="G139">
            <v>0</v>
          </cell>
        </row>
        <row r="141">
          <cell r="G141">
            <v>0</v>
          </cell>
        </row>
        <row r="143">
          <cell r="G143">
            <v>0</v>
          </cell>
        </row>
        <row r="144">
          <cell r="G144">
            <v>0</v>
          </cell>
        </row>
        <row r="167">
          <cell r="G167">
            <v>33455</v>
          </cell>
        </row>
        <row r="168">
          <cell r="G168">
            <v>33455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1021917.9</v>
          </cell>
        </row>
        <row r="177">
          <cell r="G177">
            <v>9531141.4000000004</v>
          </cell>
        </row>
        <row r="178">
          <cell r="G178">
            <v>0</v>
          </cell>
        </row>
        <row r="179">
          <cell r="G179">
            <v>-211795.6</v>
          </cell>
        </row>
        <row r="180">
          <cell r="G180">
            <v>9742937</v>
          </cell>
        </row>
        <row r="182">
          <cell r="G182">
            <v>70876</v>
          </cell>
        </row>
        <row r="184">
          <cell r="G184">
            <v>70876</v>
          </cell>
        </row>
        <row r="185">
          <cell r="G185">
            <v>93095</v>
          </cell>
        </row>
        <row r="186">
          <cell r="G186">
            <v>83302</v>
          </cell>
        </row>
        <row r="187">
          <cell r="G187">
            <v>247273</v>
          </cell>
        </row>
        <row r="188">
          <cell r="G188">
            <v>9990210</v>
          </cell>
        </row>
        <row r="190">
          <cell r="G190">
            <v>4885.2420000000002</v>
          </cell>
        </row>
        <row r="192">
          <cell r="G192">
            <v>204.49780000000001</v>
          </cell>
        </row>
        <row r="193">
          <cell r="G193">
            <v>3</v>
          </cell>
        </row>
        <row r="197">
          <cell r="G197">
            <v>30806</v>
          </cell>
        </row>
        <row r="198">
          <cell r="G198">
            <v>162856</v>
          </cell>
        </row>
        <row r="199">
          <cell r="G199">
            <v>246720</v>
          </cell>
        </row>
        <row r="200">
          <cell r="G200">
            <v>3162101</v>
          </cell>
        </row>
        <row r="201">
          <cell r="G201">
            <v>97739</v>
          </cell>
        </row>
        <row r="202">
          <cell r="G202">
            <v>0</v>
          </cell>
        </row>
        <row r="203">
          <cell r="G203">
            <v>97739</v>
          </cell>
        </row>
        <row r="204">
          <cell r="G204">
            <v>1050666</v>
          </cell>
        </row>
        <row r="205">
          <cell r="G205">
            <v>259805</v>
          </cell>
        </row>
        <row r="206">
          <cell r="G206">
            <v>518097</v>
          </cell>
        </row>
        <row r="207">
          <cell r="G207">
            <v>527232</v>
          </cell>
        </row>
        <row r="208">
          <cell r="G208">
            <v>6056022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6056022</v>
          </cell>
        </row>
        <row r="212">
          <cell r="G212">
            <v>12685</v>
          </cell>
        </row>
        <row r="214">
          <cell r="G214">
            <v>12685</v>
          </cell>
        </row>
        <row r="215">
          <cell r="G215">
            <v>25380</v>
          </cell>
        </row>
        <row r="216">
          <cell r="G216">
            <v>7796.5</v>
          </cell>
        </row>
        <row r="217">
          <cell r="G217">
            <v>200248.5</v>
          </cell>
        </row>
        <row r="219">
          <cell r="G219">
            <v>27394</v>
          </cell>
        </row>
        <row r="220">
          <cell r="G220">
            <v>169360</v>
          </cell>
        </row>
        <row r="221">
          <cell r="G221">
            <v>3424.5</v>
          </cell>
        </row>
        <row r="222">
          <cell r="G222">
            <v>70</v>
          </cell>
        </row>
        <row r="223">
          <cell r="G223">
            <v>190005.5</v>
          </cell>
        </row>
        <row r="224">
          <cell r="G224">
            <v>436115.5</v>
          </cell>
        </row>
        <row r="226">
          <cell r="G226">
            <v>0</v>
          </cell>
        </row>
        <row r="228">
          <cell r="G228">
            <v>6492137.5</v>
          </cell>
        </row>
        <row r="230">
          <cell r="G230">
            <v>3821.2640000000001</v>
          </cell>
        </row>
        <row r="232">
          <cell r="G232">
            <v>1698.9503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"/>
      <sheetName val="ХМРСК"/>
      <sheetName val="t_настройки"/>
      <sheetName val="t_проверки"/>
      <sheetName val="Сценарные условия"/>
      <sheetName val="Список ДЗО"/>
      <sheetName val="Information blok"/>
      <sheetName val="Адреса телефоны"/>
      <sheetName val="16"/>
      <sheetName val="17"/>
      <sheetName val="4"/>
      <sheetName val="5"/>
      <sheetName val="Ф-1 (для АО-энерго)"/>
      <sheetName val="Ф-2 (для АО-энерго)"/>
      <sheetName val="перекрестка"/>
      <sheetName val="TEHSHEET"/>
      <sheetName val="17.1"/>
      <sheetName val="24"/>
      <sheetName val="25"/>
      <sheetName val="Справочники"/>
      <sheetName val="18.2"/>
      <sheetName val="6"/>
      <sheetName val="15"/>
      <sheetName val="2.3"/>
      <sheetName val="20"/>
      <sheetName val="27"/>
      <sheetName val="P2.1"/>
      <sheetName val="29"/>
      <sheetName val="21"/>
      <sheetName val="23"/>
      <sheetName val="26"/>
      <sheetName val="28"/>
      <sheetName val="19"/>
      <sheetName val="22"/>
      <sheetName val="Регионы"/>
      <sheetName val="FST5"/>
      <sheetName val="Панель управления"/>
      <sheetName val="Титул"/>
      <sheetName val="1 Общие сведения"/>
      <sheetName val="2 Оценочные показатели"/>
      <sheetName val="3 Программа реализации"/>
      <sheetName val="4 Закупка электроэнергии"/>
      <sheetName val="5 Производственная программа"/>
      <sheetName val="6 Смета Затрат"/>
      <sheetName val="7 Ремонты"/>
      <sheetName val="8 Инвестиции"/>
      <sheetName val="9 Закупки"/>
      <sheetName val="10 Оплата труда"/>
      <sheetName val="11 Прочие доходы и расходы"/>
      <sheetName val="12 Прибыли и убытки"/>
      <sheetName val="13 Прогнозный баланс"/>
      <sheetName val="14 Движение активов и обяз-ств"/>
      <sheetName val="15 ДПН"/>
      <sheetName val="16 ПУИ"/>
      <sheetName val="17 Динамика ДЗ"/>
      <sheetName val="18 Реестр ДЗ и КЗ"/>
      <sheetName val="19 БДР по филиалам"/>
      <sheetName val="Заголовок"/>
      <sheetName val="17 БДР по филиалам"/>
      <sheetName val="Утверждено 2015-2018 гг."/>
      <sheetName val="Заявка 2015-2018 гг._1 сцен."/>
      <sheetName val="2015-2018 гг._2 сцен."/>
      <sheetName val="2015 год"/>
      <sheetName val="2017 год"/>
      <sheetName val="Потери в сетях ФСК"/>
      <sheetName val="свод - динамика"/>
      <sheetName val="ЗМ"/>
      <sheetName val="Мощность"/>
      <sheetName val="СПБ"/>
      <sheetName val="СПБ_экспорт"/>
      <sheetName val="тариф"/>
      <sheetName val="Потери ЭЭ"/>
      <sheetName val="Согласованная редакция СПБ-2015"/>
      <sheetName val="2016 г"/>
      <sheetName val="2017 г"/>
      <sheetName val="2018 г"/>
      <sheetName val="2019 г"/>
      <sheetName val="2020 г"/>
      <sheetName val="2015-2020"/>
      <sheetName val="Лист2"/>
      <sheetName val="Лист1"/>
      <sheetName val="Лист4"/>
      <sheetName val="Лист3"/>
      <sheetName val="Лист5"/>
      <sheetName val="Лист6"/>
      <sheetName val="9. Смета затрат"/>
      <sheetName val="SET"/>
      <sheetName val="Детали_Смета"/>
      <sheetName val="Детали_Прочие"/>
      <sheetName val="ИТ-бюджет"/>
      <sheetName val="18 Оптимизация АУР"/>
      <sheetName val="Сведения"/>
      <sheetName val="ИНСТРУКЦИЯ ПО МЭППИНГУ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3.Программа реализации"/>
      <sheetName val="4.Баланс ээ"/>
      <sheetName val="5.Ремонты"/>
      <sheetName val="6.ИПР"/>
      <sheetName val="7.Затраты на персонал"/>
      <sheetName val="8.ОФР"/>
      <sheetName val="10. БДР"/>
      <sheetName val="11.БДДС (ДПН)"/>
      <sheetName val="12.Прогнозный баланс"/>
      <sheetName val="13.ПУЭ"/>
      <sheetName val="Детали Смета"/>
      <sheetName val="Содержание_расшир. формат"/>
      <sheetName val="Содержание_агрегир.формат"/>
      <sheetName val="4. Затраты на персонал"/>
      <sheetName val="5.ИПР"/>
      <sheetName val="6.ОФР"/>
      <sheetName val="7. Смета затрат"/>
      <sheetName val="8.БДР"/>
      <sheetName val="9.БДДС (ДПН)"/>
      <sheetName val="10.Прогнозный баланс"/>
      <sheetName val="11.ПУЭ"/>
      <sheetName val="14б ДПН отчет"/>
      <sheetName val="16а Сводный анализ"/>
      <sheetName val="служебная"/>
      <sheetName val="Sheet1"/>
      <sheetName val="ФБР"/>
      <sheetName val="Списки"/>
      <sheetName val="共機J"/>
      <sheetName val="Смета расходов_2016г"/>
      <sheetName val="8_для ПЗ"/>
      <sheetName val="10_для ПЗ"/>
    </sheetNames>
    <sheetDataSet>
      <sheetData sheetId="0">
        <row r="4">
          <cell r="C4" t="str">
            <v>Гуджоян Дмитрий Олегович</v>
          </cell>
          <cell r="D4" t="str">
            <v>747-92-90</v>
          </cell>
        </row>
        <row r="5">
          <cell r="G5">
            <v>28312</v>
          </cell>
          <cell r="L5">
            <v>0</v>
          </cell>
        </row>
        <row r="6">
          <cell r="C6" t="str">
            <v>Логанова Наталья Александровна</v>
          </cell>
          <cell r="G6">
            <v>0</v>
          </cell>
          <cell r="K6">
            <v>0</v>
          </cell>
          <cell r="L6">
            <v>0</v>
          </cell>
        </row>
        <row r="7">
          <cell r="C7" t="str">
            <v>Гилев Дмитрий Михайлович</v>
          </cell>
          <cell r="D7" t="str">
            <v>747-92-92 (3031)</v>
          </cell>
          <cell r="E7" t="str">
            <v>915-3800031</v>
          </cell>
          <cell r="G7">
            <v>0</v>
          </cell>
          <cell r="K7">
            <v>0</v>
          </cell>
          <cell r="L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C9" t="str">
            <v>Антропова Наталья</v>
          </cell>
          <cell r="D9" t="str">
            <v>8-919-786-00-57</v>
          </cell>
          <cell r="E9">
            <v>0</v>
          </cell>
          <cell r="F9" t="str">
            <v>Antropova.NG@mrsk-1.ru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0">
          <cell r="C10" t="str">
            <v>Кислякова Ксения</v>
          </cell>
          <cell r="D10" t="str">
            <v>747-92-92 (3035)</v>
          </cell>
          <cell r="E10">
            <v>0</v>
          </cell>
          <cell r="F10" t="str">
            <v>Kislyakova.KO@mrsk-1.ru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</row>
        <row r="11">
          <cell r="A11" t="e">
            <v>#VALUE!</v>
          </cell>
          <cell r="B11">
            <v>0</v>
          </cell>
          <cell r="C11" t="str">
            <v>Мелешкин Дмитрий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A12">
            <v>0</v>
          </cell>
          <cell r="B12">
            <v>0</v>
          </cell>
          <cell r="C12" t="str">
            <v>Щепоткина Людмила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</row>
        <row r="13">
          <cell r="C13" t="str">
            <v>Павлов Владимир Михайлович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>
            <v>0</v>
          </cell>
        </row>
        <row r="14">
          <cell r="A14">
            <v>0</v>
          </cell>
          <cell r="B14" t="str">
            <v>Начальник департамента финансов</v>
          </cell>
          <cell r="C14" t="str">
            <v>Хромова Екатерина</v>
          </cell>
          <cell r="D14" t="str">
            <v>747-92-92 (3275)</v>
          </cell>
          <cell r="E14" t="str">
            <v>915-162-81-75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</row>
        <row r="15">
          <cell r="C15" t="str">
            <v>Яшина Евгения</v>
          </cell>
          <cell r="D15" t="str">
            <v>747-92-92 (1549)</v>
          </cell>
          <cell r="E15" t="str">
            <v/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  <cell r="V15" t="str">
            <v>Название ДЗО:</v>
          </cell>
          <cell r="W15">
            <v>0</v>
          </cell>
          <cell r="X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</row>
        <row r="16">
          <cell r="C16" t="str">
            <v>Кабанова Евгения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</row>
        <row r="17">
          <cell r="C17" t="str">
            <v>Мацнев</v>
          </cell>
          <cell r="D17">
            <v>0</v>
          </cell>
          <cell r="E17" t="str">
            <v>915-162-81-27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  <cell r="V17" t="str">
            <v>Отчетный период:</v>
          </cell>
          <cell r="W17">
            <v>0</v>
          </cell>
          <cell r="X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</row>
        <row r="18">
          <cell r="C18" t="str">
            <v>Решетникова Олеся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</row>
        <row r="19">
          <cell r="C19" t="str">
            <v>Нестеренко Владимир Валерьевич</v>
          </cell>
          <cell r="D19">
            <v>0</v>
          </cell>
          <cell r="E19" t="str">
            <v>915-380-00-87</v>
          </cell>
          <cell r="F19" t="str">
            <v>Nesterenko_VV@mrsk-1.ru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</row>
        <row r="20">
          <cell r="C20" t="str">
            <v>Скляров Дмитрий</v>
          </cell>
          <cell r="D20">
            <v>0</v>
          </cell>
          <cell r="E20" t="str">
            <v>8-915-380-00-15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P20">
            <v>0</v>
          </cell>
          <cell r="Q20">
            <v>0</v>
          </cell>
          <cell r="R20">
            <v>0</v>
          </cell>
          <cell r="S20" t="str">
            <v>Динамика по показателям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</row>
        <row r="21">
          <cell r="C21" t="str">
            <v>Лапинская Светалана</v>
          </cell>
          <cell r="D21">
            <v>0</v>
          </cell>
          <cell r="E21" t="str">
            <v>915-380-00-37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</row>
        <row r="22">
          <cell r="C22" t="str">
            <v>Черных Денис Борисович</v>
          </cell>
          <cell r="D22">
            <v>0</v>
          </cell>
          <cell r="E22" t="str">
            <v>915-3800082</v>
          </cell>
          <cell r="F22" t="str">
            <v/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N22">
            <v>0</v>
          </cell>
        </row>
        <row r="23">
          <cell r="C23" t="str">
            <v>Рыбников Дмитрий Алексеевич</v>
          </cell>
          <cell r="D23">
            <v>0</v>
          </cell>
          <cell r="E23" t="str">
            <v>915-1628140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</row>
        <row r="24">
          <cell r="C24" t="str">
            <v>Алдонова Ольга Викторовна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</row>
        <row r="25">
          <cell r="C25" t="str">
            <v>Раковский Эдуард Казимирович</v>
          </cell>
          <cell r="D25">
            <v>0</v>
          </cell>
          <cell r="E25" t="str">
            <v/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</row>
        <row r="26">
          <cell r="C26" t="str">
            <v>Науменко Людмила Николаевна</v>
          </cell>
          <cell r="D26">
            <v>0</v>
          </cell>
          <cell r="E26">
            <v>0</v>
          </cell>
          <cell r="F26" t="str">
            <v/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>
            <v>0</v>
          </cell>
          <cell r="D27" t="str">
            <v>742-53-68 (9295)</v>
          </cell>
          <cell r="E27">
            <v>0</v>
          </cell>
          <cell r="F27">
            <v>14285.714285714286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</row>
        <row r="29">
          <cell r="C29" t="str">
            <v>Ушаков Евгений Викторович</v>
          </cell>
          <cell r="D29" t="str">
            <v>(831) 431-83-59</v>
          </cell>
          <cell r="E29">
            <v>0</v>
          </cell>
          <cell r="F29" t="str">
            <v>ushakov_ev@mrsk-cp.ru</v>
          </cell>
          <cell r="G29">
            <v>23447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</row>
        <row r="30">
          <cell r="C30" t="str">
            <v>Тихомирова Ольга Владимировна</v>
          </cell>
          <cell r="D30" t="str">
            <v>(831) 431-83-09,431-91-01</v>
          </cell>
          <cell r="E30" t="str">
            <v>8-910-101-92-10</v>
          </cell>
          <cell r="F30" t="str">
            <v>tikhomirova_ov@mrsk-cp.ru</v>
          </cell>
          <cell r="G30">
            <v>23491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</row>
        <row r="31">
          <cell r="C31" t="str">
            <v>Алешин Артем Геннадьевич</v>
          </cell>
          <cell r="D31" t="str">
            <v>(831) 431-93-55</v>
          </cell>
          <cell r="E31" t="str">
            <v>910-793-4786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</row>
        <row r="32">
          <cell r="C32" t="str">
            <v>Киреев Алексей Александрович</v>
          </cell>
          <cell r="D32" t="str">
            <v>(831) 431-83-39</v>
          </cell>
          <cell r="E32" t="str">
            <v/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Кульмяев Андрей</v>
          </cell>
          <cell r="D33">
            <v>0</v>
          </cell>
          <cell r="E33" t="str">
            <v>8-910-892-78-04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B34">
            <v>0</v>
          </cell>
          <cell r="C34" t="str">
            <v>Кузин Михаил Владимирович</v>
          </cell>
          <cell r="D34">
            <v>0</v>
          </cell>
          <cell r="E34" t="str">
            <v>8-910-899-53-00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C35" t="str">
            <v>Тарасов Андрей Геннадьевич</v>
          </cell>
          <cell r="D35" t="str">
            <v>(831) 431-74-92</v>
          </cell>
          <cell r="E35" t="str">
            <v>8-910-104-12-49</v>
          </cell>
          <cell r="F35" t="str">
            <v>Tarasov_AG@mrsk-cp.ru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C36" t="str">
            <v>Титов Алексей Александрович</v>
          </cell>
          <cell r="D36" t="str">
            <v>(831) 431-74-92</v>
          </cell>
          <cell r="E36">
            <v>0</v>
          </cell>
          <cell r="F36" t="str">
            <v>titov_aa@mrsk-cp.ru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B37">
            <v>0</v>
          </cell>
          <cell r="C37" t="str">
            <v>Недоросков Дмитрий Александрович</v>
          </cell>
          <cell r="D37">
            <v>0</v>
          </cell>
          <cell r="E37" t="str">
            <v>8-920-255-50-64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N37">
            <v>0</v>
          </cell>
        </row>
        <row r="38">
          <cell r="C38" t="str">
            <v>Ведерников Андрей Юрьевич</v>
          </cell>
          <cell r="D38" t="str">
            <v>(831) 431-91-45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</row>
        <row r="39">
          <cell r="C39" t="str">
            <v>Лосева Татьяна Михайловна</v>
          </cell>
          <cell r="D39" t="str">
            <v>433-38-06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N39">
            <v>0</v>
          </cell>
        </row>
        <row r="40">
          <cell r="C40" t="str">
            <v>Сухотник Александр Борисович</v>
          </cell>
          <cell r="D40" t="str">
            <v>431-85-88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N40">
            <v>0</v>
          </cell>
        </row>
        <row r="41">
          <cell r="C41" t="str">
            <v>Басалаев Валерий Леонидович</v>
          </cell>
          <cell r="D41" t="str">
            <v>431-85-23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N41">
            <v>0</v>
          </cell>
        </row>
        <row r="42">
          <cell r="C42" t="str">
            <v>Якимова Людмила</v>
          </cell>
          <cell r="D42" t="str">
            <v>(831) 431-83-45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N42">
            <v>0</v>
          </cell>
        </row>
        <row r="43">
          <cell r="C43" t="str">
            <v>Подольская Лада Александровна</v>
          </cell>
          <cell r="D43" t="str">
            <v>433-38-06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N43">
            <v>0</v>
          </cell>
        </row>
        <row r="44">
          <cell r="C44" t="str">
            <v>Токаева Ольга Васильевна</v>
          </cell>
          <cell r="D44" t="str">
            <v>(831) 431-93-15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</row>
        <row r="45">
          <cell r="C45" t="str">
            <v>Кронберг Наталья</v>
          </cell>
          <cell r="D45" t="str">
            <v>(831) 431-91-72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N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N46">
            <v>0</v>
          </cell>
        </row>
        <row r="47">
          <cell r="C47" t="str">
            <v>Кухмай Александр Маркович</v>
          </cell>
          <cell r="D47">
            <v>0</v>
          </cell>
          <cell r="E47" t="str">
            <v>8(911) 712-24-02</v>
          </cell>
          <cell r="F47" t="str">
            <v>main@mrsksevzap.ru</v>
          </cell>
          <cell r="G47">
            <v>18741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N47">
            <v>0</v>
          </cell>
        </row>
        <row r="48">
          <cell r="C48" t="str">
            <v>Макарова Ольга Вадимовна</v>
          </cell>
          <cell r="D48" t="str">
            <v>(812) 305-106-06</v>
          </cell>
          <cell r="E48" t="str">
            <v>8-911-712-24-15</v>
          </cell>
          <cell r="F48" t="str">
            <v>makarova@mrsksevzap.ru</v>
          </cell>
          <cell r="G48">
            <v>26262</v>
          </cell>
          <cell r="H48">
            <v>0</v>
          </cell>
          <cell r="J48">
            <v>0</v>
          </cell>
          <cell r="K48">
            <v>0</v>
          </cell>
          <cell r="N48">
            <v>0</v>
          </cell>
        </row>
        <row r="49">
          <cell r="C49" t="str">
            <v xml:space="preserve">Бахирева Дарья Андреевна </v>
          </cell>
          <cell r="D49" t="str">
            <v>(812) 305-1010 (доб.203)</v>
          </cell>
          <cell r="E49">
            <v>0</v>
          </cell>
          <cell r="F49" t="str">
            <v>bda@mrsksevzap.ru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N49">
            <v>0</v>
          </cell>
        </row>
        <row r="50">
          <cell r="C50" t="str">
            <v>Горкавенко Людмила Игоревна</v>
          </cell>
          <cell r="D50" t="str">
            <v>(812) 305-10-20</v>
          </cell>
          <cell r="E50">
            <v>0</v>
          </cell>
          <cell r="F50" t="str">
            <v>gli@mrsksevzap.ru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/>
          </cell>
          <cell r="E51">
            <v>0</v>
          </cell>
          <cell r="F51">
            <v>0</v>
          </cell>
          <cell r="G51">
            <v>0</v>
          </cell>
        </row>
        <row r="52">
          <cell r="C52" t="str">
            <v xml:space="preserve">Максимова Татьяна Викторовна  </v>
          </cell>
          <cell r="D52" t="str">
            <v>(812) 305-10-29</v>
          </cell>
          <cell r="E52">
            <v>0</v>
          </cell>
          <cell r="F52">
            <v>0</v>
          </cell>
          <cell r="G52">
            <v>0</v>
          </cell>
        </row>
        <row r="53">
          <cell r="C53" t="str">
            <v>Машнева Антонина Егоровна</v>
          </cell>
          <cell r="D53" t="str">
            <v>(812) 320-22-87 (119)</v>
          </cell>
          <cell r="E53">
            <v>0</v>
          </cell>
          <cell r="F53" t="str">
            <v>mae@mrsksevzap.ru</v>
          </cell>
          <cell r="G53">
            <v>0</v>
          </cell>
        </row>
        <row r="54">
          <cell r="C54" t="str">
            <v>Ткаченко Евгения Николаевна</v>
          </cell>
          <cell r="D54" t="str">
            <v>(812) 320-22-87 (237)</v>
          </cell>
          <cell r="E54" t="str">
            <v>71 михалева</v>
          </cell>
          <cell r="F54" t="str">
            <v>ten@mrsksevzap.ru</v>
          </cell>
          <cell r="G54">
            <v>0</v>
          </cell>
        </row>
        <row r="55">
          <cell r="C55" t="str">
            <v>Поветкина Анаа Александровна</v>
          </cell>
          <cell r="D55" t="str">
            <v>(812) 305-10-67</v>
          </cell>
          <cell r="E55">
            <v>0</v>
          </cell>
          <cell r="F55">
            <v>0</v>
          </cell>
          <cell r="G55">
            <v>0</v>
          </cell>
        </row>
        <row r="56">
          <cell r="C56" t="str">
            <v>Крылова Ариадна Александровна</v>
          </cell>
          <cell r="D56" t="str">
            <v>(812) 305-10-42</v>
          </cell>
          <cell r="E56">
            <v>0</v>
          </cell>
          <cell r="F56">
            <v>0</v>
          </cell>
          <cell r="G56">
            <v>0</v>
          </cell>
        </row>
        <row r="57">
          <cell r="C57" t="str">
            <v>Михалева Людмила Юрьевна</v>
          </cell>
          <cell r="D57" t="str">
            <v>(812) 305-10-71</v>
          </cell>
          <cell r="E57">
            <v>0</v>
          </cell>
          <cell r="F57">
            <v>0</v>
          </cell>
          <cell r="G57">
            <v>0</v>
          </cell>
        </row>
        <row r="58">
          <cell r="C58" t="str">
            <v>Платашкина Вера</v>
          </cell>
          <cell r="D58">
            <v>0</v>
          </cell>
          <cell r="E58" t="str">
            <v>8-911-811-84-49</v>
          </cell>
          <cell r="F58">
            <v>0</v>
          </cell>
          <cell r="G58">
            <v>0</v>
          </cell>
        </row>
        <row r="59">
          <cell r="C59" t="str">
            <v>Кушнеров Анатолий Валерььевич</v>
          </cell>
          <cell r="D59">
            <v>0</v>
          </cell>
          <cell r="E59" t="str">
            <v>8 (911) 712-24-05</v>
          </cell>
          <cell r="F59" t="str">
            <v>avk@mrsksevzap.ru</v>
          </cell>
          <cell r="G59">
            <v>26131</v>
          </cell>
        </row>
        <row r="60">
          <cell r="C60" t="str">
            <v>Титов Сергей Геннадьевич</v>
          </cell>
          <cell r="E60" t="str">
            <v>8(911) 140-53-84</v>
          </cell>
          <cell r="F60" t="str">
            <v>titov@mrsksevzap.ru</v>
          </cell>
          <cell r="G60">
            <v>23110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</row>
        <row r="62">
          <cell r="C62" t="str">
            <v>Карташова Елена Борисовна</v>
          </cell>
          <cell r="D62" t="str">
            <v>(812) 320-22-87 (127)</v>
          </cell>
          <cell r="E62">
            <v>0</v>
          </cell>
          <cell r="F62" t="str">
            <v/>
          </cell>
          <cell r="G62">
            <v>0</v>
          </cell>
        </row>
        <row r="63">
          <cell r="C63" t="str">
            <v>Анфимов Олег Панфутьевич</v>
          </cell>
          <cell r="D63" t="str">
            <v>(812) 320-22-87 (138)</v>
          </cell>
          <cell r="E63" t="str">
            <v>8-911-712-24-00</v>
          </cell>
          <cell r="F63">
            <v>0</v>
          </cell>
          <cell r="G63">
            <v>0</v>
          </cell>
        </row>
        <row r="64">
          <cell r="C64" t="str">
            <v>Факс</v>
          </cell>
          <cell r="D64" t="str">
            <v>(812) 328-06-32</v>
          </cell>
          <cell r="E64">
            <v>0</v>
          </cell>
          <cell r="F64">
            <v>0</v>
          </cell>
          <cell r="G64">
            <v>0</v>
          </cell>
        </row>
        <row r="65">
          <cell r="C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66">
          <cell r="C66">
            <v>0</v>
          </cell>
          <cell r="D66" t="str">
            <v>(343) 216-17-60</v>
          </cell>
          <cell r="E66" t="str">
            <v>912-2300411</v>
          </cell>
          <cell r="F66">
            <v>0</v>
          </cell>
          <cell r="G66">
            <v>0</v>
          </cell>
        </row>
        <row r="67">
          <cell r="C67" t="str">
            <v>Морозова Елена Александровна</v>
          </cell>
          <cell r="D67" t="str">
            <v>(343) 216-88-62</v>
          </cell>
          <cell r="E67" t="str">
            <v>912-2300-416</v>
          </cell>
          <cell r="F67">
            <v>0</v>
          </cell>
          <cell r="G67">
            <v>0</v>
          </cell>
        </row>
        <row r="68">
          <cell r="C68" t="str">
            <v>Юлдашева Ирина Николаевна</v>
          </cell>
          <cell r="D68" t="str">
            <v>216-88-66215-25-51</v>
          </cell>
          <cell r="E68" t="str">
            <v>912-23-20-415</v>
          </cell>
          <cell r="F68">
            <v>0</v>
          </cell>
          <cell r="G68">
            <v>0</v>
          </cell>
        </row>
        <row r="69">
          <cell r="C69" t="str">
            <v>(Сливчук) Максимова Юлия</v>
          </cell>
          <cell r="D69" t="str">
            <v>215-26-86</v>
          </cell>
          <cell r="E69" t="str">
            <v>8-912-23-00-407</v>
          </cell>
          <cell r="F69">
            <v>0</v>
          </cell>
          <cell r="G69">
            <v>0</v>
          </cell>
        </row>
        <row r="70">
          <cell r="C70" t="str">
            <v>Шевелев Илья Владимирович</v>
          </cell>
          <cell r="F70">
            <v>0</v>
          </cell>
          <cell r="G70">
            <v>0</v>
          </cell>
        </row>
        <row r="71">
          <cell r="C71" t="str">
            <v>Кузьминкина Жанна Викторовна</v>
          </cell>
          <cell r="D71" t="str">
            <v>(343) 215-26-30</v>
          </cell>
          <cell r="E71" t="str">
            <v>8-912-2320426</v>
          </cell>
          <cell r="G71">
            <v>0</v>
          </cell>
        </row>
        <row r="72">
          <cell r="C72" t="str">
            <v>Рагозина Марина Викторовна</v>
          </cell>
          <cell r="D72" t="str">
            <v>8 (343)215-22-93</v>
          </cell>
          <cell r="E72">
            <v>0</v>
          </cell>
          <cell r="F72" t="str">
            <v>MRagozina@MRSK-URAL.RU</v>
          </cell>
          <cell r="G72">
            <v>0</v>
          </cell>
        </row>
        <row r="73">
          <cell r="C73" t="str">
            <v>Соболева Наталья Анатольевна</v>
          </cell>
          <cell r="F73" t="str">
            <v>nsoboleva@mrsk-ural.ru</v>
          </cell>
          <cell r="G73">
            <v>0</v>
          </cell>
        </row>
        <row r="74">
          <cell r="C74" t="str">
            <v xml:space="preserve">Вилисова Анастасия </v>
          </cell>
          <cell r="D74" t="str">
            <v>(343) 215 26 29</v>
          </cell>
          <cell r="E74" t="str">
            <v>8-912-23-00-425</v>
          </cell>
          <cell r="F74">
            <v>0</v>
          </cell>
          <cell r="G74">
            <v>0</v>
          </cell>
        </row>
        <row r="75">
          <cell r="C75" t="str">
            <v>Черноскутова Вера Сергеевна</v>
          </cell>
          <cell r="D75" t="str">
            <v>(343) 215-22-62</v>
          </cell>
          <cell r="E75">
            <v>0</v>
          </cell>
          <cell r="F75">
            <v>0</v>
          </cell>
          <cell r="G75">
            <v>0</v>
          </cell>
        </row>
        <row r="76">
          <cell r="C76" t="str">
            <v>Кайль Владимир Викторович</v>
          </cell>
          <cell r="D76" t="str">
            <v>(343) 215-26-34</v>
          </cell>
          <cell r="E76" t="str">
            <v>сот. тел. 908-635-29-68</v>
          </cell>
          <cell r="F76">
            <v>0</v>
          </cell>
          <cell r="G76">
            <v>0</v>
          </cell>
        </row>
        <row r="77">
          <cell r="C77" t="str">
            <v>Нечаева Евгения Александровна</v>
          </cell>
          <cell r="D77" t="str">
            <v>(343) 215 22 62</v>
          </cell>
          <cell r="E77">
            <v>0</v>
          </cell>
          <cell r="G77">
            <v>0</v>
          </cell>
        </row>
        <row r="78">
          <cell r="C78" t="str">
            <v>Соколов Алексей</v>
          </cell>
          <cell r="D78" t="str">
            <v>(343) 215-26-86</v>
          </cell>
          <cell r="E78">
            <v>0</v>
          </cell>
          <cell r="F78">
            <v>0</v>
          </cell>
          <cell r="G78">
            <v>0</v>
          </cell>
        </row>
        <row r="79">
          <cell r="C79" t="str">
            <v>Ларюшкин Константин</v>
          </cell>
          <cell r="D79" t="str">
            <v>(343) 215-25-89</v>
          </cell>
          <cell r="E79">
            <v>0</v>
          </cell>
          <cell r="F79">
            <v>0</v>
          </cell>
          <cell r="G79">
            <v>0</v>
          </cell>
        </row>
        <row r="80">
          <cell r="C80" t="str">
            <v>Афанасьева Екатерина</v>
          </cell>
          <cell r="D80" t="str">
            <v>(343) 215-26-28</v>
          </cell>
          <cell r="E80">
            <v>0</v>
          </cell>
          <cell r="F80">
            <v>0</v>
          </cell>
          <cell r="G80">
            <v>0</v>
          </cell>
        </row>
        <row r="81">
          <cell r="C81" t="str">
            <v>Максимова Юлия</v>
          </cell>
          <cell r="D81" t="str">
            <v>(343) 216-17-68</v>
          </cell>
          <cell r="E81" t="str">
            <v>912-2300407</v>
          </cell>
          <cell r="F81" t="str">
            <v>YuMaksimova@mrsk-uv.ru</v>
          </cell>
          <cell r="G81">
            <v>0</v>
          </cell>
        </row>
        <row r="82">
          <cell r="C82" t="str">
            <v>Смирнова Наталья</v>
          </cell>
          <cell r="D82" t="str">
            <v>(343) 216-17-62 (4688)</v>
          </cell>
          <cell r="E82" t="str">
            <v/>
          </cell>
          <cell r="F82">
            <v>0</v>
          </cell>
          <cell r="G82">
            <v>0</v>
          </cell>
        </row>
        <row r="83">
          <cell r="C83" t="str">
            <v>Бондаренко Наталья Владимировна</v>
          </cell>
          <cell r="D83" t="str">
            <v>(343) 216-88-69 (4616)</v>
          </cell>
          <cell r="E83" t="str">
            <v>912-2232500</v>
          </cell>
          <cell r="G83">
            <v>0</v>
          </cell>
        </row>
        <row r="84">
          <cell r="C84" t="str">
            <v>Вороная Мария</v>
          </cell>
          <cell r="D84" t="str">
            <v>(343) 216-17-60 (4683)</v>
          </cell>
          <cell r="E84" t="str">
            <v>8-912-23-20-417</v>
          </cell>
          <cell r="F84">
            <v>0</v>
          </cell>
          <cell r="G84">
            <v>0</v>
          </cell>
        </row>
        <row r="85">
          <cell r="C85" t="str">
            <v>Бахтурина Екатерина</v>
          </cell>
          <cell r="F85">
            <v>0</v>
          </cell>
          <cell r="G85">
            <v>0</v>
          </cell>
        </row>
        <row r="86">
          <cell r="C86" t="str">
            <v>Белозерцев Юрий Тимофеевич</v>
          </cell>
          <cell r="F86">
            <v>0</v>
          </cell>
          <cell r="G86">
            <v>0</v>
          </cell>
        </row>
        <row r="87">
          <cell r="C87" t="str">
            <v xml:space="preserve">Бурлак Вера Петровна </v>
          </cell>
          <cell r="F87">
            <v>0</v>
          </cell>
          <cell r="G87">
            <v>0</v>
          </cell>
        </row>
        <row r="88">
          <cell r="C88" t="str">
            <v>Васильева Елизавета</v>
          </cell>
          <cell r="F88">
            <v>0</v>
          </cell>
          <cell r="G88">
            <v>0</v>
          </cell>
        </row>
        <row r="89">
          <cell r="C89" t="str">
            <v>Сукова Елена</v>
          </cell>
          <cell r="G89">
            <v>0</v>
          </cell>
        </row>
        <row r="90">
          <cell r="C90">
            <v>0</v>
          </cell>
          <cell r="G90">
            <v>0</v>
          </cell>
        </row>
        <row r="91">
          <cell r="C91">
            <v>0</v>
          </cell>
          <cell r="G91">
            <v>0</v>
          </cell>
        </row>
        <row r="92">
          <cell r="C92">
            <v>0</v>
          </cell>
        </row>
        <row r="93">
          <cell r="C93" t="str">
            <v>Касандров Максим</v>
          </cell>
          <cell r="G93">
            <v>0</v>
          </cell>
        </row>
        <row r="94">
          <cell r="C94" t="str">
            <v>Ануфриев Алексей</v>
          </cell>
        </row>
        <row r="95">
          <cell r="C95" t="str">
            <v>Факс</v>
          </cell>
          <cell r="G95">
            <v>0</v>
          </cell>
        </row>
        <row r="96">
          <cell r="G96">
            <v>0</v>
          </cell>
        </row>
        <row r="97">
          <cell r="G97">
            <v>23766</v>
          </cell>
        </row>
        <row r="100">
          <cell r="G100">
            <v>0</v>
          </cell>
        </row>
        <row r="101">
          <cell r="G101">
            <v>23324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09">
          <cell r="G109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26051</v>
          </cell>
        </row>
        <row r="114">
          <cell r="G114">
            <v>27121</v>
          </cell>
        </row>
        <row r="115">
          <cell r="G115">
            <v>0</v>
          </cell>
        </row>
        <row r="116">
          <cell r="G116">
            <v>0</v>
          </cell>
        </row>
        <row r="118">
          <cell r="G118">
            <v>0</v>
          </cell>
        </row>
        <row r="119">
          <cell r="G119">
            <v>0</v>
          </cell>
        </row>
        <row r="120">
          <cell r="G120">
            <v>0</v>
          </cell>
        </row>
        <row r="121">
          <cell r="G121">
            <v>0</v>
          </cell>
        </row>
        <row r="122">
          <cell r="G122">
            <v>0</v>
          </cell>
        </row>
        <row r="123">
          <cell r="G123">
            <v>0</v>
          </cell>
        </row>
        <row r="125">
          <cell r="G125">
            <v>0</v>
          </cell>
        </row>
        <row r="126">
          <cell r="G126">
            <v>0</v>
          </cell>
        </row>
        <row r="128">
          <cell r="G128">
            <v>0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0</v>
          </cell>
        </row>
        <row r="133">
          <cell r="G133">
            <v>0</v>
          </cell>
        </row>
        <row r="135">
          <cell r="G135">
            <v>0</v>
          </cell>
        </row>
        <row r="136">
          <cell r="G136">
            <v>0</v>
          </cell>
        </row>
        <row r="137">
          <cell r="G137">
            <v>0</v>
          </cell>
        </row>
        <row r="138">
          <cell r="G138">
            <v>24515</v>
          </cell>
        </row>
        <row r="139">
          <cell r="G139">
            <v>0</v>
          </cell>
        </row>
        <row r="141">
          <cell r="G141">
            <v>0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0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27433</v>
          </cell>
        </row>
        <row r="170">
          <cell r="G170">
            <v>21592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0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0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27736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>
            <v>0</v>
          </cell>
        </row>
        <row r="190">
          <cell r="G190">
            <v>0</v>
          </cell>
        </row>
        <row r="192">
          <cell r="G192">
            <v>21495</v>
          </cell>
        </row>
        <row r="193">
          <cell r="G193">
            <v>21671</v>
          </cell>
        </row>
        <row r="194">
          <cell r="G194">
            <v>0</v>
          </cell>
        </row>
        <row r="197">
          <cell r="G197">
            <v>0</v>
          </cell>
        </row>
        <row r="198">
          <cell r="G198">
            <v>0</v>
          </cell>
        </row>
        <row r="199">
          <cell r="G199">
            <v>0</v>
          </cell>
        </row>
        <row r="200">
          <cell r="G200">
            <v>0</v>
          </cell>
        </row>
        <row r="201">
          <cell r="G201">
            <v>0</v>
          </cell>
        </row>
        <row r="202">
          <cell r="G202">
            <v>0</v>
          </cell>
        </row>
        <row r="203">
          <cell r="G203">
            <v>0</v>
          </cell>
        </row>
        <row r="204">
          <cell r="G204">
            <v>0</v>
          </cell>
        </row>
        <row r="205">
          <cell r="G205">
            <v>0</v>
          </cell>
        </row>
        <row r="206">
          <cell r="G206">
            <v>0</v>
          </cell>
        </row>
        <row r="207">
          <cell r="G207">
            <v>0</v>
          </cell>
        </row>
        <row r="208">
          <cell r="G208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0</v>
          </cell>
        </row>
        <row r="216">
          <cell r="G216">
            <v>0</v>
          </cell>
        </row>
        <row r="217">
          <cell r="G217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6">
          <cell r="G226">
            <v>0</v>
          </cell>
        </row>
        <row r="228">
          <cell r="G228">
            <v>0</v>
          </cell>
        </row>
        <row r="230">
          <cell r="G230">
            <v>0</v>
          </cell>
        </row>
        <row r="232">
          <cell r="G232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4">
          <cell r="C4">
            <v>0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2">
          <cell r="A2">
            <v>0</v>
          </cell>
        </row>
      </sheetData>
      <sheetData sheetId="59" refreshError="1"/>
      <sheetData sheetId="60" refreshError="1"/>
      <sheetData sheetId="61" refreshError="1"/>
      <sheetData sheetId="62">
        <row r="2">
          <cell r="A2">
            <v>0</v>
          </cell>
        </row>
      </sheetData>
      <sheetData sheetId="63"/>
      <sheetData sheetId="64"/>
      <sheetData sheetId="65"/>
      <sheetData sheetId="66"/>
      <sheetData sheetId="67"/>
      <sheetData sheetId="68">
        <row r="2">
          <cell r="A2">
            <v>0</v>
          </cell>
        </row>
      </sheetData>
      <sheetData sheetId="69"/>
      <sheetData sheetId="70"/>
      <sheetData sheetId="71"/>
      <sheetData sheetId="72"/>
      <sheetData sheetId="73">
        <row r="4">
          <cell r="C4">
            <v>0</v>
          </cell>
        </row>
      </sheetData>
      <sheetData sheetId="74">
        <row r="4">
          <cell r="C4">
            <v>0</v>
          </cell>
        </row>
      </sheetData>
      <sheetData sheetId="75">
        <row r="4">
          <cell r="C4">
            <v>0</v>
          </cell>
        </row>
      </sheetData>
      <sheetData sheetId="76">
        <row r="2">
          <cell r="A2">
            <v>0</v>
          </cell>
        </row>
      </sheetData>
      <sheetData sheetId="77">
        <row r="4">
          <cell r="C4">
            <v>0</v>
          </cell>
        </row>
      </sheetData>
      <sheetData sheetId="78"/>
      <sheetData sheetId="79"/>
      <sheetData sheetId="80"/>
      <sheetData sheetId="81">
        <row r="2">
          <cell r="A2">
            <v>0</v>
          </cell>
        </row>
      </sheetData>
      <sheetData sheetId="82"/>
      <sheetData sheetId="83">
        <row r="4">
          <cell r="C4">
            <v>0</v>
          </cell>
        </row>
      </sheetData>
      <sheetData sheetId="84">
        <row r="4">
          <cell r="C4">
            <v>0</v>
          </cell>
        </row>
      </sheetData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>
        <row r="4">
          <cell r="C4">
            <v>0</v>
          </cell>
        </row>
      </sheetData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Z79"/>
  <sheetViews>
    <sheetView topLeftCell="B1" zoomScale="70" zoomScaleNormal="70" zoomScaleSheetLayoutView="85" workbookViewId="0">
      <selection activeCell="F24" sqref="F24"/>
    </sheetView>
  </sheetViews>
  <sheetFormatPr defaultColWidth="9.109375" defaultRowHeight="15.6"/>
  <cols>
    <col min="1" max="1" width="9" style="3" customWidth="1"/>
    <col min="2" max="2" width="70.5546875" style="3" customWidth="1"/>
    <col min="3" max="3" width="17.44140625" style="3" customWidth="1"/>
    <col min="4" max="4" width="25.5546875" style="3" customWidth="1"/>
    <col min="5" max="5" width="26.5546875" style="4" customWidth="1"/>
    <col min="6" max="6" width="27.33203125" style="3" customWidth="1"/>
    <col min="7" max="7" width="12.44140625" style="3" customWidth="1"/>
    <col min="8" max="8" width="12.88671875" style="3" customWidth="1"/>
    <col min="9" max="10" width="9.44140625" style="3" customWidth="1"/>
    <col min="11" max="11" width="10.33203125" style="3" customWidth="1"/>
    <col min="12" max="12" width="11.88671875" style="3" customWidth="1"/>
    <col min="13" max="14" width="10.33203125" style="3" customWidth="1"/>
    <col min="15" max="15" width="11.109375" style="4" customWidth="1"/>
    <col min="16" max="16" width="10.6640625" style="3" customWidth="1"/>
    <col min="17" max="17" width="23.44140625" style="3" customWidth="1"/>
    <col min="18" max="18" width="23.88671875" style="3" customWidth="1"/>
    <col min="19" max="19" width="13.6640625" style="3" customWidth="1"/>
    <col min="20" max="20" width="13.88671875" style="2" customWidth="1"/>
    <col min="21" max="21" width="5.33203125" style="1" customWidth="1"/>
    <col min="22" max="58" width="12.109375" style="1" customWidth="1"/>
    <col min="59" max="59" width="13.88671875" style="1" customWidth="1"/>
    <col min="60" max="60" width="13.109375" style="1" customWidth="1"/>
    <col min="61" max="61" width="16.109375" style="1" customWidth="1"/>
    <col min="62" max="62" width="17.33203125" style="1" customWidth="1"/>
    <col min="63" max="63" width="14.88671875" style="1" customWidth="1"/>
    <col min="64" max="64" width="13.44140625" style="1" customWidth="1"/>
    <col min="65" max="65" width="20" style="1" customWidth="1"/>
    <col min="66" max="16384" width="9.109375" style="1"/>
  </cols>
  <sheetData>
    <row r="1" spans="1:16380" ht="18.75" customHeight="1">
      <c r="S1" s="433" t="s">
        <v>101</v>
      </c>
      <c r="T1" s="433"/>
    </row>
    <row r="2" spans="1:16380" ht="18.75" customHeight="1">
      <c r="S2" s="433" t="s">
        <v>100</v>
      </c>
      <c r="T2" s="433"/>
    </row>
    <row r="3" spans="1:16380" ht="18.75" customHeight="1">
      <c r="S3" s="433" t="s">
        <v>99</v>
      </c>
      <c r="T3" s="433"/>
    </row>
    <row r="4" spans="1:16380" ht="18.75" customHeight="1">
      <c r="S4" s="19"/>
      <c r="T4" s="19"/>
    </row>
    <row r="5" spans="1:16380" ht="18.75" customHeight="1">
      <c r="S5" s="19"/>
      <c r="T5" s="19"/>
    </row>
    <row r="6" spans="1:16380">
      <c r="A6" s="1"/>
      <c r="B6" s="1"/>
      <c r="C6" s="1"/>
      <c r="D6" s="1"/>
      <c r="E6" s="11"/>
      <c r="F6" s="1"/>
      <c r="G6" s="1"/>
      <c r="H6" s="1"/>
      <c r="I6" s="1"/>
      <c r="J6" s="1"/>
      <c r="K6" s="1"/>
      <c r="L6" s="1"/>
      <c r="M6" s="1"/>
      <c r="N6" s="1"/>
      <c r="O6" s="11"/>
      <c r="P6" s="1"/>
      <c r="Q6" s="1"/>
      <c r="R6" s="1"/>
      <c r="S6" s="1"/>
      <c r="T6" s="1"/>
    </row>
    <row r="7" spans="1:16380" ht="18">
      <c r="A7" s="430" t="s">
        <v>579</v>
      </c>
      <c r="B7" s="430"/>
      <c r="C7" s="430"/>
      <c r="D7" s="430"/>
      <c r="E7" s="430"/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  <c r="U7" s="12"/>
    </row>
    <row r="8" spans="1:16380" ht="18">
      <c r="A8" s="430" t="str">
        <f>'Форма 17'!A6:BB6</f>
        <v>за 1 квартал 2026 года</v>
      </c>
      <c r="B8" s="430"/>
      <c r="C8" s="430"/>
      <c r="D8" s="430"/>
      <c r="E8" s="430"/>
      <c r="F8" s="430"/>
      <c r="G8" s="430"/>
      <c r="H8" s="430"/>
      <c r="I8" s="430"/>
      <c r="J8" s="430"/>
      <c r="K8" s="430"/>
      <c r="L8" s="430"/>
      <c r="M8" s="430"/>
      <c r="N8" s="430"/>
      <c r="O8" s="430"/>
      <c r="P8" s="430"/>
      <c r="Q8" s="430"/>
      <c r="R8" s="430"/>
      <c r="S8" s="430"/>
      <c r="T8" s="430"/>
    </row>
    <row r="9" spans="1:16380" ht="18">
      <c r="A9" s="1"/>
      <c r="B9" s="1"/>
      <c r="C9" s="1"/>
      <c r="D9" s="1"/>
      <c r="E9" s="11"/>
      <c r="F9" s="12"/>
      <c r="G9" s="1"/>
      <c r="H9" s="1"/>
      <c r="I9" s="1"/>
      <c r="J9" s="1"/>
      <c r="K9" s="1"/>
      <c r="L9" s="1"/>
      <c r="M9" s="1"/>
      <c r="N9" s="1"/>
      <c r="O9" s="11"/>
      <c r="P9" s="1"/>
      <c r="Q9" s="1"/>
      <c r="R9" s="1"/>
      <c r="S9" s="1"/>
      <c r="T9" s="1"/>
    </row>
    <row r="10" spans="1:16380" s="13" customFormat="1" ht="18">
      <c r="A10" s="434" t="str">
        <f>'Форма 17'!A8:BC8</f>
        <v xml:space="preserve">Отчет о реализации инвестиционной программы Акционерго Общества "Акционерная Компания "Железные Дороги Якутии" 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</row>
    <row r="11" spans="1:16380">
      <c r="A11" s="432" t="s">
        <v>98</v>
      </c>
      <c r="B11" s="432"/>
      <c r="C11" s="432"/>
      <c r="D11" s="432"/>
      <c r="E11" s="432"/>
      <c r="F11" s="432"/>
      <c r="G11" s="432"/>
      <c r="H11" s="432"/>
      <c r="I11" s="432"/>
      <c r="J11" s="432"/>
      <c r="K11" s="432"/>
      <c r="L11" s="432"/>
      <c r="M11" s="432"/>
      <c r="N11" s="432"/>
      <c r="O11" s="432"/>
      <c r="P11" s="432"/>
      <c r="Q11" s="432"/>
      <c r="R11" s="432"/>
      <c r="S11" s="432"/>
      <c r="T11" s="432"/>
    </row>
    <row r="12" spans="1:16380" ht="18">
      <c r="A12" s="1"/>
      <c r="B12" s="1"/>
      <c r="C12" s="1"/>
      <c r="D12" s="1"/>
      <c r="E12" s="11"/>
      <c r="F12" s="1"/>
      <c r="G12" s="1"/>
      <c r="H12" s="1"/>
      <c r="I12" s="1"/>
      <c r="J12" s="1"/>
      <c r="K12" s="1"/>
      <c r="L12" s="1"/>
      <c r="M12" s="1"/>
      <c r="N12" s="1"/>
      <c r="O12" s="11"/>
      <c r="P12" s="1"/>
      <c r="Q12" s="1"/>
      <c r="R12" s="1"/>
      <c r="S12" s="1"/>
      <c r="T12" s="1"/>
      <c r="U12" s="430"/>
      <c r="V12" s="430"/>
      <c r="W12" s="430"/>
      <c r="X12" s="430"/>
      <c r="Y12" s="430"/>
      <c r="Z12" s="430"/>
      <c r="AA12" s="430"/>
      <c r="AB12" s="430"/>
      <c r="AC12" s="430"/>
      <c r="AD12" s="430"/>
      <c r="AE12" s="430"/>
      <c r="AF12" s="430"/>
      <c r="AG12" s="430"/>
      <c r="AH12" s="430"/>
      <c r="AI12" s="430"/>
      <c r="AJ12" s="430"/>
      <c r="AK12" s="430"/>
      <c r="AL12" s="430"/>
      <c r="AM12" s="430"/>
      <c r="AN12" s="430"/>
      <c r="AO12" s="430"/>
      <c r="AP12" s="430"/>
      <c r="AQ12" s="430"/>
      <c r="AR12" s="430"/>
      <c r="AS12" s="430"/>
      <c r="AT12" s="430"/>
      <c r="AU12" s="430"/>
      <c r="AV12" s="430"/>
      <c r="AW12" s="430"/>
      <c r="AX12" s="430"/>
      <c r="AY12" s="430"/>
      <c r="AZ12" s="430"/>
      <c r="BA12" s="430"/>
      <c r="BB12" s="430"/>
      <c r="BC12" s="430"/>
      <c r="BD12" s="430"/>
      <c r="BE12" s="430"/>
      <c r="BF12" s="430"/>
      <c r="BG12" s="430"/>
      <c r="BH12" s="430"/>
      <c r="BI12" s="430"/>
      <c r="BJ12" s="430"/>
      <c r="BK12" s="430"/>
      <c r="BL12" s="430"/>
      <c r="BM12" s="430"/>
      <c r="BN12" s="430"/>
      <c r="BO12" s="430"/>
      <c r="BP12" s="430"/>
      <c r="BQ12" s="430"/>
      <c r="BR12" s="430"/>
      <c r="BS12" s="430"/>
      <c r="BT12" s="430"/>
      <c r="BU12" s="430"/>
      <c r="BV12" s="430"/>
      <c r="BW12" s="430"/>
      <c r="BX12" s="430"/>
      <c r="BY12" s="430"/>
      <c r="BZ12" s="430"/>
      <c r="CA12" s="430"/>
      <c r="CB12" s="430"/>
      <c r="CC12" s="430"/>
      <c r="CD12" s="430"/>
      <c r="CE12" s="430"/>
      <c r="CF12" s="430"/>
      <c r="CG12" s="430"/>
      <c r="CH12" s="430"/>
      <c r="CI12" s="430"/>
      <c r="CJ12" s="430"/>
      <c r="CK12" s="430"/>
      <c r="CL12" s="430"/>
      <c r="CM12" s="430"/>
      <c r="CN12" s="430"/>
      <c r="CO12" s="430"/>
      <c r="CP12" s="430"/>
      <c r="CQ12" s="430"/>
      <c r="CR12" s="430"/>
      <c r="CS12" s="430"/>
      <c r="CT12" s="430"/>
      <c r="CU12" s="430"/>
      <c r="CV12" s="430"/>
      <c r="CW12" s="430"/>
      <c r="CX12" s="430"/>
      <c r="CY12" s="430"/>
      <c r="CZ12" s="430"/>
      <c r="DA12" s="430"/>
      <c r="DB12" s="430"/>
      <c r="DC12" s="430"/>
      <c r="DD12" s="430"/>
      <c r="DE12" s="430"/>
      <c r="DF12" s="430"/>
      <c r="DG12" s="430"/>
      <c r="DH12" s="430"/>
      <c r="DI12" s="430"/>
      <c r="DJ12" s="430"/>
      <c r="DK12" s="430"/>
      <c r="DL12" s="430"/>
      <c r="DM12" s="430"/>
      <c r="DN12" s="430"/>
      <c r="DO12" s="430"/>
      <c r="DP12" s="430"/>
      <c r="DQ12" s="430"/>
      <c r="DR12" s="430"/>
      <c r="DS12" s="430"/>
      <c r="DT12" s="430"/>
      <c r="DU12" s="430"/>
      <c r="DV12" s="430"/>
      <c r="DW12" s="430"/>
      <c r="DX12" s="430"/>
      <c r="DY12" s="430"/>
      <c r="DZ12" s="430"/>
      <c r="EA12" s="430"/>
      <c r="EB12" s="430"/>
      <c r="EC12" s="430"/>
      <c r="ED12" s="430"/>
      <c r="EE12" s="430"/>
      <c r="EF12" s="430"/>
      <c r="EG12" s="430"/>
      <c r="EH12" s="430"/>
      <c r="EI12" s="430"/>
      <c r="EJ12" s="430"/>
      <c r="EK12" s="430"/>
      <c r="EL12" s="430"/>
      <c r="EM12" s="430"/>
      <c r="EN12" s="430"/>
      <c r="EO12" s="430"/>
      <c r="EP12" s="430"/>
      <c r="EQ12" s="430"/>
      <c r="ER12" s="430"/>
      <c r="ES12" s="430"/>
      <c r="ET12" s="430"/>
      <c r="EU12" s="430"/>
      <c r="EV12" s="430"/>
      <c r="EW12" s="430"/>
      <c r="EX12" s="430"/>
      <c r="EY12" s="430"/>
      <c r="EZ12" s="430"/>
      <c r="FA12" s="430"/>
      <c r="FB12" s="430"/>
      <c r="FC12" s="430"/>
      <c r="FD12" s="430"/>
      <c r="FE12" s="430"/>
      <c r="FF12" s="430"/>
      <c r="FG12" s="430"/>
      <c r="FH12" s="430"/>
      <c r="FI12" s="430"/>
      <c r="FJ12" s="430"/>
      <c r="FK12" s="430"/>
      <c r="FL12" s="430"/>
      <c r="FM12" s="430"/>
      <c r="FN12" s="430"/>
      <c r="FO12" s="430"/>
      <c r="FP12" s="430"/>
      <c r="FQ12" s="430"/>
      <c r="FR12" s="430"/>
      <c r="FS12" s="430"/>
      <c r="FT12" s="430"/>
      <c r="FU12" s="430"/>
      <c r="FV12" s="430"/>
      <c r="FW12" s="430"/>
      <c r="FX12" s="430"/>
      <c r="FY12" s="430"/>
      <c r="FZ12" s="430"/>
      <c r="GA12" s="430"/>
      <c r="GB12" s="430"/>
      <c r="GC12" s="430"/>
      <c r="GD12" s="430"/>
      <c r="GE12" s="430"/>
      <c r="GF12" s="430"/>
      <c r="GG12" s="430"/>
      <c r="GH12" s="430"/>
      <c r="GI12" s="430"/>
      <c r="GJ12" s="430"/>
      <c r="GK12" s="430"/>
      <c r="GL12" s="430"/>
      <c r="GM12" s="430"/>
      <c r="GN12" s="430"/>
      <c r="GO12" s="430"/>
      <c r="GP12" s="430"/>
      <c r="GQ12" s="430"/>
      <c r="GR12" s="430"/>
      <c r="GS12" s="430"/>
      <c r="GT12" s="430"/>
      <c r="GU12" s="430"/>
      <c r="GV12" s="430"/>
      <c r="GW12" s="430"/>
      <c r="GX12" s="430"/>
      <c r="GY12" s="430"/>
      <c r="GZ12" s="430"/>
      <c r="HA12" s="430"/>
      <c r="HB12" s="430"/>
      <c r="HC12" s="430"/>
      <c r="HD12" s="430"/>
      <c r="HE12" s="430"/>
      <c r="HF12" s="430"/>
      <c r="HG12" s="430"/>
      <c r="HH12" s="430"/>
      <c r="HI12" s="430"/>
      <c r="HJ12" s="430"/>
      <c r="HK12" s="430"/>
      <c r="HL12" s="430"/>
      <c r="HM12" s="430"/>
      <c r="HN12" s="430"/>
      <c r="HO12" s="430"/>
      <c r="HP12" s="430"/>
      <c r="HQ12" s="430"/>
      <c r="HR12" s="430"/>
      <c r="HS12" s="430"/>
      <c r="HT12" s="430"/>
      <c r="HU12" s="430"/>
      <c r="HV12" s="430"/>
      <c r="HW12" s="430"/>
      <c r="HX12" s="430"/>
      <c r="HY12" s="430"/>
      <c r="HZ12" s="430"/>
      <c r="IA12" s="430"/>
      <c r="IB12" s="430"/>
      <c r="IC12" s="430"/>
      <c r="ID12" s="430"/>
      <c r="IE12" s="430"/>
      <c r="IF12" s="430"/>
      <c r="IG12" s="430"/>
      <c r="IH12" s="430"/>
      <c r="II12" s="430"/>
      <c r="IJ12" s="430"/>
      <c r="IK12" s="430"/>
      <c r="IL12" s="430"/>
      <c r="IM12" s="430"/>
      <c r="IN12" s="430"/>
      <c r="IO12" s="430"/>
      <c r="IP12" s="430"/>
      <c r="IQ12" s="430"/>
      <c r="IR12" s="430"/>
      <c r="IS12" s="430"/>
      <c r="IT12" s="430"/>
      <c r="IU12" s="430"/>
      <c r="IV12" s="430"/>
      <c r="IW12" s="430"/>
      <c r="IX12" s="430"/>
      <c r="IY12" s="430"/>
      <c r="IZ12" s="430"/>
      <c r="JA12" s="430"/>
      <c r="JB12" s="430"/>
      <c r="JC12" s="430"/>
      <c r="JD12" s="430"/>
      <c r="JE12" s="430"/>
      <c r="JF12" s="430"/>
      <c r="JG12" s="430"/>
      <c r="JH12" s="430"/>
      <c r="JI12" s="430"/>
      <c r="JJ12" s="430"/>
      <c r="JK12" s="430"/>
      <c r="JL12" s="430"/>
      <c r="JM12" s="430"/>
      <c r="JN12" s="430"/>
      <c r="JO12" s="430"/>
      <c r="JP12" s="430"/>
      <c r="JQ12" s="430"/>
      <c r="JR12" s="430"/>
      <c r="JS12" s="430"/>
      <c r="JT12" s="430"/>
      <c r="JU12" s="430"/>
      <c r="JV12" s="430"/>
      <c r="JW12" s="430"/>
      <c r="JX12" s="430"/>
      <c r="JY12" s="430"/>
      <c r="JZ12" s="430"/>
      <c r="KA12" s="430"/>
      <c r="KB12" s="430"/>
      <c r="KC12" s="430"/>
      <c r="KD12" s="430"/>
      <c r="KE12" s="430"/>
      <c r="KF12" s="430"/>
      <c r="KG12" s="430"/>
      <c r="KH12" s="430"/>
      <c r="KI12" s="430"/>
      <c r="KJ12" s="430"/>
      <c r="KK12" s="430"/>
      <c r="KL12" s="430"/>
      <c r="KM12" s="430"/>
      <c r="KN12" s="430"/>
      <c r="KO12" s="430"/>
      <c r="KP12" s="430"/>
      <c r="KQ12" s="430"/>
      <c r="KR12" s="430"/>
      <c r="KS12" s="430"/>
      <c r="KT12" s="430"/>
      <c r="KU12" s="430"/>
      <c r="KV12" s="430"/>
      <c r="KW12" s="430"/>
      <c r="KX12" s="430"/>
      <c r="KY12" s="430"/>
      <c r="KZ12" s="430"/>
      <c r="LA12" s="430"/>
      <c r="LB12" s="430"/>
      <c r="LC12" s="430"/>
      <c r="LD12" s="430"/>
      <c r="LE12" s="430"/>
      <c r="LF12" s="430"/>
      <c r="LG12" s="430"/>
      <c r="LH12" s="430"/>
      <c r="LI12" s="430"/>
      <c r="LJ12" s="430"/>
      <c r="LK12" s="430"/>
      <c r="LL12" s="430"/>
      <c r="LM12" s="430"/>
      <c r="LN12" s="430"/>
      <c r="LO12" s="430"/>
      <c r="LP12" s="430"/>
      <c r="LQ12" s="430"/>
      <c r="LR12" s="430"/>
      <c r="LS12" s="430"/>
      <c r="LT12" s="430"/>
      <c r="LU12" s="430"/>
      <c r="LV12" s="430"/>
      <c r="LW12" s="430"/>
      <c r="LX12" s="430"/>
      <c r="LY12" s="430"/>
      <c r="LZ12" s="430"/>
      <c r="MA12" s="430"/>
      <c r="MB12" s="430"/>
      <c r="MC12" s="430"/>
      <c r="MD12" s="430"/>
      <c r="ME12" s="430"/>
      <c r="MF12" s="430"/>
      <c r="MG12" s="430"/>
      <c r="MH12" s="430"/>
      <c r="MI12" s="430"/>
      <c r="MJ12" s="430"/>
      <c r="MK12" s="430"/>
      <c r="ML12" s="430"/>
      <c r="MM12" s="430"/>
      <c r="MN12" s="430"/>
      <c r="MO12" s="430"/>
      <c r="MP12" s="430"/>
      <c r="MQ12" s="430"/>
      <c r="MR12" s="430"/>
      <c r="MS12" s="430"/>
      <c r="MT12" s="430"/>
      <c r="MU12" s="430"/>
      <c r="MV12" s="430"/>
      <c r="MW12" s="430"/>
      <c r="MX12" s="430"/>
      <c r="MY12" s="430"/>
      <c r="MZ12" s="430"/>
      <c r="NA12" s="430"/>
      <c r="NB12" s="430"/>
      <c r="NC12" s="430"/>
      <c r="ND12" s="430"/>
      <c r="NE12" s="430"/>
      <c r="NF12" s="430"/>
      <c r="NG12" s="430"/>
      <c r="NH12" s="430"/>
      <c r="NI12" s="430"/>
      <c r="NJ12" s="430"/>
      <c r="NK12" s="430"/>
      <c r="NL12" s="430"/>
      <c r="NM12" s="430"/>
      <c r="NN12" s="430"/>
      <c r="NO12" s="430"/>
      <c r="NP12" s="430"/>
      <c r="NQ12" s="430"/>
      <c r="NR12" s="430"/>
      <c r="NS12" s="430"/>
      <c r="NT12" s="430"/>
      <c r="NU12" s="430"/>
      <c r="NV12" s="430"/>
      <c r="NW12" s="430"/>
      <c r="NX12" s="430"/>
      <c r="NY12" s="430"/>
      <c r="NZ12" s="430"/>
      <c r="OA12" s="430"/>
      <c r="OB12" s="430"/>
      <c r="OC12" s="430"/>
      <c r="OD12" s="430"/>
      <c r="OE12" s="430"/>
      <c r="OF12" s="430"/>
      <c r="OG12" s="430"/>
      <c r="OH12" s="430"/>
      <c r="OI12" s="430"/>
      <c r="OJ12" s="430"/>
      <c r="OK12" s="430"/>
      <c r="OL12" s="430"/>
      <c r="OM12" s="430"/>
      <c r="ON12" s="430"/>
      <c r="OO12" s="430"/>
      <c r="OP12" s="430"/>
      <c r="OQ12" s="430"/>
      <c r="OR12" s="430"/>
      <c r="OS12" s="430"/>
      <c r="OT12" s="430"/>
      <c r="OU12" s="430"/>
      <c r="OV12" s="430"/>
      <c r="OW12" s="430"/>
      <c r="OX12" s="430"/>
      <c r="OY12" s="430"/>
      <c r="OZ12" s="430"/>
      <c r="PA12" s="430"/>
      <c r="PB12" s="430"/>
      <c r="PC12" s="430"/>
      <c r="PD12" s="430"/>
      <c r="PE12" s="430"/>
      <c r="PF12" s="430"/>
      <c r="PG12" s="430"/>
      <c r="PH12" s="430"/>
      <c r="PI12" s="430"/>
      <c r="PJ12" s="430"/>
      <c r="PK12" s="430"/>
      <c r="PL12" s="430"/>
      <c r="PM12" s="430"/>
      <c r="PN12" s="430"/>
      <c r="PO12" s="430"/>
      <c r="PP12" s="430"/>
      <c r="PQ12" s="430"/>
      <c r="PR12" s="430"/>
      <c r="PS12" s="430"/>
      <c r="PT12" s="430"/>
      <c r="PU12" s="430"/>
      <c r="PV12" s="430"/>
      <c r="PW12" s="430"/>
      <c r="PX12" s="430"/>
      <c r="PY12" s="430"/>
      <c r="PZ12" s="430"/>
      <c r="QA12" s="430"/>
      <c r="QB12" s="430"/>
      <c r="QC12" s="430"/>
      <c r="QD12" s="430"/>
      <c r="QE12" s="430"/>
      <c r="QF12" s="430"/>
      <c r="QG12" s="430"/>
      <c r="QH12" s="430"/>
      <c r="QI12" s="430"/>
      <c r="QJ12" s="430"/>
      <c r="QK12" s="430"/>
      <c r="QL12" s="430"/>
      <c r="QM12" s="430"/>
      <c r="QN12" s="430"/>
      <c r="QO12" s="430"/>
      <c r="QP12" s="430"/>
      <c r="QQ12" s="430"/>
      <c r="QR12" s="430"/>
      <c r="QS12" s="430"/>
      <c r="QT12" s="430"/>
      <c r="QU12" s="430"/>
      <c r="QV12" s="430"/>
      <c r="QW12" s="430"/>
      <c r="QX12" s="430"/>
      <c r="QY12" s="430"/>
      <c r="QZ12" s="430"/>
      <c r="RA12" s="430"/>
      <c r="RB12" s="430"/>
      <c r="RC12" s="430"/>
      <c r="RD12" s="430"/>
      <c r="RE12" s="430"/>
      <c r="RF12" s="430"/>
      <c r="RG12" s="430"/>
      <c r="RH12" s="430"/>
      <c r="RI12" s="430"/>
      <c r="RJ12" s="430"/>
      <c r="RK12" s="430"/>
      <c r="RL12" s="430"/>
      <c r="RM12" s="430"/>
      <c r="RN12" s="430"/>
      <c r="RO12" s="430"/>
      <c r="RP12" s="430"/>
      <c r="RQ12" s="430"/>
      <c r="RR12" s="430"/>
      <c r="RS12" s="430"/>
      <c r="RT12" s="430"/>
      <c r="RU12" s="430"/>
      <c r="RV12" s="430"/>
      <c r="RW12" s="430"/>
      <c r="RX12" s="430"/>
      <c r="RY12" s="430"/>
      <c r="RZ12" s="430"/>
      <c r="SA12" s="430"/>
      <c r="SB12" s="430"/>
      <c r="SC12" s="430"/>
      <c r="SD12" s="430"/>
      <c r="SE12" s="430"/>
      <c r="SF12" s="430"/>
      <c r="SG12" s="430"/>
      <c r="SH12" s="430"/>
      <c r="SI12" s="430"/>
      <c r="SJ12" s="430"/>
      <c r="SK12" s="430"/>
      <c r="SL12" s="430"/>
      <c r="SM12" s="430"/>
      <c r="SN12" s="430"/>
      <c r="SO12" s="430"/>
      <c r="SP12" s="430"/>
      <c r="SQ12" s="430"/>
      <c r="SR12" s="430"/>
      <c r="SS12" s="430"/>
      <c r="ST12" s="430"/>
      <c r="SU12" s="430"/>
      <c r="SV12" s="430"/>
      <c r="SW12" s="430"/>
      <c r="SX12" s="430"/>
      <c r="SY12" s="430"/>
      <c r="SZ12" s="430"/>
      <c r="TA12" s="430"/>
      <c r="TB12" s="430"/>
      <c r="TC12" s="430"/>
      <c r="TD12" s="430"/>
      <c r="TE12" s="430"/>
      <c r="TF12" s="430"/>
      <c r="TG12" s="430"/>
      <c r="TH12" s="430"/>
      <c r="TI12" s="430"/>
      <c r="TJ12" s="430"/>
      <c r="TK12" s="430"/>
      <c r="TL12" s="430"/>
      <c r="TM12" s="430"/>
      <c r="TN12" s="430"/>
      <c r="TO12" s="430"/>
      <c r="TP12" s="430"/>
      <c r="TQ12" s="430"/>
      <c r="TR12" s="430"/>
      <c r="TS12" s="430"/>
      <c r="TT12" s="430"/>
      <c r="TU12" s="430"/>
      <c r="TV12" s="430"/>
      <c r="TW12" s="430"/>
      <c r="TX12" s="430"/>
      <c r="TY12" s="430"/>
      <c r="TZ12" s="430"/>
      <c r="UA12" s="430"/>
      <c r="UB12" s="430"/>
      <c r="UC12" s="430"/>
      <c r="UD12" s="430"/>
      <c r="UE12" s="430"/>
      <c r="UF12" s="430"/>
      <c r="UG12" s="430"/>
      <c r="UH12" s="430"/>
      <c r="UI12" s="430"/>
      <c r="UJ12" s="430"/>
      <c r="UK12" s="430"/>
      <c r="UL12" s="430"/>
      <c r="UM12" s="430"/>
      <c r="UN12" s="430"/>
      <c r="UO12" s="430"/>
      <c r="UP12" s="430"/>
      <c r="UQ12" s="430"/>
      <c r="UR12" s="430"/>
      <c r="US12" s="430"/>
      <c r="UT12" s="430"/>
      <c r="UU12" s="430"/>
      <c r="UV12" s="430"/>
      <c r="UW12" s="430"/>
      <c r="UX12" s="430"/>
      <c r="UY12" s="430"/>
      <c r="UZ12" s="430"/>
      <c r="VA12" s="430"/>
      <c r="VB12" s="430"/>
      <c r="VC12" s="430"/>
      <c r="VD12" s="430"/>
      <c r="VE12" s="430"/>
      <c r="VF12" s="430"/>
      <c r="VG12" s="430"/>
      <c r="VH12" s="430"/>
      <c r="VI12" s="430"/>
      <c r="VJ12" s="430"/>
      <c r="VK12" s="430"/>
      <c r="VL12" s="430"/>
      <c r="VM12" s="430"/>
      <c r="VN12" s="430"/>
      <c r="VO12" s="430"/>
      <c r="VP12" s="430"/>
      <c r="VQ12" s="430"/>
      <c r="VR12" s="430"/>
      <c r="VS12" s="430"/>
      <c r="VT12" s="430"/>
      <c r="VU12" s="430"/>
      <c r="VV12" s="430"/>
      <c r="VW12" s="430"/>
      <c r="VX12" s="430"/>
      <c r="VY12" s="430"/>
      <c r="VZ12" s="430"/>
      <c r="WA12" s="430"/>
      <c r="WB12" s="430"/>
      <c r="WC12" s="430"/>
      <c r="WD12" s="430"/>
      <c r="WE12" s="430"/>
      <c r="WF12" s="430"/>
      <c r="WG12" s="430"/>
      <c r="WH12" s="430"/>
      <c r="WI12" s="430"/>
      <c r="WJ12" s="430"/>
      <c r="WK12" s="430"/>
      <c r="WL12" s="430"/>
      <c r="WM12" s="430"/>
      <c r="WN12" s="430"/>
      <c r="WO12" s="430"/>
      <c r="WP12" s="430"/>
      <c r="WQ12" s="430"/>
      <c r="WR12" s="430"/>
      <c r="WS12" s="430"/>
      <c r="WT12" s="430"/>
      <c r="WU12" s="430"/>
      <c r="WV12" s="430"/>
      <c r="WW12" s="430"/>
      <c r="WX12" s="430"/>
      <c r="WY12" s="430"/>
      <c r="WZ12" s="430"/>
      <c r="XA12" s="430"/>
      <c r="XB12" s="430"/>
      <c r="XC12" s="430"/>
      <c r="XD12" s="430"/>
      <c r="XE12" s="430"/>
      <c r="XF12" s="430"/>
      <c r="XG12" s="430"/>
      <c r="XH12" s="430"/>
      <c r="XI12" s="430"/>
      <c r="XJ12" s="430"/>
      <c r="XK12" s="430"/>
      <c r="XL12" s="430"/>
      <c r="XM12" s="430"/>
      <c r="XN12" s="430"/>
      <c r="XO12" s="430"/>
      <c r="XP12" s="430"/>
      <c r="XQ12" s="430"/>
      <c r="XR12" s="430"/>
      <c r="XS12" s="430"/>
      <c r="XT12" s="430"/>
      <c r="XU12" s="430"/>
      <c r="XV12" s="430"/>
      <c r="XW12" s="430"/>
      <c r="XX12" s="430"/>
      <c r="XY12" s="430"/>
      <c r="XZ12" s="430"/>
      <c r="YA12" s="430"/>
      <c r="YB12" s="430"/>
      <c r="YC12" s="430"/>
      <c r="YD12" s="430"/>
      <c r="YE12" s="430"/>
      <c r="YF12" s="430"/>
      <c r="YG12" s="430"/>
      <c r="YH12" s="430"/>
      <c r="YI12" s="430"/>
      <c r="YJ12" s="430"/>
      <c r="YK12" s="430"/>
      <c r="YL12" s="430"/>
      <c r="YM12" s="430"/>
      <c r="YN12" s="430"/>
      <c r="YO12" s="430"/>
      <c r="YP12" s="430"/>
      <c r="YQ12" s="430"/>
      <c r="YR12" s="430"/>
      <c r="YS12" s="430"/>
      <c r="YT12" s="430"/>
      <c r="YU12" s="430"/>
      <c r="YV12" s="430"/>
      <c r="YW12" s="430"/>
      <c r="YX12" s="430"/>
      <c r="YY12" s="430"/>
      <c r="YZ12" s="430"/>
      <c r="ZA12" s="430"/>
      <c r="ZB12" s="430"/>
      <c r="ZC12" s="430"/>
      <c r="ZD12" s="430"/>
      <c r="ZE12" s="430"/>
      <c r="ZF12" s="430"/>
      <c r="ZG12" s="430"/>
      <c r="ZH12" s="430"/>
      <c r="ZI12" s="430"/>
      <c r="ZJ12" s="430"/>
      <c r="ZK12" s="430"/>
      <c r="ZL12" s="430"/>
      <c r="ZM12" s="430"/>
      <c r="ZN12" s="430"/>
      <c r="ZO12" s="430"/>
      <c r="ZP12" s="430"/>
      <c r="ZQ12" s="430"/>
      <c r="ZR12" s="430"/>
      <c r="ZS12" s="430"/>
      <c r="ZT12" s="430"/>
      <c r="ZU12" s="430"/>
      <c r="ZV12" s="430"/>
      <c r="ZW12" s="430"/>
      <c r="ZX12" s="430"/>
      <c r="ZY12" s="430"/>
      <c r="ZZ12" s="430"/>
      <c r="AAA12" s="430"/>
      <c r="AAB12" s="430"/>
      <c r="AAC12" s="430"/>
      <c r="AAD12" s="430"/>
      <c r="AAE12" s="430"/>
      <c r="AAF12" s="430"/>
      <c r="AAG12" s="430"/>
      <c r="AAH12" s="430"/>
      <c r="AAI12" s="430"/>
      <c r="AAJ12" s="430"/>
      <c r="AAK12" s="430"/>
      <c r="AAL12" s="430"/>
      <c r="AAM12" s="430"/>
      <c r="AAN12" s="430"/>
      <c r="AAO12" s="430"/>
      <c r="AAP12" s="430"/>
      <c r="AAQ12" s="430"/>
      <c r="AAR12" s="430"/>
      <c r="AAS12" s="430"/>
      <c r="AAT12" s="430"/>
      <c r="AAU12" s="430"/>
      <c r="AAV12" s="430"/>
      <c r="AAW12" s="430"/>
      <c r="AAX12" s="430"/>
      <c r="AAY12" s="430"/>
      <c r="AAZ12" s="430"/>
      <c r="ABA12" s="430"/>
      <c r="ABB12" s="430"/>
      <c r="ABC12" s="430"/>
      <c r="ABD12" s="430"/>
      <c r="ABE12" s="430"/>
      <c r="ABF12" s="430"/>
      <c r="ABG12" s="430"/>
      <c r="ABH12" s="430"/>
      <c r="ABI12" s="430"/>
      <c r="ABJ12" s="430"/>
      <c r="ABK12" s="430"/>
      <c r="ABL12" s="430"/>
      <c r="ABM12" s="430"/>
      <c r="ABN12" s="430"/>
      <c r="ABO12" s="430"/>
      <c r="ABP12" s="430"/>
      <c r="ABQ12" s="430"/>
      <c r="ABR12" s="430"/>
      <c r="ABS12" s="430"/>
      <c r="ABT12" s="430"/>
      <c r="ABU12" s="430"/>
      <c r="ABV12" s="430"/>
      <c r="ABW12" s="430"/>
      <c r="ABX12" s="430"/>
      <c r="ABY12" s="430"/>
      <c r="ABZ12" s="430"/>
      <c r="ACA12" s="430"/>
      <c r="ACB12" s="430"/>
      <c r="ACC12" s="430"/>
      <c r="ACD12" s="430"/>
      <c r="ACE12" s="430"/>
      <c r="ACF12" s="430"/>
      <c r="ACG12" s="430"/>
      <c r="ACH12" s="430"/>
      <c r="ACI12" s="430"/>
      <c r="ACJ12" s="430"/>
      <c r="ACK12" s="430"/>
      <c r="ACL12" s="430"/>
      <c r="ACM12" s="430"/>
      <c r="ACN12" s="430"/>
      <c r="ACO12" s="430"/>
      <c r="ACP12" s="430"/>
      <c r="ACQ12" s="430"/>
      <c r="ACR12" s="430"/>
      <c r="ACS12" s="430"/>
      <c r="ACT12" s="430"/>
      <c r="ACU12" s="430"/>
      <c r="ACV12" s="430"/>
      <c r="ACW12" s="430"/>
      <c r="ACX12" s="430"/>
      <c r="ACY12" s="430"/>
      <c r="ACZ12" s="430"/>
      <c r="ADA12" s="430"/>
      <c r="ADB12" s="430"/>
      <c r="ADC12" s="430"/>
      <c r="ADD12" s="430"/>
      <c r="ADE12" s="430"/>
      <c r="ADF12" s="430"/>
      <c r="ADG12" s="430"/>
      <c r="ADH12" s="430"/>
      <c r="ADI12" s="430"/>
      <c r="ADJ12" s="430"/>
      <c r="ADK12" s="430"/>
      <c r="ADL12" s="430"/>
      <c r="ADM12" s="430"/>
      <c r="ADN12" s="430"/>
      <c r="ADO12" s="430"/>
      <c r="ADP12" s="430"/>
      <c r="ADQ12" s="430"/>
      <c r="ADR12" s="430"/>
      <c r="ADS12" s="430"/>
      <c r="ADT12" s="430"/>
      <c r="ADU12" s="430"/>
      <c r="ADV12" s="430"/>
      <c r="ADW12" s="430"/>
      <c r="ADX12" s="430"/>
      <c r="ADY12" s="430"/>
      <c r="ADZ12" s="430"/>
      <c r="AEA12" s="430"/>
      <c r="AEB12" s="430"/>
      <c r="AEC12" s="430"/>
      <c r="AED12" s="430"/>
      <c r="AEE12" s="430"/>
      <c r="AEF12" s="430"/>
      <c r="AEG12" s="430"/>
      <c r="AEH12" s="430"/>
      <c r="AEI12" s="430"/>
      <c r="AEJ12" s="430"/>
      <c r="AEK12" s="430"/>
      <c r="AEL12" s="430"/>
      <c r="AEM12" s="430"/>
      <c r="AEN12" s="430"/>
      <c r="AEO12" s="430"/>
      <c r="AEP12" s="430"/>
      <c r="AEQ12" s="430"/>
      <c r="AER12" s="430"/>
      <c r="AES12" s="430"/>
      <c r="AET12" s="430"/>
      <c r="AEU12" s="430"/>
      <c r="AEV12" s="430"/>
      <c r="AEW12" s="430"/>
      <c r="AEX12" s="430"/>
      <c r="AEY12" s="430"/>
      <c r="AEZ12" s="430"/>
      <c r="AFA12" s="430"/>
      <c r="AFB12" s="430"/>
      <c r="AFC12" s="430"/>
      <c r="AFD12" s="430"/>
      <c r="AFE12" s="430"/>
      <c r="AFF12" s="430"/>
      <c r="AFG12" s="430"/>
      <c r="AFH12" s="430"/>
      <c r="AFI12" s="430"/>
      <c r="AFJ12" s="430"/>
      <c r="AFK12" s="430"/>
      <c r="AFL12" s="430"/>
      <c r="AFM12" s="430"/>
      <c r="AFN12" s="430"/>
      <c r="AFO12" s="430"/>
      <c r="AFP12" s="430"/>
      <c r="AFQ12" s="430"/>
      <c r="AFR12" s="430"/>
      <c r="AFS12" s="430"/>
      <c r="AFT12" s="430"/>
      <c r="AFU12" s="430"/>
      <c r="AFV12" s="430"/>
      <c r="AFW12" s="430"/>
      <c r="AFX12" s="430"/>
      <c r="AFY12" s="430"/>
      <c r="AFZ12" s="430"/>
      <c r="AGA12" s="430"/>
      <c r="AGB12" s="430"/>
      <c r="AGC12" s="430"/>
      <c r="AGD12" s="430"/>
      <c r="AGE12" s="430"/>
      <c r="AGF12" s="430"/>
      <c r="AGG12" s="430"/>
      <c r="AGH12" s="430"/>
      <c r="AGI12" s="430"/>
      <c r="AGJ12" s="430"/>
      <c r="AGK12" s="430"/>
      <c r="AGL12" s="430"/>
      <c r="AGM12" s="430"/>
      <c r="AGN12" s="430"/>
      <c r="AGO12" s="430"/>
      <c r="AGP12" s="430"/>
      <c r="AGQ12" s="430"/>
      <c r="AGR12" s="430"/>
      <c r="AGS12" s="430"/>
      <c r="AGT12" s="430"/>
      <c r="AGU12" s="430"/>
      <c r="AGV12" s="430"/>
      <c r="AGW12" s="430"/>
      <c r="AGX12" s="430"/>
      <c r="AGY12" s="430"/>
      <c r="AGZ12" s="430"/>
      <c r="AHA12" s="430"/>
      <c r="AHB12" s="430"/>
      <c r="AHC12" s="430"/>
      <c r="AHD12" s="430"/>
      <c r="AHE12" s="430"/>
      <c r="AHF12" s="430"/>
      <c r="AHG12" s="430"/>
      <c r="AHH12" s="430"/>
      <c r="AHI12" s="430"/>
      <c r="AHJ12" s="430"/>
      <c r="AHK12" s="430"/>
      <c r="AHL12" s="430"/>
      <c r="AHM12" s="430"/>
      <c r="AHN12" s="430"/>
      <c r="AHO12" s="430"/>
      <c r="AHP12" s="430"/>
      <c r="AHQ12" s="430"/>
      <c r="AHR12" s="430"/>
      <c r="AHS12" s="430"/>
      <c r="AHT12" s="430"/>
      <c r="AHU12" s="430"/>
      <c r="AHV12" s="430"/>
      <c r="AHW12" s="430"/>
      <c r="AHX12" s="430"/>
      <c r="AHY12" s="430"/>
      <c r="AHZ12" s="430"/>
      <c r="AIA12" s="430"/>
      <c r="AIB12" s="430"/>
      <c r="AIC12" s="430"/>
      <c r="AID12" s="430"/>
      <c r="AIE12" s="430"/>
      <c r="AIF12" s="430"/>
      <c r="AIG12" s="430"/>
      <c r="AIH12" s="430"/>
      <c r="AII12" s="430"/>
      <c r="AIJ12" s="430"/>
      <c r="AIK12" s="430"/>
      <c r="AIL12" s="430"/>
      <c r="AIM12" s="430"/>
      <c r="AIN12" s="430"/>
      <c r="AIO12" s="430"/>
      <c r="AIP12" s="430"/>
      <c r="AIQ12" s="430"/>
      <c r="AIR12" s="430"/>
      <c r="AIS12" s="430"/>
      <c r="AIT12" s="430"/>
      <c r="AIU12" s="430"/>
      <c r="AIV12" s="430"/>
      <c r="AIW12" s="430"/>
      <c r="AIX12" s="430"/>
      <c r="AIY12" s="430"/>
      <c r="AIZ12" s="430"/>
      <c r="AJA12" s="430"/>
      <c r="AJB12" s="430"/>
      <c r="AJC12" s="430"/>
      <c r="AJD12" s="430"/>
      <c r="AJE12" s="430"/>
      <c r="AJF12" s="430"/>
      <c r="AJG12" s="430"/>
      <c r="AJH12" s="430"/>
      <c r="AJI12" s="430"/>
      <c r="AJJ12" s="430"/>
      <c r="AJK12" s="430"/>
      <c r="AJL12" s="430"/>
      <c r="AJM12" s="430"/>
      <c r="AJN12" s="430"/>
      <c r="AJO12" s="430"/>
      <c r="AJP12" s="430"/>
      <c r="AJQ12" s="430"/>
      <c r="AJR12" s="430"/>
      <c r="AJS12" s="430"/>
      <c r="AJT12" s="430"/>
      <c r="AJU12" s="430"/>
      <c r="AJV12" s="430"/>
      <c r="AJW12" s="430"/>
      <c r="AJX12" s="430"/>
      <c r="AJY12" s="430"/>
      <c r="AJZ12" s="430"/>
      <c r="AKA12" s="430"/>
      <c r="AKB12" s="430"/>
      <c r="AKC12" s="430"/>
      <c r="AKD12" s="430"/>
      <c r="AKE12" s="430"/>
      <c r="AKF12" s="430"/>
      <c r="AKG12" s="430"/>
      <c r="AKH12" s="430"/>
      <c r="AKI12" s="430"/>
      <c r="AKJ12" s="430"/>
      <c r="AKK12" s="430"/>
      <c r="AKL12" s="430"/>
      <c r="AKM12" s="430"/>
      <c r="AKN12" s="430"/>
      <c r="AKO12" s="430"/>
      <c r="AKP12" s="430"/>
      <c r="AKQ12" s="430"/>
      <c r="AKR12" s="430"/>
      <c r="AKS12" s="430"/>
      <c r="AKT12" s="430"/>
      <c r="AKU12" s="430"/>
      <c r="AKV12" s="430"/>
      <c r="AKW12" s="430"/>
      <c r="AKX12" s="430"/>
      <c r="AKY12" s="430"/>
      <c r="AKZ12" s="430"/>
      <c r="ALA12" s="430"/>
      <c r="ALB12" s="430"/>
      <c r="ALC12" s="430"/>
      <c r="ALD12" s="430"/>
      <c r="ALE12" s="430"/>
      <c r="ALF12" s="430"/>
      <c r="ALG12" s="430"/>
      <c r="ALH12" s="430"/>
      <c r="ALI12" s="430"/>
      <c r="ALJ12" s="430"/>
      <c r="ALK12" s="430"/>
      <c r="ALL12" s="430"/>
      <c r="ALM12" s="430"/>
      <c r="ALN12" s="430"/>
      <c r="ALO12" s="430"/>
      <c r="ALP12" s="430"/>
      <c r="ALQ12" s="430"/>
      <c r="ALR12" s="430"/>
      <c r="ALS12" s="430"/>
      <c r="ALT12" s="430"/>
      <c r="ALU12" s="430"/>
      <c r="ALV12" s="430"/>
      <c r="ALW12" s="430"/>
      <c r="ALX12" s="430"/>
      <c r="ALY12" s="430"/>
      <c r="ALZ12" s="430"/>
      <c r="AMA12" s="430"/>
      <c r="AMB12" s="430"/>
      <c r="AMC12" s="430"/>
      <c r="AMD12" s="430"/>
      <c r="AME12" s="430"/>
      <c r="AMF12" s="430"/>
      <c r="AMG12" s="430"/>
      <c r="AMH12" s="430"/>
      <c r="AMI12" s="430"/>
      <c r="AMJ12" s="430"/>
      <c r="AMK12" s="430"/>
      <c r="AML12" s="430"/>
      <c r="AMM12" s="430"/>
      <c r="AMN12" s="430"/>
      <c r="AMO12" s="430"/>
      <c r="AMP12" s="430"/>
      <c r="AMQ12" s="430"/>
      <c r="AMR12" s="430"/>
      <c r="AMS12" s="430"/>
      <c r="AMT12" s="430"/>
      <c r="AMU12" s="430"/>
      <c r="AMV12" s="430"/>
      <c r="AMW12" s="430"/>
      <c r="AMX12" s="430"/>
      <c r="AMY12" s="430"/>
      <c r="AMZ12" s="430"/>
      <c r="ANA12" s="430"/>
      <c r="ANB12" s="430"/>
      <c r="ANC12" s="430"/>
      <c r="AND12" s="430"/>
      <c r="ANE12" s="430"/>
      <c r="ANF12" s="430"/>
      <c r="ANG12" s="430"/>
      <c r="ANH12" s="430"/>
      <c r="ANI12" s="430"/>
      <c r="ANJ12" s="430"/>
      <c r="ANK12" s="430"/>
      <c r="ANL12" s="430"/>
      <c r="ANM12" s="430"/>
      <c r="ANN12" s="430"/>
      <c r="ANO12" s="430"/>
      <c r="ANP12" s="430"/>
      <c r="ANQ12" s="430"/>
      <c r="ANR12" s="430"/>
      <c r="ANS12" s="430"/>
      <c r="ANT12" s="430"/>
      <c r="ANU12" s="430"/>
      <c r="ANV12" s="430"/>
      <c r="ANW12" s="430"/>
      <c r="ANX12" s="430"/>
      <c r="ANY12" s="430"/>
      <c r="ANZ12" s="430"/>
      <c r="AOA12" s="430"/>
      <c r="AOB12" s="430"/>
      <c r="AOC12" s="430"/>
      <c r="AOD12" s="430"/>
      <c r="AOE12" s="430"/>
      <c r="AOF12" s="430"/>
      <c r="AOG12" s="430"/>
      <c r="AOH12" s="430"/>
      <c r="AOI12" s="430"/>
      <c r="AOJ12" s="430"/>
      <c r="AOK12" s="430"/>
      <c r="AOL12" s="430"/>
      <c r="AOM12" s="430"/>
      <c r="AON12" s="430"/>
      <c r="AOO12" s="430"/>
      <c r="AOP12" s="430"/>
      <c r="AOQ12" s="430"/>
      <c r="AOR12" s="430"/>
      <c r="AOS12" s="430"/>
      <c r="AOT12" s="430"/>
      <c r="AOU12" s="430"/>
      <c r="AOV12" s="430"/>
      <c r="AOW12" s="430"/>
      <c r="AOX12" s="430"/>
      <c r="AOY12" s="430"/>
      <c r="AOZ12" s="430"/>
      <c r="APA12" s="430"/>
      <c r="APB12" s="430"/>
      <c r="APC12" s="430"/>
      <c r="APD12" s="430"/>
      <c r="APE12" s="430"/>
      <c r="APF12" s="430"/>
      <c r="APG12" s="430"/>
      <c r="APH12" s="430"/>
      <c r="API12" s="430"/>
      <c r="APJ12" s="430"/>
      <c r="APK12" s="430"/>
      <c r="APL12" s="430"/>
      <c r="APM12" s="430"/>
      <c r="APN12" s="430"/>
      <c r="APO12" s="430"/>
      <c r="APP12" s="430"/>
      <c r="APQ12" s="430"/>
      <c r="APR12" s="430"/>
      <c r="APS12" s="430"/>
      <c r="APT12" s="430"/>
      <c r="APU12" s="430"/>
      <c r="APV12" s="430"/>
      <c r="APW12" s="430"/>
      <c r="APX12" s="430"/>
      <c r="APY12" s="430"/>
      <c r="APZ12" s="430"/>
      <c r="AQA12" s="430"/>
      <c r="AQB12" s="430"/>
      <c r="AQC12" s="430"/>
      <c r="AQD12" s="430"/>
      <c r="AQE12" s="430"/>
      <c r="AQF12" s="430"/>
      <c r="AQG12" s="430"/>
      <c r="AQH12" s="430"/>
      <c r="AQI12" s="430"/>
      <c r="AQJ12" s="430"/>
      <c r="AQK12" s="430"/>
      <c r="AQL12" s="430"/>
      <c r="AQM12" s="430"/>
      <c r="AQN12" s="430"/>
      <c r="AQO12" s="430"/>
      <c r="AQP12" s="430"/>
      <c r="AQQ12" s="430"/>
      <c r="AQR12" s="430"/>
      <c r="AQS12" s="430"/>
      <c r="AQT12" s="430"/>
      <c r="AQU12" s="430"/>
      <c r="AQV12" s="430"/>
      <c r="AQW12" s="430"/>
      <c r="AQX12" s="430"/>
      <c r="AQY12" s="430"/>
      <c r="AQZ12" s="430"/>
      <c r="ARA12" s="430"/>
      <c r="ARB12" s="430"/>
      <c r="ARC12" s="430"/>
      <c r="ARD12" s="430"/>
      <c r="ARE12" s="430"/>
      <c r="ARF12" s="430"/>
      <c r="ARG12" s="430"/>
      <c r="ARH12" s="430"/>
      <c r="ARI12" s="430"/>
      <c r="ARJ12" s="430"/>
      <c r="ARK12" s="430"/>
      <c r="ARL12" s="430"/>
      <c r="ARM12" s="430"/>
      <c r="ARN12" s="430"/>
      <c r="ARO12" s="430"/>
      <c r="ARP12" s="430"/>
      <c r="ARQ12" s="430"/>
      <c r="ARR12" s="430"/>
      <c r="ARS12" s="430"/>
      <c r="ART12" s="430"/>
      <c r="ARU12" s="430"/>
      <c r="ARV12" s="430"/>
      <c r="ARW12" s="430"/>
      <c r="ARX12" s="430"/>
      <c r="ARY12" s="430"/>
      <c r="ARZ12" s="430"/>
      <c r="ASA12" s="430"/>
      <c r="ASB12" s="430"/>
      <c r="ASC12" s="430"/>
      <c r="ASD12" s="430"/>
      <c r="ASE12" s="430"/>
      <c r="ASF12" s="430"/>
      <c r="ASG12" s="430"/>
      <c r="ASH12" s="430"/>
      <c r="ASI12" s="430"/>
      <c r="ASJ12" s="430"/>
      <c r="ASK12" s="430"/>
      <c r="ASL12" s="430"/>
      <c r="ASM12" s="430"/>
      <c r="ASN12" s="430"/>
      <c r="ASO12" s="430"/>
      <c r="ASP12" s="430"/>
      <c r="ASQ12" s="430"/>
      <c r="ASR12" s="430"/>
      <c r="ASS12" s="430"/>
      <c r="AST12" s="430"/>
      <c r="ASU12" s="430"/>
      <c r="ASV12" s="430"/>
      <c r="ASW12" s="430"/>
      <c r="ASX12" s="430"/>
      <c r="ASY12" s="430"/>
      <c r="ASZ12" s="430"/>
      <c r="ATA12" s="430"/>
      <c r="ATB12" s="430"/>
      <c r="ATC12" s="430"/>
      <c r="ATD12" s="430"/>
      <c r="ATE12" s="430"/>
      <c r="ATF12" s="430"/>
      <c r="ATG12" s="430"/>
      <c r="ATH12" s="430"/>
      <c r="ATI12" s="430"/>
      <c r="ATJ12" s="430"/>
      <c r="ATK12" s="430"/>
      <c r="ATL12" s="430"/>
      <c r="ATM12" s="430"/>
      <c r="ATN12" s="430"/>
      <c r="ATO12" s="430"/>
      <c r="ATP12" s="430"/>
      <c r="ATQ12" s="430"/>
      <c r="ATR12" s="430"/>
      <c r="ATS12" s="430"/>
      <c r="ATT12" s="430"/>
      <c r="ATU12" s="430"/>
      <c r="ATV12" s="430"/>
      <c r="ATW12" s="430"/>
      <c r="ATX12" s="430"/>
      <c r="ATY12" s="430"/>
      <c r="ATZ12" s="430"/>
      <c r="AUA12" s="430"/>
      <c r="AUB12" s="430"/>
      <c r="AUC12" s="430"/>
      <c r="AUD12" s="430"/>
      <c r="AUE12" s="430"/>
      <c r="AUF12" s="430"/>
      <c r="AUG12" s="430"/>
      <c r="AUH12" s="430"/>
      <c r="AUI12" s="430"/>
      <c r="AUJ12" s="430"/>
      <c r="AUK12" s="430"/>
      <c r="AUL12" s="430"/>
      <c r="AUM12" s="430"/>
      <c r="AUN12" s="430"/>
      <c r="AUO12" s="430"/>
      <c r="AUP12" s="430"/>
      <c r="AUQ12" s="430"/>
      <c r="AUR12" s="430"/>
      <c r="AUS12" s="430"/>
      <c r="AUT12" s="430"/>
      <c r="AUU12" s="430"/>
      <c r="AUV12" s="430"/>
      <c r="AUW12" s="430"/>
      <c r="AUX12" s="430"/>
      <c r="AUY12" s="430"/>
      <c r="AUZ12" s="430"/>
      <c r="AVA12" s="430"/>
      <c r="AVB12" s="430"/>
      <c r="AVC12" s="430"/>
      <c r="AVD12" s="430"/>
      <c r="AVE12" s="430"/>
      <c r="AVF12" s="430"/>
      <c r="AVG12" s="430"/>
      <c r="AVH12" s="430"/>
      <c r="AVI12" s="430"/>
      <c r="AVJ12" s="430"/>
      <c r="AVK12" s="430"/>
      <c r="AVL12" s="430"/>
      <c r="AVM12" s="430"/>
      <c r="AVN12" s="430"/>
      <c r="AVO12" s="430"/>
      <c r="AVP12" s="430"/>
      <c r="AVQ12" s="430"/>
      <c r="AVR12" s="430"/>
      <c r="AVS12" s="430"/>
      <c r="AVT12" s="430"/>
      <c r="AVU12" s="430"/>
      <c r="AVV12" s="430"/>
      <c r="AVW12" s="430"/>
      <c r="AVX12" s="430"/>
      <c r="AVY12" s="430"/>
      <c r="AVZ12" s="430"/>
      <c r="AWA12" s="430"/>
      <c r="AWB12" s="430"/>
      <c r="AWC12" s="430"/>
      <c r="AWD12" s="430"/>
      <c r="AWE12" s="430"/>
      <c r="AWF12" s="430"/>
      <c r="AWG12" s="430"/>
      <c r="AWH12" s="430"/>
      <c r="AWI12" s="430"/>
      <c r="AWJ12" s="430"/>
      <c r="AWK12" s="430"/>
      <c r="AWL12" s="430"/>
      <c r="AWM12" s="430"/>
      <c r="AWN12" s="430"/>
      <c r="AWO12" s="430"/>
      <c r="AWP12" s="430"/>
      <c r="AWQ12" s="430"/>
      <c r="AWR12" s="430"/>
      <c r="AWS12" s="430"/>
      <c r="AWT12" s="430"/>
      <c r="AWU12" s="430"/>
      <c r="AWV12" s="430"/>
      <c r="AWW12" s="430"/>
      <c r="AWX12" s="430"/>
      <c r="AWY12" s="430"/>
      <c r="AWZ12" s="430"/>
      <c r="AXA12" s="430"/>
      <c r="AXB12" s="430"/>
      <c r="AXC12" s="430"/>
      <c r="AXD12" s="430"/>
      <c r="AXE12" s="430"/>
      <c r="AXF12" s="430"/>
      <c r="AXG12" s="430"/>
      <c r="AXH12" s="430"/>
      <c r="AXI12" s="430"/>
      <c r="AXJ12" s="430"/>
      <c r="AXK12" s="430"/>
      <c r="AXL12" s="430"/>
      <c r="AXM12" s="430"/>
      <c r="AXN12" s="430"/>
      <c r="AXO12" s="430"/>
      <c r="AXP12" s="430"/>
      <c r="AXQ12" s="430"/>
      <c r="AXR12" s="430"/>
      <c r="AXS12" s="430"/>
      <c r="AXT12" s="430"/>
      <c r="AXU12" s="430"/>
      <c r="AXV12" s="430"/>
      <c r="AXW12" s="430"/>
      <c r="AXX12" s="430"/>
      <c r="AXY12" s="430"/>
      <c r="AXZ12" s="430"/>
      <c r="AYA12" s="430"/>
      <c r="AYB12" s="430"/>
      <c r="AYC12" s="430"/>
      <c r="AYD12" s="430"/>
      <c r="AYE12" s="430"/>
      <c r="AYF12" s="430"/>
      <c r="AYG12" s="430"/>
      <c r="AYH12" s="430"/>
      <c r="AYI12" s="430"/>
      <c r="AYJ12" s="430"/>
      <c r="AYK12" s="430"/>
      <c r="AYL12" s="430"/>
      <c r="AYM12" s="430"/>
      <c r="AYN12" s="430"/>
      <c r="AYO12" s="430"/>
      <c r="AYP12" s="430"/>
      <c r="AYQ12" s="430"/>
      <c r="AYR12" s="430"/>
      <c r="AYS12" s="430"/>
      <c r="AYT12" s="430"/>
      <c r="AYU12" s="430"/>
      <c r="AYV12" s="430"/>
      <c r="AYW12" s="430"/>
      <c r="AYX12" s="430"/>
      <c r="AYY12" s="430"/>
      <c r="AYZ12" s="430"/>
      <c r="AZA12" s="430"/>
      <c r="AZB12" s="430"/>
      <c r="AZC12" s="430"/>
      <c r="AZD12" s="430"/>
      <c r="AZE12" s="430"/>
      <c r="AZF12" s="430"/>
      <c r="AZG12" s="430"/>
      <c r="AZH12" s="430"/>
      <c r="AZI12" s="430"/>
      <c r="AZJ12" s="430"/>
      <c r="AZK12" s="430"/>
      <c r="AZL12" s="430"/>
      <c r="AZM12" s="430"/>
      <c r="AZN12" s="430"/>
      <c r="AZO12" s="430"/>
      <c r="AZP12" s="430"/>
      <c r="AZQ12" s="430"/>
      <c r="AZR12" s="430"/>
      <c r="AZS12" s="430"/>
      <c r="AZT12" s="430"/>
      <c r="AZU12" s="430"/>
      <c r="AZV12" s="430"/>
      <c r="AZW12" s="430"/>
      <c r="AZX12" s="430"/>
      <c r="AZY12" s="430"/>
      <c r="AZZ12" s="430"/>
      <c r="BAA12" s="430"/>
      <c r="BAB12" s="430"/>
      <c r="BAC12" s="430"/>
      <c r="BAD12" s="430"/>
      <c r="BAE12" s="430"/>
      <c r="BAF12" s="430"/>
      <c r="BAG12" s="430"/>
      <c r="BAH12" s="430"/>
      <c r="BAI12" s="430"/>
      <c r="BAJ12" s="430"/>
      <c r="BAK12" s="430"/>
      <c r="BAL12" s="430"/>
      <c r="BAM12" s="430"/>
      <c r="BAN12" s="430"/>
      <c r="BAO12" s="430"/>
      <c r="BAP12" s="430"/>
      <c r="BAQ12" s="430"/>
      <c r="BAR12" s="430"/>
      <c r="BAS12" s="430"/>
      <c r="BAT12" s="430"/>
      <c r="BAU12" s="430"/>
      <c r="BAV12" s="430"/>
      <c r="BAW12" s="430"/>
      <c r="BAX12" s="430"/>
      <c r="BAY12" s="430"/>
      <c r="BAZ12" s="430"/>
      <c r="BBA12" s="430"/>
      <c r="BBB12" s="430"/>
      <c r="BBC12" s="430"/>
      <c r="BBD12" s="430"/>
      <c r="BBE12" s="430"/>
      <c r="BBF12" s="430"/>
      <c r="BBG12" s="430"/>
      <c r="BBH12" s="430"/>
      <c r="BBI12" s="430"/>
      <c r="BBJ12" s="430"/>
      <c r="BBK12" s="430"/>
      <c r="BBL12" s="430"/>
      <c r="BBM12" s="430"/>
      <c r="BBN12" s="430"/>
      <c r="BBO12" s="430"/>
      <c r="BBP12" s="430"/>
      <c r="BBQ12" s="430"/>
      <c r="BBR12" s="430"/>
      <c r="BBS12" s="430"/>
      <c r="BBT12" s="430"/>
      <c r="BBU12" s="430"/>
      <c r="BBV12" s="430"/>
      <c r="BBW12" s="430"/>
      <c r="BBX12" s="430"/>
      <c r="BBY12" s="430"/>
      <c r="BBZ12" s="430"/>
      <c r="BCA12" s="430"/>
      <c r="BCB12" s="430"/>
      <c r="BCC12" s="430"/>
      <c r="BCD12" s="430"/>
      <c r="BCE12" s="430"/>
      <c r="BCF12" s="430"/>
      <c r="BCG12" s="430"/>
      <c r="BCH12" s="430"/>
      <c r="BCI12" s="430"/>
      <c r="BCJ12" s="430"/>
      <c r="BCK12" s="430"/>
      <c r="BCL12" s="430"/>
      <c r="BCM12" s="430"/>
      <c r="BCN12" s="430"/>
      <c r="BCO12" s="430"/>
      <c r="BCP12" s="430"/>
      <c r="BCQ12" s="430"/>
      <c r="BCR12" s="430"/>
      <c r="BCS12" s="430"/>
      <c r="BCT12" s="430"/>
      <c r="BCU12" s="430"/>
      <c r="BCV12" s="430"/>
      <c r="BCW12" s="430"/>
      <c r="BCX12" s="430"/>
      <c r="BCY12" s="430"/>
      <c r="BCZ12" s="430"/>
      <c r="BDA12" s="430"/>
      <c r="BDB12" s="430"/>
      <c r="BDC12" s="430"/>
      <c r="BDD12" s="430"/>
      <c r="BDE12" s="430"/>
      <c r="BDF12" s="430"/>
      <c r="BDG12" s="430"/>
      <c r="BDH12" s="430"/>
      <c r="BDI12" s="430"/>
      <c r="BDJ12" s="430"/>
      <c r="BDK12" s="430"/>
      <c r="BDL12" s="430"/>
      <c r="BDM12" s="430"/>
      <c r="BDN12" s="430"/>
      <c r="BDO12" s="430"/>
      <c r="BDP12" s="430"/>
      <c r="BDQ12" s="430"/>
      <c r="BDR12" s="430"/>
      <c r="BDS12" s="430"/>
      <c r="BDT12" s="430"/>
      <c r="BDU12" s="430"/>
      <c r="BDV12" s="430"/>
      <c r="BDW12" s="430"/>
      <c r="BDX12" s="430"/>
      <c r="BDY12" s="430"/>
      <c r="BDZ12" s="430"/>
      <c r="BEA12" s="430"/>
      <c r="BEB12" s="430"/>
      <c r="BEC12" s="430"/>
      <c r="BED12" s="430"/>
      <c r="BEE12" s="430"/>
      <c r="BEF12" s="430"/>
      <c r="BEG12" s="430"/>
      <c r="BEH12" s="430"/>
      <c r="BEI12" s="430"/>
      <c r="BEJ12" s="430"/>
      <c r="BEK12" s="430"/>
      <c r="BEL12" s="430"/>
      <c r="BEM12" s="430"/>
      <c r="BEN12" s="430"/>
      <c r="BEO12" s="430"/>
      <c r="BEP12" s="430"/>
      <c r="BEQ12" s="430"/>
      <c r="BER12" s="430"/>
      <c r="BES12" s="430"/>
      <c r="BET12" s="430"/>
      <c r="BEU12" s="430"/>
      <c r="BEV12" s="430"/>
      <c r="BEW12" s="430"/>
      <c r="BEX12" s="430"/>
      <c r="BEY12" s="430"/>
      <c r="BEZ12" s="430"/>
      <c r="BFA12" s="430"/>
      <c r="BFB12" s="430"/>
      <c r="BFC12" s="430"/>
      <c r="BFD12" s="430"/>
      <c r="BFE12" s="430"/>
      <c r="BFF12" s="430"/>
      <c r="BFG12" s="430"/>
      <c r="BFH12" s="430"/>
      <c r="BFI12" s="430"/>
      <c r="BFJ12" s="430"/>
      <c r="BFK12" s="430"/>
      <c r="BFL12" s="430"/>
      <c r="BFM12" s="430"/>
      <c r="BFN12" s="430"/>
      <c r="BFO12" s="430"/>
      <c r="BFP12" s="430"/>
      <c r="BFQ12" s="430"/>
      <c r="BFR12" s="430"/>
      <c r="BFS12" s="430"/>
      <c r="BFT12" s="430"/>
      <c r="BFU12" s="430"/>
      <c r="BFV12" s="430"/>
      <c r="BFW12" s="430"/>
      <c r="BFX12" s="430"/>
      <c r="BFY12" s="430"/>
      <c r="BFZ12" s="430"/>
      <c r="BGA12" s="430"/>
      <c r="BGB12" s="430"/>
      <c r="BGC12" s="430"/>
      <c r="BGD12" s="430"/>
      <c r="BGE12" s="430"/>
      <c r="BGF12" s="430"/>
      <c r="BGG12" s="430"/>
      <c r="BGH12" s="430"/>
      <c r="BGI12" s="430"/>
      <c r="BGJ12" s="430"/>
      <c r="BGK12" s="430"/>
      <c r="BGL12" s="430"/>
      <c r="BGM12" s="430"/>
      <c r="BGN12" s="430"/>
      <c r="BGO12" s="430"/>
      <c r="BGP12" s="430"/>
      <c r="BGQ12" s="430"/>
      <c r="BGR12" s="430"/>
      <c r="BGS12" s="430"/>
      <c r="BGT12" s="430"/>
      <c r="BGU12" s="430"/>
      <c r="BGV12" s="430"/>
      <c r="BGW12" s="430"/>
      <c r="BGX12" s="430"/>
      <c r="BGY12" s="430"/>
      <c r="BGZ12" s="430"/>
      <c r="BHA12" s="430"/>
      <c r="BHB12" s="430"/>
      <c r="BHC12" s="430"/>
      <c r="BHD12" s="430"/>
      <c r="BHE12" s="430"/>
      <c r="BHF12" s="430"/>
      <c r="BHG12" s="430"/>
      <c r="BHH12" s="430"/>
      <c r="BHI12" s="430"/>
      <c r="BHJ12" s="430"/>
      <c r="BHK12" s="430"/>
      <c r="BHL12" s="430"/>
      <c r="BHM12" s="430"/>
      <c r="BHN12" s="430"/>
      <c r="BHO12" s="430"/>
      <c r="BHP12" s="430"/>
      <c r="BHQ12" s="430"/>
      <c r="BHR12" s="430"/>
      <c r="BHS12" s="430"/>
      <c r="BHT12" s="430"/>
      <c r="BHU12" s="430"/>
      <c r="BHV12" s="430"/>
      <c r="BHW12" s="430"/>
      <c r="BHX12" s="430"/>
      <c r="BHY12" s="430"/>
      <c r="BHZ12" s="430"/>
      <c r="BIA12" s="430"/>
      <c r="BIB12" s="430"/>
      <c r="BIC12" s="430"/>
      <c r="BID12" s="430"/>
      <c r="BIE12" s="430"/>
      <c r="BIF12" s="430"/>
      <c r="BIG12" s="430"/>
      <c r="BIH12" s="430"/>
      <c r="BII12" s="430"/>
      <c r="BIJ12" s="430"/>
      <c r="BIK12" s="430"/>
      <c r="BIL12" s="430"/>
      <c r="BIM12" s="430"/>
      <c r="BIN12" s="430"/>
      <c r="BIO12" s="430"/>
      <c r="BIP12" s="430"/>
      <c r="BIQ12" s="430"/>
      <c r="BIR12" s="430"/>
      <c r="BIS12" s="430"/>
      <c r="BIT12" s="430"/>
      <c r="BIU12" s="430"/>
      <c r="BIV12" s="430"/>
      <c r="BIW12" s="430"/>
      <c r="BIX12" s="430"/>
      <c r="BIY12" s="430"/>
      <c r="BIZ12" s="430"/>
      <c r="BJA12" s="430"/>
      <c r="BJB12" s="430"/>
      <c r="BJC12" s="430"/>
      <c r="BJD12" s="430"/>
      <c r="BJE12" s="430"/>
      <c r="BJF12" s="430"/>
      <c r="BJG12" s="430"/>
      <c r="BJH12" s="430"/>
      <c r="BJI12" s="430"/>
      <c r="BJJ12" s="430"/>
      <c r="BJK12" s="430"/>
      <c r="BJL12" s="430"/>
      <c r="BJM12" s="430"/>
      <c r="BJN12" s="430"/>
      <c r="BJO12" s="430"/>
      <c r="BJP12" s="430"/>
      <c r="BJQ12" s="430"/>
      <c r="BJR12" s="430"/>
      <c r="BJS12" s="430"/>
      <c r="BJT12" s="430"/>
      <c r="BJU12" s="430"/>
      <c r="BJV12" s="430"/>
      <c r="BJW12" s="430"/>
      <c r="BJX12" s="430"/>
      <c r="BJY12" s="430"/>
      <c r="BJZ12" s="430"/>
      <c r="BKA12" s="430"/>
      <c r="BKB12" s="430"/>
      <c r="BKC12" s="430"/>
      <c r="BKD12" s="430"/>
      <c r="BKE12" s="430"/>
      <c r="BKF12" s="430"/>
      <c r="BKG12" s="430"/>
      <c r="BKH12" s="430"/>
      <c r="BKI12" s="430"/>
      <c r="BKJ12" s="430"/>
      <c r="BKK12" s="430"/>
      <c r="BKL12" s="430"/>
      <c r="BKM12" s="430"/>
      <c r="BKN12" s="430"/>
      <c r="BKO12" s="430"/>
      <c r="BKP12" s="430"/>
      <c r="BKQ12" s="430"/>
      <c r="BKR12" s="430"/>
      <c r="BKS12" s="430"/>
      <c r="BKT12" s="430"/>
      <c r="BKU12" s="430"/>
      <c r="BKV12" s="430"/>
      <c r="BKW12" s="430"/>
      <c r="BKX12" s="430"/>
      <c r="BKY12" s="430"/>
      <c r="BKZ12" s="430"/>
      <c r="BLA12" s="430"/>
      <c r="BLB12" s="430"/>
      <c r="BLC12" s="430"/>
      <c r="BLD12" s="430"/>
      <c r="BLE12" s="430"/>
      <c r="BLF12" s="430"/>
      <c r="BLG12" s="430"/>
      <c r="BLH12" s="430"/>
      <c r="BLI12" s="430"/>
      <c r="BLJ12" s="430"/>
      <c r="BLK12" s="430"/>
      <c r="BLL12" s="430"/>
      <c r="BLM12" s="430"/>
      <c r="BLN12" s="430"/>
      <c r="BLO12" s="430"/>
      <c r="BLP12" s="430"/>
      <c r="BLQ12" s="430"/>
      <c r="BLR12" s="430"/>
      <c r="BLS12" s="430"/>
      <c r="BLT12" s="430"/>
      <c r="BLU12" s="430"/>
      <c r="BLV12" s="430"/>
      <c r="BLW12" s="430"/>
      <c r="BLX12" s="430"/>
      <c r="BLY12" s="430"/>
      <c r="BLZ12" s="430"/>
      <c r="BMA12" s="430"/>
      <c r="BMB12" s="430"/>
      <c r="BMC12" s="430"/>
      <c r="BMD12" s="430"/>
      <c r="BME12" s="430"/>
      <c r="BMF12" s="430"/>
      <c r="BMG12" s="430"/>
      <c r="BMH12" s="430"/>
      <c r="BMI12" s="430"/>
      <c r="BMJ12" s="430"/>
      <c r="BMK12" s="430"/>
      <c r="BML12" s="430"/>
      <c r="BMM12" s="430"/>
      <c r="BMN12" s="430"/>
      <c r="BMO12" s="430"/>
      <c r="BMP12" s="430"/>
      <c r="BMQ12" s="430"/>
      <c r="BMR12" s="430"/>
      <c r="BMS12" s="430"/>
      <c r="BMT12" s="430"/>
      <c r="BMU12" s="430"/>
      <c r="BMV12" s="430"/>
      <c r="BMW12" s="430"/>
      <c r="BMX12" s="430"/>
      <c r="BMY12" s="430"/>
      <c r="BMZ12" s="430"/>
      <c r="BNA12" s="430"/>
      <c r="BNB12" s="430"/>
      <c r="BNC12" s="430"/>
      <c r="BND12" s="430"/>
      <c r="BNE12" s="430"/>
      <c r="BNF12" s="430"/>
      <c r="BNG12" s="430"/>
      <c r="BNH12" s="430"/>
      <c r="BNI12" s="430"/>
      <c r="BNJ12" s="430"/>
      <c r="BNK12" s="430"/>
      <c r="BNL12" s="430"/>
      <c r="BNM12" s="430"/>
      <c r="BNN12" s="430"/>
      <c r="BNO12" s="430"/>
      <c r="BNP12" s="430"/>
      <c r="BNQ12" s="430"/>
      <c r="BNR12" s="430"/>
      <c r="BNS12" s="430"/>
      <c r="BNT12" s="430"/>
      <c r="BNU12" s="430"/>
      <c r="BNV12" s="430"/>
      <c r="BNW12" s="430"/>
      <c r="BNX12" s="430"/>
      <c r="BNY12" s="430"/>
      <c r="BNZ12" s="430"/>
      <c r="BOA12" s="430"/>
      <c r="BOB12" s="430"/>
      <c r="BOC12" s="430"/>
      <c r="BOD12" s="430"/>
      <c r="BOE12" s="430"/>
      <c r="BOF12" s="430"/>
      <c r="BOG12" s="430"/>
      <c r="BOH12" s="430"/>
      <c r="BOI12" s="430"/>
      <c r="BOJ12" s="430"/>
      <c r="BOK12" s="430"/>
      <c r="BOL12" s="430"/>
      <c r="BOM12" s="430"/>
      <c r="BON12" s="430"/>
      <c r="BOO12" s="430"/>
      <c r="BOP12" s="430"/>
      <c r="BOQ12" s="430"/>
      <c r="BOR12" s="430"/>
      <c r="BOS12" s="430"/>
      <c r="BOT12" s="430"/>
      <c r="BOU12" s="430"/>
      <c r="BOV12" s="430"/>
      <c r="BOW12" s="430"/>
      <c r="BOX12" s="430"/>
      <c r="BOY12" s="430"/>
      <c r="BOZ12" s="430"/>
      <c r="BPA12" s="430"/>
      <c r="BPB12" s="430"/>
      <c r="BPC12" s="430"/>
      <c r="BPD12" s="430"/>
      <c r="BPE12" s="430"/>
      <c r="BPF12" s="430"/>
      <c r="BPG12" s="430"/>
      <c r="BPH12" s="430"/>
      <c r="BPI12" s="430"/>
      <c r="BPJ12" s="430"/>
      <c r="BPK12" s="430"/>
      <c r="BPL12" s="430"/>
      <c r="BPM12" s="430"/>
      <c r="BPN12" s="430"/>
      <c r="BPO12" s="430"/>
      <c r="BPP12" s="430"/>
      <c r="BPQ12" s="430"/>
      <c r="BPR12" s="430"/>
      <c r="BPS12" s="430"/>
      <c r="BPT12" s="430"/>
      <c r="BPU12" s="430"/>
      <c r="BPV12" s="430"/>
      <c r="BPW12" s="430"/>
      <c r="BPX12" s="430"/>
      <c r="BPY12" s="430"/>
      <c r="BPZ12" s="430"/>
      <c r="BQA12" s="430"/>
      <c r="BQB12" s="430"/>
      <c r="BQC12" s="430"/>
      <c r="BQD12" s="430"/>
      <c r="BQE12" s="430"/>
      <c r="BQF12" s="430"/>
      <c r="BQG12" s="430"/>
      <c r="BQH12" s="430"/>
      <c r="BQI12" s="430"/>
      <c r="BQJ12" s="430"/>
      <c r="BQK12" s="430"/>
      <c r="BQL12" s="430"/>
      <c r="BQM12" s="430"/>
      <c r="BQN12" s="430"/>
      <c r="BQO12" s="430"/>
      <c r="BQP12" s="430"/>
      <c r="BQQ12" s="430"/>
      <c r="BQR12" s="430"/>
      <c r="BQS12" s="430"/>
      <c r="BQT12" s="430"/>
      <c r="BQU12" s="430"/>
      <c r="BQV12" s="430"/>
      <c r="BQW12" s="430"/>
      <c r="BQX12" s="430"/>
      <c r="BQY12" s="430"/>
      <c r="BQZ12" s="430"/>
      <c r="BRA12" s="430"/>
      <c r="BRB12" s="430"/>
      <c r="BRC12" s="430"/>
      <c r="BRD12" s="430"/>
      <c r="BRE12" s="430"/>
      <c r="BRF12" s="430"/>
      <c r="BRG12" s="430"/>
      <c r="BRH12" s="430"/>
      <c r="BRI12" s="430"/>
      <c r="BRJ12" s="430"/>
      <c r="BRK12" s="430"/>
      <c r="BRL12" s="430"/>
      <c r="BRM12" s="430"/>
      <c r="BRN12" s="430"/>
      <c r="BRO12" s="430"/>
      <c r="BRP12" s="430"/>
      <c r="BRQ12" s="430"/>
      <c r="BRR12" s="430"/>
      <c r="BRS12" s="430"/>
      <c r="BRT12" s="430"/>
      <c r="BRU12" s="430"/>
      <c r="BRV12" s="430"/>
      <c r="BRW12" s="430"/>
      <c r="BRX12" s="430"/>
      <c r="BRY12" s="430"/>
      <c r="BRZ12" s="430"/>
      <c r="BSA12" s="430"/>
      <c r="BSB12" s="430"/>
      <c r="BSC12" s="430"/>
      <c r="BSD12" s="430"/>
      <c r="BSE12" s="430"/>
      <c r="BSF12" s="430"/>
      <c r="BSG12" s="430"/>
      <c r="BSH12" s="430"/>
      <c r="BSI12" s="430"/>
      <c r="BSJ12" s="430"/>
      <c r="BSK12" s="430"/>
      <c r="BSL12" s="430"/>
      <c r="BSM12" s="430"/>
      <c r="BSN12" s="430"/>
      <c r="BSO12" s="430"/>
      <c r="BSP12" s="430"/>
      <c r="BSQ12" s="430"/>
      <c r="BSR12" s="430"/>
      <c r="BSS12" s="430"/>
      <c r="BST12" s="430"/>
      <c r="BSU12" s="430"/>
      <c r="BSV12" s="430"/>
      <c r="BSW12" s="430"/>
      <c r="BSX12" s="430"/>
      <c r="BSY12" s="430"/>
      <c r="BSZ12" s="430"/>
      <c r="BTA12" s="430"/>
      <c r="BTB12" s="430"/>
      <c r="BTC12" s="430"/>
      <c r="BTD12" s="430"/>
      <c r="BTE12" s="430"/>
      <c r="BTF12" s="430"/>
      <c r="BTG12" s="430"/>
      <c r="BTH12" s="430"/>
      <c r="BTI12" s="430"/>
      <c r="BTJ12" s="430"/>
      <c r="BTK12" s="430"/>
      <c r="BTL12" s="430"/>
      <c r="BTM12" s="430"/>
      <c r="BTN12" s="430"/>
      <c r="BTO12" s="430"/>
      <c r="BTP12" s="430"/>
      <c r="BTQ12" s="430"/>
      <c r="BTR12" s="430"/>
      <c r="BTS12" s="430"/>
      <c r="BTT12" s="430"/>
      <c r="BTU12" s="430"/>
      <c r="BTV12" s="430"/>
      <c r="BTW12" s="430"/>
      <c r="BTX12" s="430"/>
      <c r="BTY12" s="430"/>
      <c r="BTZ12" s="430"/>
      <c r="BUA12" s="430"/>
      <c r="BUB12" s="430"/>
      <c r="BUC12" s="430"/>
      <c r="BUD12" s="430"/>
      <c r="BUE12" s="430"/>
      <c r="BUF12" s="430"/>
      <c r="BUG12" s="430"/>
      <c r="BUH12" s="430"/>
      <c r="BUI12" s="430"/>
      <c r="BUJ12" s="430"/>
      <c r="BUK12" s="430"/>
      <c r="BUL12" s="430"/>
      <c r="BUM12" s="430"/>
      <c r="BUN12" s="430"/>
      <c r="BUO12" s="430"/>
      <c r="BUP12" s="430"/>
      <c r="BUQ12" s="430"/>
      <c r="BUR12" s="430"/>
      <c r="BUS12" s="430"/>
      <c r="BUT12" s="430"/>
      <c r="BUU12" s="430"/>
      <c r="BUV12" s="430"/>
      <c r="BUW12" s="430"/>
      <c r="BUX12" s="430"/>
      <c r="BUY12" s="430"/>
      <c r="BUZ12" s="430"/>
      <c r="BVA12" s="430"/>
      <c r="BVB12" s="430"/>
      <c r="BVC12" s="430"/>
      <c r="BVD12" s="430"/>
      <c r="BVE12" s="430"/>
      <c r="BVF12" s="430"/>
      <c r="BVG12" s="430"/>
      <c r="BVH12" s="430"/>
      <c r="BVI12" s="430"/>
      <c r="BVJ12" s="430"/>
      <c r="BVK12" s="430"/>
      <c r="BVL12" s="430"/>
      <c r="BVM12" s="430"/>
      <c r="BVN12" s="430"/>
      <c r="BVO12" s="430"/>
      <c r="BVP12" s="430"/>
      <c r="BVQ12" s="430"/>
      <c r="BVR12" s="430"/>
      <c r="BVS12" s="430"/>
      <c r="BVT12" s="430"/>
      <c r="BVU12" s="430"/>
      <c r="BVV12" s="430"/>
      <c r="BVW12" s="430"/>
      <c r="BVX12" s="430"/>
      <c r="BVY12" s="430"/>
      <c r="BVZ12" s="430"/>
      <c r="BWA12" s="430"/>
      <c r="BWB12" s="430"/>
      <c r="BWC12" s="430"/>
      <c r="BWD12" s="430"/>
      <c r="BWE12" s="430"/>
      <c r="BWF12" s="430"/>
      <c r="BWG12" s="430"/>
      <c r="BWH12" s="430"/>
      <c r="BWI12" s="430"/>
      <c r="BWJ12" s="430"/>
      <c r="BWK12" s="430"/>
      <c r="BWL12" s="430"/>
      <c r="BWM12" s="430"/>
      <c r="BWN12" s="430"/>
      <c r="BWO12" s="430"/>
      <c r="BWP12" s="430"/>
      <c r="BWQ12" s="430"/>
      <c r="BWR12" s="430"/>
      <c r="BWS12" s="430"/>
      <c r="BWT12" s="430"/>
      <c r="BWU12" s="430"/>
      <c r="BWV12" s="430"/>
      <c r="BWW12" s="430"/>
      <c r="BWX12" s="430"/>
      <c r="BWY12" s="430"/>
      <c r="BWZ12" s="430"/>
      <c r="BXA12" s="430"/>
      <c r="BXB12" s="430"/>
      <c r="BXC12" s="430"/>
      <c r="BXD12" s="430"/>
      <c r="BXE12" s="430"/>
      <c r="BXF12" s="430"/>
      <c r="BXG12" s="430"/>
      <c r="BXH12" s="430"/>
      <c r="BXI12" s="430"/>
      <c r="BXJ12" s="430"/>
      <c r="BXK12" s="430"/>
      <c r="BXL12" s="430"/>
      <c r="BXM12" s="430"/>
      <c r="BXN12" s="430"/>
      <c r="BXO12" s="430"/>
      <c r="BXP12" s="430"/>
      <c r="BXQ12" s="430"/>
      <c r="BXR12" s="430"/>
      <c r="BXS12" s="430"/>
      <c r="BXT12" s="430"/>
      <c r="BXU12" s="430"/>
      <c r="BXV12" s="430"/>
      <c r="BXW12" s="430"/>
      <c r="BXX12" s="430"/>
      <c r="BXY12" s="430"/>
      <c r="BXZ12" s="430"/>
      <c r="BYA12" s="430"/>
      <c r="BYB12" s="430"/>
      <c r="BYC12" s="430"/>
      <c r="BYD12" s="430"/>
      <c r="BYE12" s="430"/>
      <c r="BYF12" s="430"/>
      <c r="BYG12" s="430"/>
      <c r="BYH12" s="430"/>
      <c r="BYI12" s="430"/>
      <c r="BYJ12" s="430"/>
      <c r="BYK12" s="430"/>
      <c r="BYL12" s="430"/>
      <c r="BYM12" s="430"/>
      <c r="BYN12" s="430"/>
      <c r="BYO12" s="430"/>
      <c r="BYP12" s="430"/>
      <c r="BYQ12" s="430"/>
      <c r="BYR12" s="430"/>
      <c r="BYS12" s="430"/>
      <c r="BYT12" s="430"/>
      <c r="BYU12" s="430"/>
      <c r="BYV12" s="430"/>
      <c r="BYW12" s="430"/>
      <c r="BYX12" s="430"/>
      <c r="BYY12" s="430"/>
      <c r="BYZ12" s="430"/>
      <c r="BZA12" s="430"/>
      <c r="BZB12" s="430"/>
      <c r="BZC12" s="430"/>
      <c r="BZD12" s="430"/>
      <c r="BZE12" s="430"/>
      <c r="BZF12" s="430"/>
      <c r="BZG12" s="430"/>
      <c r="BZH12" s="430"/>
      <c r="BZI12" s="430"/>
      <c r="BZJ12" s="430"/>
      <c r="BZK12" s="430"/>
      <c r="BZL12" s="430"/>
      <c r="BZM12" s="430"/>
      <c r="BZN12" s="430"/>
      <c r="BZO12" s="430"/>
      <c r="BZP12" s="430"/>
      <c r="BZQ12" s="430"/>
      <c r="BZR12" s="430"/>
      <c r="BZS12" s="430"/>
      <c r="BZT12" s="430"/>
      <c r="BZU12" s="430"/>
      <c r="BZV12" s="430"/>
      <c r="BZW12" s="430"/>
      <c r="BZX12" s="430"/>
      <c r="BZY12" s="430"/>
      <c r="BZZ12" s="430"/>
      <c r="CAA12" s="430"/>
      <c r="CAB12" s="430"/>
      <c r="CAC12" s="430"/>
      <c r="CAD12" s="430"/>
      <c r="CAE12" s="430"/>
      <c r="CAF12" s="430"/>
      <c r="CAG12" s="430"/>
      <c r="CAH12" s="430"/>
      <c r="CAI12" s="430"/>
      <c r="CAJ12" s="430"/>
      <c r="CAK12" s="430"/>
      <c r="CAL12" s="430"/>
      <c r="CAM12" s="430"/>
      <c r="CAN12" s="430"/>
      <c r="CAO12" s="430"/>
      <c r="CAP12" s="430"/>
      <c r="CAQ12" s="430"/>
      <c r="CAR12" s="430"/>
      <c r="CAS12" s="430"/>
      <c r="CAT12" s="430"/>
      <c r="CAU12" s="430"/>
      <c r="CAV12" s="430"/>
      <c r="CAW12" s="430"/>
      <c r="CAX12" s="430"/>
      <c r="CAY12" s="430"/>
      <c r="CAZ12" s="430"/>
      <c r="CBA12" s="430"/>
      <c r="CBB12" s="430"/>
      <c r="CBC12" s="430"/>
      <c r="CBD12" s="430"/>
      <c r="CBE12" s="430"/>
      <c r="CBF12" s="430"/>
      <c r="CBG12" s="430"/>
      <c r="CBH12" s="430"/>
      <c r="CBI12" s="430"/>
      <c r="CBJ12" s="430"/>
      <c r="CBK12" s="430"/>
      <c r="CBL12" s="430"/>
      <c r="CBM12" s="430"/>
      <c r="CBN12" s="430"/>
      <c r="CBO12" s="430"/>
      <c r="CBP12" s="430"/>
      <c r="CBQ12" s="430"/>
      <c r="CBR12" s="430"/>
      <c r="CBS12" s="430"/>
      <c r="CBT12" s="430"/>
      <c r="CBU12" s="430"/>
      <c r="CBV12" s="430"/>
      <c r="CBW12" s="430"/>
      <c r="CBX12" s="430"/>
      <c r="CBY12" s="430"/>
      <c r="CBZ12" s="430"/>
      <c r="CCA12" s="430"/>
      <c r="CCB12" s="430"/>
      <c r="CCC12" s="430"/>
      <c r="CCD12" s="430"/>
      <c r="CCE12" s="430"/>
      <c r="CCF12" s="430"/>
      <c r="CCG12" s="430"/>
      <c r="CCH12" s="430"/>
      <c r="CCI12" s="430"/>
      <c r="CCJ12" s="430"/>
      <c r="CCK12" s="430"/>
      <c r="CCL12" s="430"/>
      <c r="CCM12" s="430"/>
      <c r="CCN12" s="430"/>
      <c r="CCO12" s="430"/>
      <c r="CCP12" s="430"/>
      <c r="CCQ12" s="430"/>
      <c r="CCR12" s="430"/>
      <c r="CCS12" s="430"/>
      <c r="CCT12" s="430"/>
      <c r="CCU12" s="430"/>
      <c r="CCV12" s="430"/>
      <c r="CCW12" s="430"/>
      <c r="CCX12" s="430"/>
      <c r="CCY12" s="430"/>
      <c r="CCZ12" s="430"/>
      <c r="CDA12" s="430"/>
      <c r="CDB12" s="430"/>
      <c r="CDC12" s="430"/>
      <c r="CDD12" s="430"/>
      <c r="CDE12" s="430"/>
      <c r="CDF12" s="430"/>
      <c r="CDG12" s="430"/>
      <c r="CDH12" s="430"/>
      <c r="CDI12" s="430"/>
      <c r="CDJ12" s="430"/>
      <c r="CDK12" s="430"/>
      <c r="CDL12" s="430"/>
      <c r="CDM12" s="430"/>
      <c r="CDN12" s="430"/>
      <c r="CDO12" s="430"/>
      <c r="CDP12" s="430"/>
      <c r="CDQ12" s="430"/>
      <c r="CDR12" s="430"/>
      <c r="CDS12" s="430"/>
      <c r="CDT12" s="430"/>
      <c r="CDU12" s="430"/>
      <c r="CDV12" s="430"/>
      <c r="CDW12" s="430"/>
      <c r="CDX12" s="430"/>
      <c r="CDY12" s="430"/>
      <c r="CDZ12" s="430"/>
      <c r="CEA12" s="430"/>
      <c r="CEB12" s="430"/>
      <c r="CEC12" s="430"/>
      <c r="CED12" s="430"/>
      <c r="CEE12" s="430"/>
      <c r="CEF12" s="430"/>
      <c r="CEG12" s="430"/>
      <c r="CEH12" s="430"/>
      <c r="CEI12" s="430"/>
      <c r="CEJ12" s="430"/>
      <c r="CEK12" s="430"/>
      <c r="CEL12" s="430"/>
      <c r="CEM12" s="430"/>
      <c r="CEN12" s="430"/>
      <c r="CEO12" s="430"/>
      <c r="CEP12" s="430"/>
      <c r="CEQ12" s="430"/>
      <c r="CER12" s="430"/>
      <c r="CES12" s="430"/>
      <c r="CET12" s="430"/>
      <c r="CEU12" s="430"/>
      <c r="CEV12" s="430"/>
      <c r="CEW12" s="430"/>
      <c r="CEX12" s="430"/>
      <c r="CEY12" s="430"/>
      <c r="CEZ12" s="430"/>
      <c r="CFA12" s="430"/>
      <c r="CFB12" s="430"/>
      <c r="CFC12" s="430"/>
      <c r="CFD12" s="430"/>
      <c r="CFE12" s="430"/>
      <c r="CFF12" s="430"/>
      <c r="CFG12" s="430"/>
      <c r="CFH12" s="430"/>
      <c r="CFI12" s="430"/>
      <c r="CFJ12" s="430"/>
      <c r="CFK12" s="430"/>
      <c r="CFL12" s="430"/>
      <c r="CFM12" s="430"/>
      <c r="CFN12" s="430"/>
      <c r="CFO12" s="430"/>
      <c r="CFP12" s="430"/>
      <c r="CFQ12" s="430"/>
      <c r="CFR12" s="430"/>
      <c r="CFS12" s="430"/>
      <c r="CFT12" s="430"/>
      <c r="CFU12" s="430"/>
      <c r="CFV12" s="430"/>
      <c r="CFW12" s="430"/>
      <c r="CFX12" s="430"/>
      <c r="CFY12" s="430"/>
      <c r="CFZ12" s="430"/>
      <c r="CGA12" s="430"/>
      <c r="CGB12" s="430"/>
      <c r="CGC12" s="430"/>
      <c r="CGD12" s="430"/>
      <c r="CGE12" s="430"/>
      <c r="CGF12" s="430"/>
      <c r="CGG12" s="430"/>
      <c r="CGH12" s="430"/>
      <c r="CGI12" s="430"/>
      <c r="CGJ12" s="430"/>
      <c r="CGK12" s="430"/>
      <c r="CGL12" s="430"/>
      <c r="CGM12" s="430"/>
      <c r="CGN12" s="430"/>
      <c r="CGO12" s="430"/>
      <c r="CGP12" s="430"/>
      <c r="CGQ12" s="430"/>
      <c r="CGR12" s="430"/>
      <c r="CGS12" s="430"/>
      <c r="CGT12" s="430"/>
      <c r="CGU12" s="430"/>
      <c r="CGV12" s="430"/>
      <c r="CGW12" s="430"/>
      <c r="CGX12" s="430"/>
      <c r="CGY12" s="430"/>
      <c r="CGZ12" s="430"/>
      <c r="CHA12" s="430"/>
      <c r="CHB12" s="430"/>
      <c r="CHC12" s="430"/>
      <c r="CHD12" s="430"/>
      <c r="CHE12" s="430"/>
      <c r="CHF12" s="430"/>
      <c r="CHG12" s="430"/>
      <c r="CHH12" s="430"/>
      <c r="CHI12" s="430"/>
      <c r="CHJ12" s="430"/>
      <c r="CHK12" s="430"/>
      <c r="CHL12" s="430"/>
      <c r="CHM12" s="430"/>
      <c r="CHN12" s="430"/>
      <c r="CHO12" s="430"/>
      <c r="CHP12" s="430"/>
      <c r="CHQ12" s="430"/>
      <c r="CHR12" s="430"/>
      <c r="CHS12" s="430"/>
      <c r="CHT12" s="430"/>
      <c r="CHU12" s="430"/>
      <c r="CHV12" s="430"/>
      <c r="CHW12" s="430"/>
      <c r="CHX12" s="430"/>
      <c r="CHY12" s="430"/>
      <c r="CHZ12" s="430"/>
      <c r="CIA12" s="430"/>
      <c r="CIB12" s="430"/>
      <c r="CIC12" s="430"/>
      <c r="CID12" s="430"/>
      <c r="CIE12" s="430"/>
      <c r="CIF12" s="430"/>
      <c r="CIG12" s="430"/>
      <c r="CIH12" s="430"/>
      <c r="CII12" s="430"/>
      <c r="CIJ12" s="430"/>
      <c r="CIK12" s="430"/>
      <c r="CIL12" s="430"/>
      <c r="CIM12" s="430"/>
      <c r="CIN12" s="430"/>
      <c r="CIO12" s="430"/>
      <c r="CIP12" s="430"/>
      <c r="CIQ12" s="430"/>
      <c r="CIR12" s="430"/>
      <c r="CIS12" s="430"/>
      <c r="CIT12" s="430"/>
      <c r="CIU12" s="430"/>
      <c r="CIV12" s="430"/>
      <c r="CIW12" s="430"/>
      <c r="CIX12" s="430"/>
      <c r="CIY12" s="430"/>
      <c r="CIZ12" s="430"/>
      <c r="CJA12" s="430"/>
      <c r="CJB12" s="430"/>
      <c r="CJC12" s="430"/>
      <c r="CJD12" s="430"/>
      <c r="CJE12" s="430"/>
      <c r="CJF12" s="430"/>
      <c r="CJG12" s="430"/>
      <c r="CJH12" s="430"/>
      <c r="CJI12" s="430"/>
      <c r="CJJ12" s="430"/>
      <c r="CJK12" s="430"/>
      <c r="CJL12" s="430"/>
      <c r="CJM12" s="430"/>
      <c r="CJN12" s="430"/>
      <c r="CJO12" s="430"/>
      <c r="CJP12" s="430"/>
      <c r="CJQ12" s="430"/>
      <c r="CJR12" s="430"/>
      <c r="CJS12" s="430"/>
      <c r="CJT12" s="430"/>
      <c r="CJU12" s="430"/>
      <c r="CJV12" s="430"/>
      <c r="CJW12" s="430"/>
      <c r="CJX12" s="430"/>
      <c r="CJY12" s="430"/>
      <c r="CJZ12" s="430"/>
      <c r="CKA12" s="430"/>
      <c r="CKB12" s="430"/>
      <c r="CKC12" s="430"/>
      <c r="CKD12" s="430"/>
      <c r="CKE12" s="430"/>
      <c r="CKF12" s="430"/>
      <c r="CKG12" s="430"/>
      <c r="CKH12" s="430"/>
      <c r="CKI12" s="430"/>
      <c r="CKJ12" s="430"/>
      <c r="CKK12" s="430"/>
      <c r="CKL12" s="430"/>
      <c r="CKM12" s="430"/>
      <c r="CKN12" s="430"/>
      <c r="CKO12" s="430"/>
      <c r="CKP12" s="430"/>
      <c r="CKQ12" s="430"/>
      <c r="CKR12" s="430"/>
      <c r="CKS12" s="430"/>
      <c r="CKT12" s="430"/>
      <c r="CKU12" s="430"/>
      <c r="CKV12" s="430"/>
      <c r="CKW12" s="430"/>
      <c r="CKX12" s="430"/>
      <c r="CKY12" s="430"/>
      <c r="CKZ12" s="430"/>
      <c r="CLA12" s="430"/>
      <c r="CLB12" s="430"/>
      <c r="CLC12" s="430"/>
      <c r="CLD12" s="430"/>
      <c r="CLE12" s="430"/>
      <c r="CLF12" s="430"/>
      <c r="CLG12" s="430"/>
      <c r="CLH12" s="430"/>
      <c r="CLI12" s="430"/>
      <c r="CLJ12" s="430"/>
      <c r="CLK12" s="430"/>
      <c r="CLL12" s="430"/>
      <c r="CLM12" s="430"/>
      <c r="CLN12" s="430"/>
      <c r="CLO12" s="430"/>
      <c r="CLP12" s="430"/>
      <c r="CLQ12" s="430"/>
      <c r="CLR12" s="430"/>
      <c r="CLS12" s="430"/>
      <c r="CLT12" s="430"/>
      <c r="CLU12" s="430"/>
      <c r="CLV12" s="430"/>
      <c r="CLW12" s="430"/>
      <c r="CLX12" s="430"/>
      <c r="CLY12" s="430"/>
      <c r="CLZ12" s="430"/>
      <c r="CMA12" s="430"/>
      <c r="CMB12" s="430"/>
      <c r="CMC12" s="430"/>
      <c r="CMD12" s="430"/>
      <c r="CME12" s="430"/>
      <c r="CMF12" s="430"/>
      <c r="CMG12" s="430"/>
      <c r="CMH12" s="430"/>
      <c r="CMI12" s="430"/>
      <c r="CMJ12" s="430"/>
      <c r="CMK12" s="430"/>
      <c r="CML12" s="430"/>
      <c r="CMM12" s="430"/>
      <c r="CMN12" s="430"/>
      <c r="CMO12" s="430"/>
      <c r="CMP12" s="430"/>
      <c r="CMQ12" s="430"/>
      <c r="CMR12" s="430"/>
      <c r="CMS12" s="430"/>
      <c r="CMT12" s="430"/>
      <c r="CMU12" s="430"/>
      <c r="CMV12" s="430"/>
      <c r="CMW12" s="430"/>
      <c r="CMX12" s="430"/>
      <c r="CMY12" s="430"/>
      <c r="CMZ12" s="430"/>
      <c r="CNA12" s="430"/>
      <c r="CNB12" s="430"/>
      <c r="CNC12" s="430"/>
      <c r="CND12" s="430"/>
      <c r="CNE12" s="430"/>
      <c r="CNF12" s="430"/>
      <c r="CNG12" s="430"/>
      <c r="CNH12" s="430"/>
      <c r="CNI12" s="430"/>
      <c r="CNJ12" s="430"/>
      <c r="CNK12" s="430"/>
      <c r="CNL12" s="430"/>
      <c r="CNM12" s="430"/>
      <c r="CNN12" s="430"/>
      <c r="CNO12" s="430"/>
      <c r="CNP12" s="430"/>
      <c r="CNQ12" s="430"/>
      <c r="CNR12" s="430"/>
      <c r="CNS12" s="430"/>
      <c r="CNT12" s="430"/>
      <c r="CNU12" s="430"/>
      <c r="CNV12" s="430"/>
      <c r="CNW12" s="430"/>
      <c r="CNX12" s="430"/>
      <c r="CNY12" s="430"/>
      <c r="CNZ12" s="430"/>
      <c r="COA12" s="430"/>
      <c r="COB12" s="430"/>
      <c r="COC12" s="430"/>
      <c r="COD12" s="430"/>
      <c r="COE12" s="430"/>
      <c r="COF12" s="430"/>
      <c r="COG12" s="430"/>
      <c r="COH12" s="430"/>
      <c r="COI12" s="430"/>
      <c r="COJ12" s="430"/>
      <c r="COK12" s="430"/>
      <c r="COL12" s="430"/>
      <c r="COM12" s="430"/>
      <c r="CON12" s="430"/>
      <c r="COO12" s="430"/>
      <c r="COP12" s="430"/>
      <c r="COQ12" s="430"/>
      <c r="COR12" s="430"/>
      <c r="COS12" s="430"/>
      <c r="COT12" s="430"/>
      <c r="COU12" s="430"/>
      <c r="COV12" s="430"/>
      <c r="COW12" s="430"/>
      <c r="COX12" s="430"/>
      <c r="COY12" s="430"/>
      <c r="COZ12" s="430"/>
      <c r="CPA12" s="430"/>
      <c r="CPB12" s="430"/>
      <c r="CPC12" s="430"/>
      <c r="CPD12" s="430"/>
      <c r="CPE12" s="430"/>
      <c r="CPF12" s="430"/>
      <c r="CPG12" s="430"/>
      <c r="CPH12" s="430"/>
      <c r="CPI12" s="430"/>
      <c r="CPJ12" s="430"/>
      <c r="CPK12" s="430"/>
      <c r="CPL12" s="430"/>
      <c r="CPM12" s="430"/>
      <c r="CPN12" s="430"/>
      <c r="CPO12" s="430"/>
      <c r="CPP12" s="430"/>
      <c r="CPQ12" s="430"/>
      <c r="CPR12" s="430"/>
      <c r="CPS12" s="430"/>
      <c r="CPT12" s="430"/>
      <c r="CPU12" s="430"/>
      <c r="CPV12" s="430"/>
      <c r="CPW12" s="430"/>
      <c r="CPX12" s="430"/>
      <c r="CPY12" s="430"/>
      <c r="CPZ12" s="430"/>
      <c r="CQA12" s="430"/>
      <c r="CQB12" s="430"/>
      <c r="CQC12" s="430"/>
      <c r="CQD12" s="430"/>
      <c r="CQE12" s="430"/>
      <c r="CQF12" s="430"/>
      <c r="CQG12" s="430"/>
      <c r="CQH12" s="430"/>
      <c r="CQI12" s="430"/>
      <c r="CQJ12" s="430"/>
      <c r="CQK12" s="430"/>
      <c r="CQL12" s="430"/>
      <c r="CQM12" s="430"/>
      <c r="CQN12" s="430"/>
      <c r="CQO12" s="430"/>
      <c r="CQP12" s="430"/>
      <c r="CQQ12" s="430"/>
      <c r="CQR12" s="430"/>
      <c r="CQS12" s="430"/>
      <c r="CQT12" s="430"/>
      <c r="CQU12" s="430"/>
      <c r="CQV12" s="430"/>
      <c r="CQW12" s="430"/>
      <c r="CQX12" s="430"/>
      <c r="CQY12" s="430"/>
      <c r="CQZ12" s="430"/>
      <c r="CRA12" s="430"/>
      <c r="CRB12" s="430"/>
      <c r="CRC12" s="430"/>
      <c r="CRD12" s="430"/>
      <c r="CRE12" s="430"/>
      <c r="CRF12" s="430"/>
      <c r="CRG12" s="430"/>
      <c r="CRH12" s="430"/>
      <c r="CRI12" s="430"/>
      <c r="CRJ12" s="430"/>
      <c r="CRK12" s="430"/>
      <c r="CRL12" s="430"/>
      <c r="CRM12" s="430"/>
      <c r="CRN12" s="430"/>
      <c r="CRO12" s="430"/>
      <c r="CRP12" s="430"/>
      <c r="CRQ12" s="430"/>
      <c r="CRR12" s="430"/>
      <c r="CRS12" s="430"/>
      <c r="CRT12" s="430"/>
      <c r="CRU12" s="430"/>
      <c r="CRV12" s="430"/>
      <c r="CRW12" s="430"/>
      <c r="CRX12" s="430"/>
      <c r="CRY12" s="430"/>
      <c r="CRZ12" s="430"/>
      <c r="CSA12" s="430"/>
      <c r="CSB12" s="430"/>
      <c r="CSC12" s="430"/>
      <c r="CSD12" s="430"/>
      <c r="CSE12" s="430"/>
      <c r="CSF12" s="430"/>
      <c r="CSG12" s="430"/>
      <c r="CSH12" s="430"/>
      <c r="CSI12" s="430"/>
      <c r="CSJ12" s="430"/>
      <c r="CSK12" s="430"/>
      <c r="CSL12" s="430"/>
      <c r="CSM12" s="430"/>
      <c r="CSN12" s="430"/>
      <c r="CSO12" s="430"/>
      <c r="CSP12" s="430"/>
      <c r="CSQ12" s="430"/>
      <c r="CSR12" s="430"/>
      <c r="CSS12" s="430"/>
      <c r="CST12" s="430"/>
      <c r="CSU12" s="430"/>
      <c r="CSV12" s="430"/>
      <c r="CSW12" s="430"/>
      <c r="CSX12" s="430"/>
      <c r="CSY12" s="430"/>
      <c r="CSZ12" s="430"/>
      <c r="CTA12" s="430"/>
      <c r="CTB12" s="430"/>
      <c r="CTC12" s="430"/>
      <c r="CTD12" s="430"/>
      <c r="CTE12" s="430"/>
      <c r="CTF12" s="430"/>
      <c r="CTG12" s="430"/>
      <c r="CTH12" s="430"/>
      <c r="CTI12" s="430"/>
      <c r="CTJ12" s="430"/>
      <c r="CTK12" s="430"/>
      <c r="CTL12" s="430"/>
      <c r="CTM12" s="430"/>
      <c r="CTN12" s="430"/>
      <c r="CTO12" s="430"/>
      <c r="CTP12" s="430"/>
      <c r="CTQ12" s="430"/>
      <c r="CTR12" s="430"/>
      <c r="CTS12" s="430"/>
      <c r="CTT12" s="430"/>
      <c r="CTU12" s="430"/>
      <c r="CTV12" s="430"/>
      <c r="CTW12" s="430"/>
      <c r="CTX12" s="430"/>
      <c r="CTY12" s="430"/>
      <c r="CTZ12" s="430"/>
      <c r="CUA12" s="430"/>
      <c r="CUB12" s="430"/>
      <c r="CUC12" s="430"/>
      <c r="CUD12" s="430"/>
      <c r="CUE12" s="430"/>
      <c r="CUF12" s="430"/>
      <c r="CUG12" s="430"/>
      <c r="CUH12" s="430"/>
      <c r="CUI12" s="430"/>
      <c r="CUJ12" s="430"/>
      <c r="CUK12" s="430"/>
      <c r="CUL12" s="430"/>
      <c r="CUM12" s="430"/>
      <c r="CUN12" s="430"/>
      <c r="CUO12" s="430"/>
      <c r="CUP12" s="430"/>
      <c r="CUQ12" s="430"/>
      <c r="CUR12" s="430"/>
      <c r="CUS12" s="430"/>
      <c r="CUT12" s="430"/>
      <c r="CUU12" s="430"/>
      <c r="CUV12" s="430"/>
      <c r="CUW12" s="430"/>
      <c r="CUX12" s="430"/>
      <c r="CUY12" s="430"/>
      <c r="CUZ12" s="430"/>
      <c r="CVA12" s="430"/>
      <c r="CVB12" s="430"/>
      <c r="CVC12" s="430"/>
      <c r="CVD12" s="430"/>
      <c r="CVE12" s="430"/>
      <c r="CVF12" s="430"/>
      <c r="CVG12" s="430"/>
      <c r="CVH12" s="430"/>
      <c r="CVI12" s="430"/>
      <c r="CVJ12" s="430"/>
      <c r="CVK12" s="430"/>
      <c r="CVL12" s="430"/>
      <c r="CVM12" s="430"/>
      <c r="CVN12" s="430"/>
      <c r="CVO12" s="430"/>
      <c r="CVP12" s="430"/>
      <c r="CVQ12" s="430"/>
      <c r="CVR12" s="430"/>
      <c r="CVS12" s="430"/>
      <c r="CVT12" s="430"/>
      <c r="CVU12" s="430"/>
      <c r="CVV12" s="430"/>
      <c r="CVW12" s="430"/>
      <c r="CVX12" s="430"/>
      <c r="CVY12" s="430"/>
      <c r="CVZ12" s="430"/>
      <c r="CWA12" s="430"/>
      <c r="CWB12" s="430"/>
      <c r="CWC12" s="430"/>
      <c r="CWD12" s="430"/>
      <c r="CWE12" s="430"/>
      <c r="CWF12" s="430"/>
      <c r="CWG12" s="430"/>
      <c r="CWH12" s="430"/>
      <c r="CWI12" s="430"/>
      <c r="CWJ12" s="430"/>
      <c r="CWK12" s="430"/>
      <c r="CWL12" s="430"/>
      <c r="CWM12" s="430"/>
      <c r="CWN12" s="430"/>
      <c r="CWO12" s="430"/>
      <c r="CWP12" s="430"/>
      <c r="CWQ12" s="430"/>
      <c r="CWR12" s="430"/>
      <c r="CWS12" s="430"/>
      <c r="CWT12" s="430"/>
      <c r="CWU12" s="430"/>
      <c r="CWV12" s="430"/>
      <c r="CWW12" s="430"/>
      <c r="CWX12" s="430"/>
      <c r="CWY12" s="430"/>
      <c r="CWZ12" s="430"/>
      <c r="CXA12" s="430"/>
      <c r="CXB12" s="430"/>
      <c r="CXC12" s="430"/>
      <c r="CXD12" s="430"/>
      <c r="CXE12" s="430"/>
      <c r="CXF12" s="430"/>
      <c r="CXG12" s="430"/>
      <c r="CXH12" s="430"/>
      <c r="CXI12" s="430"/>
      <c r="CXJ12" s="430"/>
      <c r="CXK12" s="430"/>
      <c r="CXL12" s="430"/>
      <c r="CXM12" s="430"/>
      <c r="CXN12" s="430"/>
      <c r="CXO12" s="430"/>
      <c r="CXP12" s="430"/>
      <c r="CXQ12" s="430"/>
      <c r="CXR12" s="430"/>
      <c r="CXS12" s="430"/>
      <c r="CXT12" s="430"/>
      <c r="CXU12" s="430"/>
      <c r="CXV12" s="430"/>
      <c r="CXW12" s="430"/>
      <c r="CXX12" s="430"/>
      <c r="CXY12" s="430"/>
      <c r="CXZ12" s="430"/>
      <c r="CYA12" s="430"/>
      <c r="CYB12" s="430"/>
      <c r="CYC12" s="430"/>
      <c r="CYD12" s="430"/>
      <c r="CYE12" s="430"/>
      <c r="CYF12" s="430"/>
      <c r="CYG12" s="430"/>
      <c r="CYH12" s="430"/>
      <c r="CYI12" s="430"/>
      <c r="CYJ12" s="430"/>
      <c r="CYK12" s="430"/>
      <c r="CYL12" s="430"/>
      <c r="CYM12" s="430"/>
      <c r="CYN12" s="430"/>
      <c r="CYO12" s="430"/>
      <c r="CYP12" s="430"/>
      <c r="CYQ12" s="430"/>
      <c r="CYR12" s="430"/>
      <c r="CYS12" s="430"/>
      <c r="CYT12" s="430"/>
      <c r="CYU12" s="430"/>
      <c r="CYV12" s="430"/>
      <c r="CYW12" s="430"/>
      <c r="CYX12" s="430"/>
      <c r="CYY12" s="430"/>
      <c r="CYZ12" s="430"/>
      <c r="CZA12" s="430"/>
      <c r="CZB12" s="430"/>
      <c r="CZC12" s="430"/>
      <c r="CZD12" s="430"/>
      <c r="CZE12" s="430"/>
      <c r="CZF12" s="430"/>
      <c r="CZG12" s="430"/>
      <c r="CZH12" s="430"/>
      <c r="CZI12" s="430"/>
      <c r="CZJ12" s="430"/>
      <c r="CZK12" s="430"/>
      <c r="CZL12" s="430"/>
      <c r="CZM12" s="430"/>
      <c r="CZN12" s="430"/>
      <c r="CZO12" s="430"/>
      <c r="CZP12" s="430"/>
      <c r="CZQ12" s="430"/>
      <c r="CZR12" s="430"/>
      <c r="CZS12" s="430"/>
      <c r="CZT12" s="430"/>
      <c r="CZU12" s="430"/>
      <c r="CZV12" s="430"/>
      <c r="CZW12" s="430"/>
      <c r="CZX12" s="430"/>
      <c r="CZY12" s="430"/>
      <c r="CZZ12" s="430"/>
      <c r="DAA12" s="430"/>
      <c r="DAB12" s="430"/>
      <c r="DAC12" s="430"/>
      <c r="DAD12" s="430"/>
      <c r="DAE12" s="430"/>
      <c r="DAF12" s="430"/>
      <c r="DAG12" s="430"/>
      <c r="DAH12" s="430"/>
      <c r="DAI12" s="430"/>
      <c r="DAJ12" s="430"/>
      <c r="DAK12" s="430"/>
      <c r="DAL12" s="430"/>
      <c r="DAM12" s="430"/>
      <c r="DAN12" s="430"/>
      <c r="DAO12" s="430"/>
      <c r="DAP12" s="430"/>
      <c r="DAQ12" s="430"/>
      <c r="DAR12" s="430"/>
      <c r="DAS12" s="430"/>
      <c r="DAT12" s="430"/>
      <c r="DAU12" s="430"/>
      <c r="DAV12" s="430"/>
      <c r="DAW12" s="430"/>
      <c r="DAX12" s="430"/>
      <c r="DAY12" s="430"/>
      <c r="DAZ12" s="430"/>
      <c r="DBA12" s="430"/>
      <c r="DBB12" s="430"/>
      <c r="DBC12" s="430"/>
      <c r="DBD12" s="430"/>
      <c r="DBE12" s="430"/>
      <c r="DBF12" s="430"/>
      <c r="DBG12" s="430"/>
      <c r="DBH12" s="430"/>
      <c r="DBI12" s="430"/>
      <c r="DBJ12" s="430"/>
      <c r="DBK12" s="430"/>
      <c r="DBL12" s="430"/>
      <c r="DBM12" s="430"/>
      <c r="DBN12" s="430"/>
      <c r="DBO12" s="430"/>
      <c r="DBP12" s="430"/>
      <c r="DBQ12" s="430"/>
      <c r="DBR12" s="430"/>
      <c r="DBS12" s="430"/>
      <c r="DBT12" s="430"/>
      <c r="DBU12" s="430"/>
      <c r="DBV12" s="430"/>
      <c r="DBW12" s="430"/>
      <c r="DBX12" s="430"/>
      <c r="DBY12" s="430"/>
      <c r="DBZ12" s="430"/>
      <c r="DCA12" s="430"/>
      <c r="DCB12" s="430"/>
      <c r="DCC12" s="430"/>
      <c r="DCD12" s="430"/>
      <c r="DCE12" s="430"/>
      <c r="DCF12" s="430"/>
      <c r="DCG12" s="430"/>
      <c r="DCH12" s="430"/>
      <c r="DCI12" s="430"/>
      <c r="DCJ12" s="430"/>
      <c r="DCK12" s="430"/>
      <c r="DCL12" s="430"/>
      <c r="DCM12" s="430"/>
      <c r="DCN12" s="430"/>
      <c r="DCO12" s="430"/>
      <c r="DCP12" s="430"/>
      <c r="DCQ12" s="430"/>
      <c r="DCR12" s="430"/>
      <c r="DCS12" s="430"/>
      <c r="DCT12" s="430"/>
      <c r="DCU12" s="430"/>
      <c r="DCV12" s="430"/>
      <c r="DCW12" s="430"/>
      <c r="DCX12" s="430"/>
      <c r="DCY12" s="430"/>
      <c r="DCZ12" s="430"/>
      <c r="DDA12" s="430"/>
      <c r="DDB12" s="430"/>
      <c r="DDC12" s="430"/>
      <c r="DDD12" s="430"/>
      <c r="DDE12" s="430"/>
      <c r="DDF12" s="430"/>
      <c r="DDG12" s="430"/>
      <c r="DDH12" s="430"/>
      <c r="DDI12" s="430"/>
      <c r="DDJ12" s="430"/>
      <c r="DDK12" s="430"/>
      <c r="DDL12" s="430"/>
      <c r="DDM12" s="430"/>
      <c r="DDN12" s="430"/>
      <c r="DDO12" s="430"/>
      <c r="DDP12" s="430"/>
      <c r="DDQ12" s="430"/>
      <c r="DDR12" s="430"/>
      <c r="DDS12" s="430"/>
      <c r="DDT12" s="430"/>
      <c r="DDU12" s="430"/>
      <c r="DDV12" s="430"/>
      <c r="DDW12" s="430"/>
      <c r="DDX12" s="430"/>
      <c r="DDY12" s="430"/>
      <c r="DDZ12" s="430"/>
      <c r="DEA12" s="430"/>
      <c r="DEB12" s="430"/>
      <c r="DEC12" s="430"/>
      <c r="DED12" s="430"/>
      <c r="DEE12" s="430"/>
      <c r="DEF12" s="430"/>
      <c r="DEG12" s="430"/>
      <c r="DEH12" s="430"/>
      <c r="DEI12" s="430"/>
      <c r="DEJ12" s="430"/>
      <c r="DEK12" s="430"/>
      <c r="DEL12" s="430"/>
      <c r="DEM12" s="430"/>
      <c r="DEN12" s="430"/>
      <c r="DEO12" s="430"/>
      <c r="DEP12" s="430"/>
      <c r="DEQ12" s="430"/>
      <c r="DER12" s="430"/>
      <c r="DES12" s="430"/>
      <c r="DET12" s="430"/>
      <c r="DEU12" s="430"/>
      <c r="DEV12" s="430"/>
      <c r="DEW12" s="430"/>
      <c r="DEX12" s="430"/>
      <c r="DEY12" s="430"/>
      <c r="DEZ12" s="430"/>
      <c r="DFA12" s="430"/>
      <c r="DFB12" s="430"/>
      <c r="DFC12" s="430"/>
      <c r="DFD12" s="430"/>
      <c r="DFE12" s="430"/>
      <c r="DFF12" s="430"/>
      <c r="DFG12" s="430"/>
      <c r="DFH12" s="430"/>
      <c r="DFI12" s="430"/>
      <c r="DFJ12" s="430"/>
      <c r="DFK12" s="430"/>
      <c r="DFL12" s="430"/>
      <c r="DFM12" s="430"/>
      <c r="DFN12" s="430"/>
      <c r="DFO12" s="430"/>
      <c r="DFP12" s="430"/>
      <c r="DFQ12" s="430"/>
      <c r="DFR12" s="430"/>
      <c r="DFS12" s="430"/>
      <c r="DFT12" s="430"/>
      <c r="DFU12" s="430"/>
      <c r="DFV12" s="430"/>
      <c r="DFW12" s="430"/>
      <c r="DFX12" s="430"/>
      <c r="DFY12" s="430"/>
      <c r="DFZ12" s="430"/>
      <c r="DGA12" s="430"/>
      <c r="DGB12" s="430"/>
      <c r="DGC12" s="430"/>
      <c r="DGD12" s="430"/>
      <c r="DGE12" s="430"/>
      <c r="DGF12" s="430"/>
      <c r="DGG12" s="430"/>
      <c r="DGH12" s="430"/>
      <c r="DGI12" s="430"/>
      <c r="DGJ12" s="430"/>
      <c r="DGK12" s="430"/>
      <c r="DGL12" s="430"/>
      <c r="DGM12" s="430"/>
      <c r="DGN12" s="430"/>
      <c r="DGO12" s="430"/>
      <c r="DGP12" s="430"/>
      <c r="DGQ12" s="430"/>
      <c r="DGR12" s="430"/>
      <c r="DGS12" s="430"/>
      <c r="DGT12" s="430"/>
      <c r="DGU12" s="430"/>
      <c r="DGV12" s="430"/>
      <c r="DGW12" s="430"/>
      <c r="DGX12" s="430"/>
      <c r="DGY12" s="430"/>
      <c r="DGZ12" s="430"/>
      <c r="DHA12" s="430"/>
      <c r="DHB12" s="430"/>
      <c r="DHC12" s="430"/>
      <c r="DHD12" s="430"/>
      <c r="DHE12" s="430"/>
      <c r="DHF12" s="430"/>
      <c r="DHG12" s="430"/>
      <c r="DHH12" s="430"/>
      <c r="DHI12" s="430"/>
      <c r="DHJ12" s="430"/>
      <c r="DHK12" s="430"/>
      <c r="DHL12" s="430"/>
      <c r="DHM12" s="430"/>
      <c r="DHN12" s="430"/>
      <c r="DHO12" s="430"/>
      <c r="DHP12" s="430"/>
      <c r="DHQ12" s="430"/>
      <c r="DHR12" s="430"/>
      <c r="DHS12" s="430"/>
      <c r="DHT12" s="430"/>
      <c r="DHU12" s="430"/>
      <c r="DHV12" s="430"/>
      <c r="DHW12" s="430"/>
      <c r="DHX12" s="430"/>
      <c r="DHY12" s="430"/>
      <c r="DHZ12" s="430"/>
      <c r="DIA12" s="430"/>
      <c r="DIB12" s="430"/>
      <c r="DIC12" s="430"/>
      <c r="DID12" s="430"/>
      <c r="DIE12" s="430"/>
      <c r="DIF12" s="430"/>
      <c r="DIG12" s="430"/>
      <c r="DIH12" s="430"/>
      <c r="DII12" s="430"/>
      <c r="DIJ12" s="430"/>
      <c r="DIK12" s="430"/>
      <c r="DIL12" s="430"/>
      <c r="DIM12" s="430"/>
      <c r="DIN12" s="430"/>
      <c r="DIO12" s="430"/>
      <c r="DIP12" s="430"/>
      <c r="DIQ12" s="430"/>
      <c r="DIR12" s="430"/>
      <c r="DIS12" s="430"/>
      <c r="DIT12" s="430"/>
      <c r="DIU12" s="430"/>
      <c r="DIV12" s="430"/>
      <c r="DIW12" s="430"/>
      <c r="DIX12" s="430"/>
      <c r="DIY12" s="430"/>
      <c r="DIZ12" s="430"/>
      <c r="DJA12" s="430"/>
      <c r="DJB12" s="430"/>
      <c r="DJC12" s="430"/>
      <c r="DJD12" s="430"/>
      <c r="DJE12" s="430"/>
      <c r="DJF12" s="430"/>
      <c r="DJG12" s="430"/>
      <c r="DJH12" s="430"/>
      <c r="DJI12" s="430"/>
      <c r="DJJ12" s="430"/>
      <c r="DJK12" s="430"/>
      <c r="DJL12" s="430"/>
      <c r="DJM12" s="430"/>
      <c r="DJN12" s="430"/>
      <c r="DJO12" s="430"/>
      <c r="DJP12" s="430"/>
      <c r="DJQ12" s="430"/>
      <c r="DJR12" s="430"/>
      <c r="DJS12" s="430"/>
      <c r="DJT12" s="430"/>
      <c r="DJU12" s="430"/>
      <c r="DJV12" s="430"/>
      <c r="DJW12" s="430"/>
      <c r="DJX12" s="430"/>
      <c r="DJY12" s="430"/>
      <c r="DJZ12" s="430"/>
      <c r="DKA12" s="430"/>
      <c r="DKB12" s="430"/>
      <c r="DKC12" s="430"/>
      <c r="DKD12" s="430"/>
      <c r="DKE12" s="430"/>
      <c r="DKF12" s="430"/>
      <c r="DKG12" s="430"/>
      <c r="DKH12" s="430"/>
      <c r="DKI12" s="430"/>
      <c r="DKJ12" s="430"/>
      <c r="DKK12" s="430"/>
      <c r="DKL12" s="430"/>
      <c r="DKM12" s="430"/>
      <c r="DKN12" s="430"/>
      <c r="DKO12" s="430"/>
      <c r="DKP12" s="430"/>
      <c r="DKQ12" s="430"/>
      <c r="DKR12" s="430"/>
      <c r="DKS12" s="430"/>
      <c r="DKT12" s="430"/>
      <c r="DKU12" s="430"/>
      <c r="DKV12" s="430"/>
      <c r="DKW12" s="430"/>
      <c r="DKX12" s="430"/>
      <c r="DKY12" s="430"/>
      <c r="DKZ12" s="430"/>
      <c r="DLA12" s="430"/>
      <c r="DLB12" s="430"/>
      <c r="DLC12" s="430"/>
      <c r="DLD12" s="430"/>
      <c r="DLE12" s="430"/>
      <c r="DLF12" s="430"/>
      <c r="DLG12" s="430"/>
      <c r="DLH12" s="430"/>
      <c r="DLI12" s="430"/>
      <c r="DLJ12" s="430"/>
      <c r="DLK12" s="430"/>
      <c r="DLL12" s="430"/>
      <c r="DLM12" s="430"/>
      <c r="DLN12" s="430"/>
      <c r="DLO12" s="430"/>
      <c r="DLP12" s="430"/>
      <c r="DLQ12" s="430"/>
      <c r="DLR12" s="430"/>
      <c r="DLS12" s="430"/>
      <c r="DLT12" s="430"/>
      <c r="DLU12" s="430"/>
      <c r="DLV12" s="430"/>
      <c r="DLW12" s="430"/>
      <c r="DLX12" s="430"/>
      <c r="DLY12" s="430"/>
      <c r="DLZ12" s="430"/>
      <c r="DMA12" s="430"/>
      <c r="DMB12" s="430"/>
      <c r="DMC12" s="430"/>
      <c r="DMD12" s="430"/>
      <c r="DME12" s="430"/>
      <c r="DMF12" s="430"/>
      <c r="DMG12" s="430"/>
      <c r="DMH12" s="430"/>
      <c r="DMI12" s="430"/>
      <c r="DMJ12" s="430"/>
      <c r="DMK12" s="430"/>
      <c r="DML12" s="430"/>
      <c r="DMM12" s="430"/>
      <c r="DMN12" s="430"/>
      <c r="DMO12" s="430"/>
      <c r="DMP12" s="430"/>
      <c r="DMQ12" s="430"/>
      <c r="DMR12" s="430"/>
      <c r="DMS12" s="430"/>
      <c r="DMT12" s="430"/>
      <c r="DMU12" s="430"/>
      <c r="DMV12" s="430"/>
      <c r="DMW12" s="430"/>
      <c r="DMX12" s="430"/>
      <c r="DMY12" s="430"/>
      <c r="DMZ12" s="430"/>
      <c r="DNA12" s="430"/>
      <c r="DNB12" s="430"/>
      <c r="DNC12" s="430"/>
      <c r="DND12" s="430"/>
      <c r="DNE12" s="430"/>
      <c r="DNF12" s="430"/>
      <c r="DNG12" s="430"/>
      <c r="DNH12" s="430"/>
      <c r="DNI12" s="430"/>
      <c r="DNJ12" s="430"/>
      <c r="DNK12" s="430"/>
      <c r="DNL12" s="430"/>
      <c r="DNM12" s="430"/>
      <c r="DNN12" s="430"/>
      <c r="DNO12" s="430"/>
      <c r="DNP12" s="430"/>
      <c r="DNQ12" s="430"/>
      <c r="DNR12" s="430"/>
      <c r="DNS12" s="430"/>
      <c r="DNT12" s="430"/>
      <c r="DNU12" s="430"/>
      <c r="DNV12" s="430"/>
      <c r="DNW12" s="430"/>
      <c r="DNX12" s="430"/>
      <c r="DNY12" s="430"/>
      <c r="DNZ12" s="430"/>
      <c r="DOA12" s="430"/>
      <c r="DOB12" s="430"/>
      <c r="DOC12" s="430"/>
      <c r="DOD12" s="430"/>
      <c r="DOE12" s="430"/>
      <c r="DOF12" s="430"/>
      <c r="DOG12" s="430"/>
      <c r="DOH12" s="430"/>
      <c r="DOI12" s="430"/>
      <c r="DOJ12" s="430"/>
      <c r="DOK12" s="430"/>
      <c r="DOL12" s="430"/>
      <c r="DOM12" s="430"/>
      <c r="DON12" s="430"/>
      <c r="DOO12" s="430"/>
      <c r="DOP12" s="430"/>
      <c r="DOQ12" s="430"/>
      <c r="DOR12" s="430"/>
      <c r="DOS12" s="430"/>
      <c r="DOT12" s="430"/>
      <c r="DOU12" s="430"/>
      <c r="DOV12" s="430"/>
      <c r="DOW12" s="430"/>
      <c r="DOX12" s="430"/>
      <c r="DOY12" s="430"/>
      <c r="DOZ12" s="430"/>
      <c r="DPA12" s="430"/>
      <c r="DPB12" s="430"/>
      <c r="DPC12" s="430"/>
      <c r="DPD12" s="430"/>
      <c r="DPE12" s="430"/>
      <c r="DPF12" s="430"/>
      <c r="DPG12" s="430"/>
      <c r="DPH12" s="430"/>
      <c r="DPI12" s="430"/>
      <c r="DPJ12" s="430"/>
      <c r="DPK12" s="430"/>
      <c r="DPL12" s="430"/>
      <c r="DPM12" s="430"/>
      <c r="DPN12" s="430"/>
      <c r="DPO12" s="430"/>
      <c r="DPP12" s="430"/>
      <c r="DPQ12" s="430"/>
      <c r="DPR12" s="430"/>
      <c r="DPS12" s="430"/>
      <c r="DPT12" s="430"/>
      <c r="DPU12" s="430"/>
      <c r="DPV12" s="430"/>
      <c r="DPW12" s="430"/>
      <c r="DPX12" s="430"/>
      <c r="DPY12" s="430"/>
      <c r="DPZ12" s="430"/>
      <c r="DQA12" s="430"/>
      <c r="DQB12" s="430"/>
      <c r="DQC12" s="430"/>
      <c r="DQD12" s="430"/>
      <c r="DQE12" s="430"/>
      <c r="DQF12" s="430"/>
      <c r="DQG12" s="430"/>
      <c r="DQH12" s="430"/>
      <c r="DQI12" s="430"/>
      <c r="DQJ12" s="430"/>
      <c r="DQK12" s="430"/>
      <c r="DQL12" s="430"/>
      <c r="DQM12" s="430"/>
      <c r="DQN12" s="430"/>
      <c r="DQO12" s="430"/>
      <c r="DQP12" s="430"/>
      <c r="DQQ12" s="430"/>
      <c r="DQR12" s="430"/>
      <c r="DQS12" s="430"/>
      <c r="DQT12" s="430"/>
      <c r="DQU12" s="430"/>
      <c r="DQV12" s="430"/>
      <c r="DQW12" s="430"/>
      <c r="DQX12" s="430"/>
      <c r="DQY12" s="430"/>
      <c r="DQZ12" s="430"/>
      <c r="DRA12" s="430"/>
      <c r="DRB12" s="430"/>
      <c r="DRC12" s="430"/>
      <c r="DRD12" s="430"/>
      <c r="DRE12" s="430"/>
      <c r="DRF12" s="430"/>
      <c r="DRG12" s="430"/>
      <c r="DRH12" s="430"/>
      <c r="DRI12" s="430"/>
      <c r="DRJ12" s="430"/>
      <c r="DRK12" s="430"/>
      <c r="DRL12" s="430"/>
      <c r="DRM12" s="430"/>
      <c r="DRN12" s="430"/>
      <c r="DRO12" s="430"/>
      <c r="DRP12" s="430"/>
      <c r="DRQ12" s="430"/>
      <c r="DRR12" s="430"/>
      <c r="DRS12" s="430"/>
      <c r="DRT12" s="430"/>
      <c r="DRU12" s="430"/>
      <c r="DRV12" s="430"/>
      <c r="DRW12" s="430"/>
      <c r="DRX12" s="430"/>
      <c r="DRY12" s="430"/>
      <c r="DRZ12" s="430"/>
      <c r="DSA12" s="430"/>
      <c r="DSB12" s="430"/>
      <c r="DSC12" s="430"/>
      <c r="DSD12" s="430"/>
      <c r="DSE12" s="430"/>
      <c r="DSF12" s="430"/>
      <c r="DSG12" s="430"/>
      <c r="DSH12" s="430"/>
      <c r="DSI12" s="430"/>
      <c r="DSJ12" s="430"/>
      <c r="DSK12" s="430"/>
      <c r="DSL12" s="430"/>
      <c r="DSM12" s="430"/>
      <c r="DSN12" s="430"/>
      <c r="DSO12" s="430"/>
      <c r="DSP12" s="430"/>
      <c r="DSQ12" s="430"/>
      <c r="DSR12" s="430"/>
      <c r="DSS12" s="430"/>
      <c r="DST12" s="430"/>
      <c r="DSU12" s="430"/>
      <c r="DSV12" s="430"/>
      <c r="DSW12" s="430"/>
      <c r="DSX12" s="430"/>
      <c r="DSY12" s="430"/>
      <c r="DSZ12" s="430"/>
      <c r="DTA12" s="430"/>
      <c r="DTB12" s="430"/>
      <c r="DTC12" s="430"/>
      <c r="DTD12" s="430"/>
      <c r="DTE12" s="430"/>
      <c r="DTF12" s="430"/>
      <c r="DTG12" s="430"/>
      <c r="DTH12" s="430"/>
      <c r="DTI12" s="430"/>
      <c r="DTJ12" s="430"/>
      <c r="DTK12" s="430"/>
      <c r="DTL12" s="430"/>
      <c r="DTM12" s="430"/>
      <c r="DTN12" s="430"/>
      <c r="DTO12" s="430"/>
      <c r="DTP12" s="430"/>
      <c r="DTQ12" s="430"/>
      <c r="DTR12" s="430"/>
      <c r="DTS12" s="430"/>
      <c r="DTT12" s="430"/>
      <c r="DTU12" s="430"/>
      <c r="DTV12" s="430"/>
      <c r="DTW12" s="430"/>
      <c r="DTX12" s="430"/>
      <c r="DTY12" s="430"/>
      <c r="DTZ12" s="430"/>
      <c r="DUA12" s="430"/>
      <c r="DUB12" s="430"/>
      <c r="DUC12" s="430"/>
      <c r="DUD12" s="430"/>
      <c r="DUE12" s="430"/>
      <c r="DUF12" s="430"/>
      <c r="DUG12" s="430"/>
      <c r="DUH12" s="430"/>
      <c r="DUI12" s="430"/>
      <c r="DUJ12" s="430"/>
      <c r="DUK12" s="430"/>
      <c r="DUL12" s="430"/>
      <c r="DUM12" s="430"/>
      <c r="DUN12" s="430"/>
      <c r="DUO12" s="430"/>
      <c r="DUP12" s="430"/>
      <c r="DUQ12" s="430"/>
      <c r="DUR12" s="430"/>
      <c r="DUS12" s="430"/>
      <c r="DUT12" s="430"/>
      <c r="DUU12" s="430"/>
      <c r="DUV12" s="430"/>
      <c r="DUW12" s="430"/>
      <c r="DUX12" s="430"/>
      <c r="DUY12" s="430"/>
      <c r="DUZ12" s="430"/>
      <c r="DVA12" s="430"/>
      <c r="DVB12" s="430"/>
      <c r="DVC12" s="430"/>
      <c r="DVD12" s="430"/>
      <c r="DVE12" s="430"/>
      <c r="DVF12" s="430"/>
      <c r="DVG12" s="430"/>
      <c r="DVH12" s="430"/>
      <c r="DVI12" s="430"/>
      <c r="DVJ12" s="430"/>
      <c r="DVK12" s="430"/>
      <c r="DVL12" s="430"/>
      <c r="DVM12" s="430"/>
      <c r="DVN12" s="430"/>
      <c r="DVO12" s="430"/>
      <c r="DVP12" s="430"/>
      <c r="DVQ12" s="430"/>
      <c r="DVR12" s="430"/>
      <c r="DVS12" s="430"/>
      <c r="DVT12" s="430"/>
      <c r="DVU12" s="430"/>
      <c r="DVV12" s="430"/>
      <c r="DVW12" s="430"/>
      <c r="DVX12" s="430"/>
      <c r="DVY12" s="430"/>
      <c r="DVZ12" s="430"/>
      <c r="DWA12" s="430"/>
      <c r="DWB12" s="430"/>
      <c r="DWC12" s="430"/>
      <c r="DWD12" s="430"/>
      <c r="DWE12" s="430"/>
      <c r="DWF12" s="430"/>
      <c r="DWG12" s="430"/>
      <c r="DWH12" s="430"/>
      <c r="DWI12" s="430"/>
      <c r="DWJ12" s="430"/>
      <c r="DWK12" s="430"/>
      <c r="DWL12" s="430"/>
      <c r="DWM12" s="430"/>
      <c r="DWN12" s="430"/>
      <c r="DWO12" s="430"/>
      <c r="DWP12" s="430"/>
      <c r="DWQ12" s="430"/>
      <c r="DWR12" s="430"/>
      <c r="DWS12" s="430"/>
      <c r="DWT12" s="430"/>
      <c r="DWU12" s="430"/>
      <c r="DWV12" s="430"/>
      <c r="DWW12" s="430"/>
      <c r="DWX12" s="430"/>
      <c r="DWY12" s="430"/>
      <c r="DWZ12" s="430"/>
      <c r="DXA12" s="430"/>
      <c r="DXB12" s="430"/>
      <c r="DXC12" s="430"/>
      <c r="DXD12" s="430"/>
      <c r="DXE12" s="430"/>
      <c r="DXF12" s="430"/>
      <c r="DXG12" s="430"/>
      <c r="DXH12" s="430"/>
      <c r="DXI12" s="430"/>
      <c r="DXJ12" s="430"/>
      <c r="DXK12" s="430"/>
      <c r="DXL12" s="430"/>
      <c r="DXM12" s="430"/>
      <c r="DXN12" s="430"/>
      <c r="DXO12" s="430"/>
      <c r="DXP12" s="430"/>
      <c r="DXQ12" s="430"/>
      <c r="DXR12" s="430"/>
      <c r="DXS12" s="430"/>
      <c r="DXT12" s="430"/>
      <c r="DXU12" s="430"/>
      <c r="DXV12" s="430"/>
      <c r="DXW12" s="430"/>
      <c r="DXX12" s="430"/>
      <c r="DXY12" s="430"/>
      <c r="DXZ12" s="430"/>
      <c r="DYA12" s="430"/>
      <c r="DYB12" s="430"/>
      <c r="DYC12" s="430"/>
      <c r="DYD12" s="430"/>
      <c r="DYE12" s="430"/>
      <c r="DYF12" s="430"/>
      <c r="DYG12" s="430"/>
      <c r="DYH12" s="430"/>
      <c r="DYI12" s="430"/>
      <c r="DYJ12" s="430"/>
      <c r="DYK12" s="430"/>
      <c r="DYL12" s="430"/>
      <c r="DYM12" s="430"/>
      <c r="DYN12" s="430"/>
      <c r="DYO12" s="430"/>
      <c r="DYP12" s="430"/>
      <c r="DYQ12" s="430"/>
      <c r="DYR12" s="430"/>
      <c r="DYS12" s="430"/>
      <c r="DYT12" s="430"/>
      <c r="DYU12" s="430"/>
      <c r="DYV12" s="430"/>
      <c r="DYW12" s="430"/>
      <c r="DYX12" s="430"/>
      <c r="DYY12" s="430"/>
      <c r="DYZ12" s="430"/>
      <c r="DZA12" s="430"/>
      <c r="DZB12" s="430"/>
      <c r="DZC12" s="430"/>
      <c r="DZD12" s="430"/>
      <c r="DZE12" s="430"/>
      <c r="DZF12" s="430"/>
      <c r="DZG12" s="430"/>
      <c r="DZH12" s="430"/>
      <c r="DZI12" s="430"/>
      <c r="DZJ12" s="430"/>
      <c r="DZK12" s="430"/>
      <c r="DZL12" s="430"/>
      <c r="DZM12" s="430"/>
      <c r="DZN12" s="430"/>
      <c r="DZO12" s="430"/>
      <c r="DZP12" s="430"/>
      <c r="DZQ12" s="430"/>
      <c r="DZR12" s="430"/>
      <c r="DZS12" s="430"/>
      <c r="DZT12" s="430"/>
      <c r="DZU12" s="430"/>
      <c r="DZV12" s="430"/>
      <c r="DZW12" s="430"/>
      <c r="DZX12" s="430"/>
      <c r="DZY12" s="430"/>
      <c r="DZZ12" s="430"/>
      <c r="EAA12" s="430"/>
      <c r="EAB12" s="430"/>
      <c r="EAC12" s="430"/>
      <c r="EAD12" s="430"/>
      <c r="EAE12" s="430"/>
      <c r="EAF12" s="430"/>
      <c r="EAG12" s="430"/>
      <c r="EAH12" s="430"/>
      <c r="EAI12" s="430"/>
      <c r="EAJ12" s="430"/>
      <c r="EAK12" s="430"/>
      <c r="EAL12" s="430"/>
      <c r="EAM12" s="430"/>
      <c r="EAN12" s="430"/>
      <c r="EAO12" s="430"/>
      <c r="EAP12" s="430"/>
      <c r="EAQ12" s="430"/>
      <c r="EAR12" s="430"/>
      <c r="EAS12" s="430"/>
      <c r="EAT12" s="430"/>
      <c r="EAU12" s="430"/>
      <c r="EAV12" s="430"/>
      <c r="EAW12" s="430"/>
      <c r="EAX12" s="430"/>
      <c r="EAY12" s="430"/>
      <c r="EAZ12" s="430"/>
      <c r="EBA12" s="430"/>
      <c r="EBB12" s="430"/>
      <c r="EBC12" s="430"/>
      <c r="EBD12" s="430"/>
      <c r="EBE12" s="430"/>
      <c r="EBF12" s="430"/>
      <c r="EBG12" s="430"/>
      <c r="EBH12" s="430"/>
      <c r="EBI12" s="430"/>
      <c r="EBJ12" s="430"/>
      <c r="EBK12" s="430"/>
      <c r="EBL12" s="430"/>
      <c r="EBM12" s="430"/>
      <c r="EBN12" s="430"/>
      <c r="EBO12" s="430"/>
      <c r="EBP12" s="430"/>
      <c r="EBQ12" s="430"/>
      <c r="EBR12" s="430"/>
      <c r="EBS12" s="430"/>
      <c r="EBT12" s="430"/>
      <c r="EBU12" s="430"/>
      <c r="EBV12" s="430"/>
      <c r="EBW12" s="430"/>
      <c r="EBX12" s="430"/>
      <c r="EBY12" s="430"/>
      <c r="EBZ12" s="430"/>
      <c r="ECA12" s="430"/>
      <c r="ECB12" s="430"/>
      <c r="ECC12" s="430"/>
      <c r="ECD12" s="430"/>
      <c r="ECE12" s="430"/>
      <c r="ECF12" s="430"/>
      <c r="ECG12" s="430"/>
      <c r="ECH12" s="430"/>
      <c r="ECI12" s="430"/>
      <c r="ECJ12" s="430"/>
      <c r="ECK12" s="430"/>
      <c r="ECL12" s="430"/>
      <c r="ECM12" s="430"/>
      <c r="ECN12" s="430"/>
      <c r="ECO12" s="430"/>
      <c r="ECP12" s="430"/>
      <c r="ECQ12" s="430"/>
      <c r="ECR12" s="430"/>
      <c r="ECS12" s="430"/>
      <c r="ECT12" s="430"/>
      <c r="ECU12" s="430"/>
      <c r="ECV12" s="430"/>
      <c r="ECW12" s="430"/>
      <c r="ECX12" s="430"/>
      <c r="ECY12" s="430"/>
      <c r="ECZ12" s="430"/>
      <c r="EDA12" s="430"/>
      <c r="EDB12" s="430"/>
      <c r="EDC12" s="430"/>
      <c r="EDD12" s="430"/>
      <c r="EDE12" s="430"/>
      <c r="EDF12" s="430"/>
      <c r="EDG12" s="430"/>
      <c r="EDH12" s="430"/>
      <c r="EDI12" s="430"/>
      <c r="EDJ12" s="430"/>
      <c r="EDK12" s="430"/>
      <c r="EDL12" s="430"/>
      <c r="EDM12" s="430"/>
      <c r="EDN12" s="430"/>
      <c r="EDO12" s="430"/>
      <c r="EDP12" s="430"/>
      <c r="EDQ12" s="430"/>
      <c r="EDR12" s="430"/>
      <c r="EDS12" s="430"/>
      <c r="EDT12" s="430"/>
      <c r="EDU12" s="430"/>
      <c r="EDV12" s="430"/>
      <c r="EDW12" s="430"/>
      <c r="EDX12" s="430"/>
      <c r="EDY12" s="430"/>
      <c r="EDZ12" s="430"/>
      <c r="EEA12" s="430"/>
      <c r="EEB12" s="430"/>
      <c r="EEC12" s="430"/>
      <c r="EED12" s="430"/>
      <c r="EEE12" s="430"/>
      <c r="EEF12" s="430"/>
      <c r="EEG12" s="430"/>
      <c r="EEH12" s="430"/>
      <c r="EEI12" s="430"/>
      <c r="EEJ12" s="430"/>
      <c r="EEK12" s="430"/>
      <c r="EEL12" s="430"/>
      <c r="EEM12" s="430"/>
      <c r="EEN12" s="430"/>
      <c r="EEO12" s="430"/>
      <c r="EEP12" s="430"/>
      <c r="EEQ12" s="430"/>
      <c r="EER12" s="430"/>
      <c r="EES12" s="430"/>
      <c r="EET12" s="430"/>
      <c r="EEU12" s="430"/>
      <c r="EEV12" s="430"/>
      <c r="EEW12" s="430"/>
      <c r="EEX12" s="430"/>
      <c r="EEY12" s="430"/>
      <c r="EEZ12" s="430"/>
      <c r="EFA12" s="430"/>
      <c r="EFB12" s="430"/>
      <c r="EFC12" s="430"/>
      <c r="EFD12" s="430"/>
      <c r="EFE12" s="430"/>
      <c r="EFF12" s="430"/>
      <c r="EFG12" s="430"/>
      <c r="EFH12" s="430"/>
      <c r="EFI12" s="430"/>
      <c r="EFJ12" s="430"/>
      <c r="EFK12" s="430"/>
      <c r="EFL12" s="430"/>
      <c r="EFM12" s="430"/>
      <c r="EFN12" s="430"/>
      <c r="EFO12" s="430"/>
      <c r="EFP12" s="430"/>
      <c r="EFQ12" s="430"/>
      <c r="EFR12" s="430"/>
      <c r="EFS12" s="430"/>
      <c r="EFT12" s="430"/>
      <c r="EFU12" s="430"/>
      <c r="EFV12" s="430"/>
      <c r="EFW12" s="430"/>
      <c r="EFX12" s="430"/>
      <c r="EFY12" s="430"/>
      <c r="EFZ12" s="430"/>
      <c r="EGA12" s="430"/>
      <c r="EGB12" s="430"/>
      <c r="EGC12" s="430"/>
      <c r="EGD12" s="430"/>
      <c r="EGE12" s="430"/>
      <c r="EGF12" s="430"/>
      <c r="EGG12" s="430"/>
      <c r="EGH12" s="430"/>
      <c r="EGI12" s="430"/>
      <c r="EGJ12" s="430"/>
      <c r="EGK12" s="430"/>
      <c r="EGL12" s="430"/>
      <c r="EGM12" s="430"/>
      <c r="EGN12" s="430"/>
      <c r="EGO12" s="430"/>
      <c r="EGP12" s="430"/>
      <c r="EGQ12" s="430"/>
      <c r="EGR12" s="430"/>
      <c r="EGS12" s="430"/>
      <c r="EGT12" s="430"/>
      <c r="EGU12" s="430"/>
      <c r="EGV12" s="430"/>
      <c r="EGW12" s="430"/>
      <c r="EGX12" s="430"/>
      <c r="EGY12" s="430"/>
      <c r="EGZ12" s="430"/>
      <c r="EHA12" s="430"/>
      <c r="EHB12" s="430"/>
      <c r="EHC12" s="430"/>
      <c r="EHD12" s="430"/>
      <c r="EHE12" s="430"/>
      <c r="EHF12" s="430"/>
      <c r="EHG12" s="430"/>
      <c r="EHH12" s="430"/>
      <c r="EHI12" s="430"/>
      <c r="EHJ12" s="430"/>
      <c r="EHK12" s="430"/>
      <c r="EHL12" s="430"/>
      <c r="EHM12" s="430"/>
      <c r="EHN12" s="430"/>
      <c r="EHO12" s="430"/>
      <c r="EHP12" s="430"/>
      <c r="EHQ12" s="430"/>
      <c r="EHR12" s="430"/>
      <c r="EHS12" s="430"/>
      <c r="EHT12" s="430"/>
      <c r="EHU12" s="430"/>
      <c r="EHV12" s="430"/>
      <c r="EHW12" s="430"/>
      <c r="EHX12" s="430"/>
      <c r="EHY12" s="430"/>
      <c r="EHZ12" s="430"/>
      <c r="EIA12" s="430"/>
      <c r="EIB12" s="430"/>
      <c r="EIC12" s="430"/>
      <c r="EID12" s="430"/>
      <c r="EIE12" s="430"/>
      <c r="EIF12" s="430"/>
      <c r="EIG12" s="430"/>
      <c r="EIH12" s="430"/>
      <c r="EII12" s="430"/>
      <c r="EIJ12" s="430"/>
      <c r="EIK12" s="430"/>
      <c r="EIL12" s="430"/>
      <c r="EIM12" s="430"/>
      <c r="EIN12" s="430"/>
      <c r="EIO12" s="430"/>
      <c r="EIP12" s="430"/>
      <c r="EIQ12" s="430"/>
      <c r="EIR12" s="430"/>
      <c r="EIS12" s="430"/>
      <c r="EIT12" s="430"/>
      <c r="EIU12" s="430"/>
      <c r="EIV12" s="430"/>
      <c r="EIW12" s="430"/>
      <c r="EIX12" s="430"/>
      <c r="EIY12" s="430"/>
      <c r="EIZ12" s="430"/>
      <c r="EJA12" s="430"/>
      <c r="EJB12" s="430"/>
      <c r="EJC12" s="430"/>
      <c r="EJD12" s="430"/>
      <c r="EJE12" s="430"/>
      <c r="EJF12" s="430"/>
      <c r="EJG12" s="430"/>
      <c r="EJH12" s="430"/>
      <c r="EJI12" s="430"/>
      <c r="EJJ12" s="430"/>
      <c r="EJK12" s="430"/>
      <c r="EJL12" s="430"/>
      <c r="EJM12" s="430"/>
      <c r="EJN12" s="430"/>
      <c r="EJO12" s="430"/>
      <c r="EJP12" s="430"/>
      <c r="EJQ12" s="430"/>
      <c r="EJR12" s="430"/>
      <c r="EJS12" s="430"/>
      <c r="EJT12" s="430"/>
      <c r="EJU12" s="430"/>
      <c r="EJV12" s="430"/>
      <c r="EJW12" s="430"/>
      <c r="EJX12" s="430"/>
      <c r="EJY12" s="430"/>
      <c r="EJZ12" s="430"/>
      <c r="EKA12" s="430"/>
      <c r="EKB12" s="430"/>
      <c r="EKC12" s="430"/>
      <c r="EKD12" s="430"/>
      <c r="EKE12" s="430"/>
      <c r="EKF12" s="430"/>
      <c r="EKG12" s="430"/>
      <c r="EKH12" s="430"/>
      <c r="EKI12" s="430"/>
      <c r="EKJ12" s="430"/>
      <c r="EKK12" s="430"/>
      <c r="EKL12" s="430"/>
      <c r="EKM12" s="430"/>
      <c r="EKN12" s="430"/>
      <c r="EKO12" s="430"/>
      <c r="EKP12" s="430"/>
      <c r="EKQ12" s="430"/>
      <c r="EKR12" s="430"/>
      <c r="EKS12" s="430"/>
      <c r="EKT12" s="430"/>
      <c r="EKU12" s="430"/>
      <c r="EKV12" s="430"/>
      <c r="EKW12" s="430"/>
      <c r="EKX12" s="430"/>
      <c r="EKY12" s="430"/>
      <c r="EKZ12" s="430"/>
      <c r="ELA12" s="430"/>
      <c r="ELB12" s="430"/>
      <c r="ELC12" s="430"/>
      <c r="ELD12" s="430"/>
      <c r="ELE12" s="430"/>
      <c r="ELF12" s="430"/>
      <c r="ELG12" s="430"/>
      <c r="ELH12" s="430"/>
      <c r="ELI12" s="430"/>
      <c r="ELJ12" s="430"/>
      <c r="ELK12" s="430"/>
      <c r="ELL12" s="430"/>
      <c r="ELM12" s="430"/>
      <c r="ELN12" s="430"/>
      <c r="ELO12" s="430"/>
      <c r="ELP12" s="430"/>
      <c r="ELQ12" s="430"/>
      <c r="ELR12" s="430"/>
      <c r="ELS12" s="430"/>
      <c r="ELT12" s="430"/>
      <c r="ELU12" s="430"/>
      <c r="ELV12" s="430"/>
      <c r="ELW12" s="430"/>
      <c r="ELX12" s="430"/>
      <c r="ELY12" s="430"/>
      <c r="ELZ12" s="430"/>
      <c r="EMA12" s="430"/>
      <c r="EMB12" s="430"/>
      <c r="EMC12" s="430"/>
      <c r="EMD12" s="430"/>
      <c r="EME12" s="430"/>
      <c r="EMF12" s="430"/>
      <c r="EMG12" s="430"/>
      <c r="EMH12" s="430"/>
      <c r="EMI12" s="430"/>
      <c r="EMJ12" s="430"/>
      <c r="EMK12" s="430"/>
      <c r="EML12" s="430"/>
      <c r="EMM12" s="430"/>
      <c r="EMN12" s="430"/>
      <c r="EMO12" s="430"/>
      <c r="EMP12" s="430"/>
      <c r="EMQ12" s="430"/>
      <c r="EMR12" s="430"/>
      <c r="EMS12" s="430"/>
      <c r="EMT12" s="430"/>
      <c r="EMU12" s="430"/>
      <c r="EMV12" s="430"/>
      <c r="EMW12" s="430"/>
      <c r="EMX12" s="430"/>
      <c r="EMY12" s="430"/>
      <c r="EMZ12" s="430"/>
      <c r="ENA12" s="430"/>
      <c r="ENB12" s="430"/>
      <c r="ENC12" s="430"/>
      <c r="END12" s="430"/>
      <c r="ENE12" s="430"/>
      <c r="ENF12" s="430"/>
      <c r="ENG12" s="430"/>
      <c r="ENH12" s="430"/>
      <c r="ENI12" s="430"/>
      <c r="ENJ12" s="430"/>
      <c r="ENK12" s="430"/>
      <c r="ENL12" s="430"/>
      <c r="ENM12" s="430"/>
      <c r="ENN12" s="430"/>
      <c r="ENO12" s="430"/>
      <c r="ENP12" s="430"/>
      <c r="ENQ12" s="430"/>
      <c r="ENR12" s="430"/>
      <c r="ENS12" s="430"/>
      <c r="ENT12" s="430"/>
      <c r="ENU12" s="430"/>
      <c r="ENV12" s="430"/>
      <c r="ENW12" s="430"/>
      <c r="ENX12" s="430"/>
      <c r="ENY12" s="430"/>
      <c r="ENZ12" s="430"/>
      <c r="EOA12" s="430"/>
      <c r="EOB12" s="430"/>
      <c r="EOC12" s="430"/>
      <c r="EOD12" s="430"/>
      <c r="EOE12" s="430"/>
      <c r="EOF12" s="430"/>
      <c r="EOG12" s="430"/>
      <c r="EOH12" s="430"/>
      <c r="EOI12" s="430"/>
      <c r="EOJ12" s="430"/>
      <c r="EOK12" s="430"/>
      <c r="EOL12" s="430"/>
      <c r="EOM12" s="430"/>
      <c r="EON12" s="430"/>
      <c r="EOO12" s="430"/>
      <c r="EOP12" s="430"/>
      <c r="EOQ12" s="430"/>
      <c r="EOR12" s="430"/>
      <c r="EOS12" s="430"/>
      <c r="EOT12" s="430"/>
      <c r="EOU12" s="430"/>
      <c r="EOV12" s="430"/>
      <c r="EOW12" s="430"/>
      <c r="EOX12" s="430"/>
      <c r="EOY12" s="430"/>
      <c r="EOZ12" s="430"/>
      <c r="EPA12" s="430"/>
      <c r="EPB12" s="430"/>
      <c r="EPC12" s="430"/>
      <c r="EPD12" s="430"/>
      <c r="EPE12" s="430"/>
      <c r="EPF12" s="430"/>
      <c r="EPG12" s="430"/>
      <c r="EPH12" s="430"/>
      <c r="EPI12" s="430"/>
      <c r="EPJ12" s="430"/>
      <c r="EPK12" s="430"/>
      <c r="EPL12" s="430"/>
      <c r="EPM12" s="430"/>
      <c r="EPN12" s="430"/>
      <c r="EPO12" s="430"/>
      <c r="EPP12" s="430"/>
      <c r="EPQ12" s="430"/>
      <c r="EPR12" s="430"/>
      <c r="EPS12" s="430"/>
      <c r="EPT12" s="430"/>
      <c r="EPU12" s="430"/>
      <c r="EPV12" s="430"/>
      <c r="EPW12" s="430"/>
      <c r="EPX12" s="430"/>
      <c r="EPY12" s="430"/>
      <c r="EPZ12" s="430"/>
      <c r="EQA12" s="430"/>
      <c r="EQB12" s="430"/>
      <c r="EQC12" s="430"/>
      <c r="EQD12" s="430"/>
      <c r="EQE12" s="430"/>
      <c r="EQF12" s="430"/>
      <c r="EQG12" s="430"/>
      <c r="EQH12" s="430"/>
      <c r="EQI12" s="430"/>
      <c r="EQJ12" s="430"/>
      <c r="EQK12" s="430"/>
      <c r="EQL12" s="430"/>
      <c r="EQM12" s="430"/>
      <c r="EQN12" s="430"/>
      <c r="EQO12" s="430"/>
      <c r="EQP12" s="430"/>
      <c r="EQQ12" s="430"/>
      <c r="EQR12" s="430"/>
      <c r="EQS12" s="430"/>
      <c r="EQT12" s="430"/>
      <c r="EQU12" s="430"/>
      <c r="EQV12" s="430"/>
      <c r="EQW12" s="430"/>
      <c r="EQX12" s="430"/>
      <c r="EQY12" s="430"/>
      <c r="EQZ12" s="430"/>
      <c r="ERA12" s="430"/>
      <c r="ERB12" s="430"/>
      <c r="ERC12" s="430"/>
      <c r="ERD12" s="430"/>
      <c r="ERE12" s="430"/>
      <c r="ERF12" s="430"/>
      <c r="ERG12" s="430"/>
      <c r="ERH12" s="430"/>
      <c r="ERI12" s="430"/>
      <c r="ERJ12" s="430"/>
      <c r="ERK12" s="430"/>
      <c r="ERL12" s="430"/>
      <c r="ERM12" s="430"/>
      <c r="ERN12" s="430"/>
      <c r="ERO12" s="430"/>
      <c r="ERP12" s="430"/>
      <c r="ERQ12" s="430"/>
      <c r="ERR12" s="430"/>
      <c r="ERS12" s="430"/>
      <c r="ERT12" s="430"/>
      <c r="ERU12" s="430"/>
      <c r="ERV12" s="430"/>
      <c r="ERW12" s="430"/>
      <c r="ERX12" s="430"/>
      <c r="ERY12" s="430"/>
      <c r="ERZ12" s="430"/>
      <c r="ESA12" s="430"/>
      <c r="ESB12" s="430"/>
      <c r="ESC12" s="430"/>
      <c r="ESD12" s="430"/>
      <c r="ESE12" s="430"/>
      <c r="ESF12" s="430"/>
      <c r="ESG12" s="430"/>
      <c r="ESH12" s="430"/>
      <c r="ESI12" s="430"/>
      <c r="ESJ12" s="430"/>
      <c r="ESK12" s="430"/>
      <c r="ESL12" s="430"/>
      <c r="ESM12" s="430"/>
      <c r="ESN12" s="430"/>
      <c r="ESO12" s="430"/>
      <c r="ESP12" s="430"/>
      <c r="ESQ12" s="430"/>
      <c r="ESR12" s="430"/>
      <c r="ESS12" s="430"/>
      <c r="EST12" s="430"/>
      <c r="ESU12" s="430"/>
      <c r="ESV12" s="430"/>
      <c r="ESW12" s="430"/>
      <c r="ESX12" s="430"/>
      <c r="ESY12" s="430"/>
      <c r="ESZ12" s="430"/>
      <c r="ETA12" s="430"/>
      <c r="ETB12" s="430"/>
      <c r="ETC12" s="430"/>
      <c r="ETD12" s="430"/>
      <c r="ETE12" s="430"/>
      <c r="ETF12" s="430"/>
      <c r="ETG12" s="430"/>
      <c r="ETH12" s="430"/>
      <c r="ETI12" s="430"/>
      <c r="ETJ12" s="430"/>
      <c r="ETK12" s="430"/>
      <c r="ETL12" s="430"/>
      <c r="ETM12" s="430"/>
      <c r="ETN12" s="430"/>
      <c r="ETO12" s="430"/>
      <c r="ETP12" s="430"/>
      <c r="ETQ12" s="430"/>
      <c r="ETR12" s="430"/>
      <c r="ETS12" s="430"/>
      <c r="ETT12" s="430"/>
      <c r="ETU12" s="430"/>
      <c r="ETV12" s="430"/>
      <c r="ETW12" s="430"/>
      <c r="ETX12" s="430"/>
      <c r="ETY12" s="430"/>
      <c r="ETZ12" s="430"/>
      <c r="EUA12" s="430"/>
      <c r="EUB12" s="430"/>
      <c r="EUC12" s="430"/>
      <c r="EUD12" s="430"/>
      <c r="EUE12" s="430"/>
      <c r="EUF12" s="430"/>
      <c r="EUG12" s="430"/>
      <c r="EUH12" s="430"/>
      <c r="EUI12" s="430"/>
      <c r="EUJ12" s="430"/>
      <c r="EUK12" s="430"/>
      <c r="EUL12" s="430"/>
      <c r="EUM12" s="430"/>
      <c r="EUN12" s="430"/>
      <c r="EUO12" s="430"/>
      <c r="EUP12" s="430"/>
      <c r="EUQ12" s="430"/>
      <c r="EUR12" s="430"/>
      <c r="EUS12" s="430"/>
      <c r="EUT12" s="430"/>
      <c r="EUU12" s="430"/>
      <c r="EUV12" s="430"/>
      <c r="EUW12" s="430"/>
      <c r="EUX12" s="430"/>
      <c r="EUY12" s="430"/>
      <c r="EUZ12" s="430"/>
      <c r="EVA12" s="430"/>
      <c r="EVB12" s="430"/>
      <c r="EVC12" s="430"/>
      <c r="EVD12" s="430"/>
      <c r="EVE12" s="430"/>
      <c r="EVF12" s="430"/>
      <c r="EVG12" s="430"/>
      <c r="EVH12" s="430"/>
      <c r="EVI12" s="430"/>
      <c r="EVJ12" s="430"/>
      <c r="EVK12" s="430"/>
      <c r="EVL12" s="430"/>
      <c r="EVM12" s="430"/>
      <c r="EVN12" s="430"/>
      <c r="EVO12" s="430"/>
      <c r="EVP12" s="430"/>
      <c r="EVQ12" s="430"/>
      <c r="EVR12" s="430"/>
      <c r="EVS12" s="430"/>
      <c r="EVT12" s="430"/>
      <c r="EVU12" s="430"/>
      <c r="EVV12" s="430"/>
      <c r="EVW12" s="430"/>
      <c r="EVX12" s="430"/>
      <c r="EVY12" s="430"/>
      <c r="EVZ12" s="430"/>
      <c r="EWA12" s="430"/>
      <c r="EWB12" s="430"/>
      <c r="EWC12" s="430"/>
      <c r="EWD12" s="430"/>
      <c r="EWE12" s="430"/>
      <c r="EWF12" s="430"/>
      <c r="EWG12" s="430"/>
      <c r="EWH12" s="430"/>
      <c r="EWI12" s="430"/>
      <c r="EWJ12" s="430"/>
      <c r="EWK12" s="430"/>
      <c r="EWL12" s="430"/>
      <c r="EWM12" s="430"/>
      <c r="EWN12" s="430"/>
      <c r="EWO12" s="430"/>
      <c r="EWP12" s="430"/>
      <c r="EWQ12" s="430"/>
      <c r="EWR12" s="430"/>
      <c r="EWS12" s="430"/>
      <c r="EWT12" s="430"/>
      <c r="EWU12" s="430"/>
      <c r="EWV12" s="430"/>
      <c r="EWW12" s="430"/>
      <c r="EWX12" s="430"/>
      <c r="EWY12" s="430"/>
      <c r="EWZ12" s="430"/>
      <c r="EXA12" s="430"/>
      <c r="EXB12" s="430"/>
      <c r="EXC12" s="430"/>
      <c r="EXD12" s="430"/>
      <c r="EXE12" s="430"/>
      <c r="EXF12" s="430"/>
      <c r="EXG12" s="430"/>
      <c r="EXH12" s="430"/>
      <c r="EXI12" s="430"/>
      <c r="EXJ12" s="430"/>
      <c r="EXK12" s="430"/>
      <c r="EXL12" s="430"/>
      <c r="EXM12" s="430"/>
      <c r="EXN12" s="430"/>
      <c r="EXO12" s="430"/>
      <c r="EXP12" s="430"/>
      <c r="EXQ12" s="430"/>
      <c r="EXR12" s="430"/>
      <c r="EXS12" s="430"/>
      <c r="EXT12" s="430"/>
      <c r="EXU12" s="430"/>
      <c r="EXV12" s="430"/>
      <c r="EXW12" s="430"/>
      <c r="EXX12" s="430"/>
      <c r="EXY12" s="430"/>
      <c r="EXZ12" s="430"/>
      <c r="EYA12" s="430"/>
      <c r="EYB12" s="430"/>
      <c r="EYC12" s="430"/>
      <c r="EYD12" s="430"/>
      <c r="EYE12" s="430"/>
      <c r="EYF12" s="430"/>
      <c r="EYG12" s="430"/>
      <c r="EYH12" s="430"/>
      <c r="EYI12" s="430"/>
      <c r="EYJ12" s="430"/>
      <c r="EYK12" s="430"/>
      <c r="EYL12" s="430"/>
      <c r="EYM12" s="430"/>
      <c r="EYN12" s="430"/>
      <c r="EYO12" s="430"/>
      <c r="EYP12" s="430"/>
      <c r="EYQ12" s="430"/>
      <c r="EYR12" s="430"/>
      <c r="EYS12" s="430"/>
      <c r="EYT12" s="430"/>
      <c r="EYU12" s="430"/>
      <c r="EYV12" s="430"/>
      <c r="EYW12" s="430"/>
      <c r="EYX12" s="430"/>
      <c r="EYY12" s="430"/>
      <c r="EYZ12" s="430"/>
      <c r="EZA12" s="430"/>
      <c r="EZB12" s="430"/>
      <c r="EZC12" s="430"/>
      <c r="EZD12" s="430"/>
      <c r="EZE12" s="430"/>
      <c r="EZF12" s="430"/>
      <c r="EZG12" s="430"/>
      <c r="EZH12" s="430"/>
      <c r="EZI12" s="430"/>
      <c r="EZJ12" s="430"/>
      <c r="EZK12" s="430"/>
      <c r="EZL12" s="430"/>
      <c r="EZM12" s="430"/>
      <c r="EZN12" s="430"/>
      <c r="EZO12" s="430"/>
      <c r="EZP12" s="430"/>
      <c r="EZQ12" s="430"/>
      <c r="EZR12" s="430"/>
      <c r="EZS12" s="430"/>
      <c r="EZT12" s="430"/>
      <c r="EZU12" s="430"/>
      <c r="EZV12" s="430"/>
      <c r="EZW12" s="430"/>
      <c r="EZX12" s="430"/>
      <c r="EZY12" s="430"/>
      <c r="EZZ12" s="430"/>
      <c r="FAA12" s="430"/>
      <c r="FAB12" s="430"/>
      <c r="FAC12" s="430"/>
      <c r="FAD12" s="430"/>
      <c r="FAE12" s="430"/>
      <c r="FAF12" s="430"/>
      <c r="FAG12" s="430"/>
      <c r="FAH12" s="430"/>
      <c r="FAI12" s="430"/>
      <c r="FAJ12" s="430"/>
      <c r="FAK12" s="430"/>
      <c r="FAL12" s="430"/>
      <c r="FAM12" s="430"/>
      <c r="FAN12" s="430"/>
      <c r="FAO12" s="430"/>
      <c r="FAP12" s="430"/>
      <c r="FAQ12" s="430"/>
      <c r="FAR12" s="430"/>
      <c r="FAS12" s="430"/>
      <c r="FAT12" s="430"/>
      <c r="FAU12" s="430"/>
      <c r="FAV12" s="430"/>
      <c r="FAW12" s="430"/>
      <c r="FAX12" s="430"/>
      <c r="FAY12" s="430"/>
      <c r="FAZ12" s="430"/>
      <c r="FBA12" s="430"/>
      <c r="FBB12" s="430"/>
      <c r="FBC12" s="430"/>
      <c r="FBD12" s="430"/>
      <c r="FBE12" s="430"/>
      <c r="FBF12" s="430"/>
      <c r="FBG12" s="430"/>
      <c r="FBH12" s="430"/>
      <c r="FBI12" s="430"/>
      <c r="FBJ12" s="430"/>
      <c r="FBK12" s="430"/>
      <c r="FBL12" s="430"/>
      <c r="FBM12" s="430"/>
      <c r="FBN12" s="430"/>
      <c r="FBO12" s="430"/>
      <c r="FBP12" s="430"/>
      <c r="FBQ12" s="430"/>
      <c r="FBR12" s="430"/>
      <c r="FBS12" s="430"/>
      <c r="FBT12" s="430"/>
      <c r="FBU12" s="430"/>
      <c r="FBV12" s="430"/>
      <c r="FBW12" s="430"/>
      <c r="FBX12" s="430"/>
      <c r="FBY12" s="430"/>
      <c r="FBZ12" s="430"/>
      <c r="FCA12" s="430"/>
      <c r="FCB12" s="430"/>
      <c r="FCC12" s="430"/>
      <c r="FCD12" s="430"/>
      <c r="FCE12" s="430"/>
      <c r="FCF12" s="430"/>
      <c r="FCG12" s="430"/>
      <c r="FCH12" s="430"/>
      <c r="FCI12" s="430"/>
      <c r="FCJ12" s="430"/>
      <c r="FCK12" s="430"/>
      <c r="FCL12" s="430"/>
      <c r="FCM12" s="430"/>
      <c r="FCN12" s="430"/>
      <c r="FCO12" s="430"/>
      <c r="FCP12" s="430"/>
      <c r="FCQ12" s="430"/>
      <c r="FCR12" s="430"/>
      <c r="FCS12" s="430"/>
      <c r="FCT12" s="430"/>
      <c r="FCU12" s="430"/>
      <c r="FCV12" s="430"/>
      <c r="FCW12" s="430"/>
      <c r="FCX12" s="430"/>
      <c r="FCY12" s="430"/>
      <c r="FCZ12" s="430"/>
      <c r="FDA12" s="430"/>
      <c r="FDB12" s="430"/>
      <c r="FDC12" s="430"/>
      <c r="FDD12" s="430"/>
      <c r="FDE12" s="430"/>
      <c r="FDF12" s="430"/>
      <c r="FDG12" s="430"/>
      <c r="FDH12" s="430"/>
      <c r="FDI12" s="430"/>
      <c r="FDJ12" s="430"/>
      <c r="FDK12" s="430"/>
      <c r="FDL12" s="430"/>
      <c r="FDM12" s="430"/>
      <c r="FDN12" s="430"/>
      <c r="FDO12" s="430"/>
      <c r="FDP12" s="430"/>
      <c r="FDQ12" s="430"/>
      <c r="FDR12" s="430"/>
      <c r="FDS12" s="430"/>
      <c r="FDT12" s="430"/>
      <c r="FDU12" s="430"/>
      <c r="FDV12" s="430"/>
      <c r="FDW12" s="430"/>
      <c r="FDX12" s="430"/>
      <c r="FDY12" s="430"/>
      <c r="FDZ12" s="430"/>
      <c r="FEA12" s="430"/>
      <c r="FEB12" s="430"/>
      <c r="FEC12" s="430"/>
      <c r="FED12" s="430"/>
      <c r="FEE12" s="430"/>
      <c r="FEF12" s="430"/>
      <c r="FEG12" s="430"/>
      <c r="FEH12" s="430"/>
      <c r="FEI12" s="430"/>
      <c r="FEJ12" s="430"/>
      <c r="FEK12" s="430"/>
      <c r="FEL12" s="430"/>
      <c r="FEM12" s="430"/>
      <c r="FEN12" s="430"/>
      <c r="FEO12" s="430"/>
      <c r="FEP12" s="430"/>
      <c r="FEQ12" s="430"/>
      <c r="FER12" s="430"/>
      <c r="FES12" s="430"/>
      <c r="FET12" s="430"/>
      <c r="FEU12" s="430"/>
      <c r="FEV12" s="430"/>
      <c r="FEW12" s="430"/>
      <c r="FEX12" s="430"/>
      <c r="FEY12" s="430"/>
      <c r="FEZ12" s="430"/>
      <c r="FFA12" s="430"/>
      <c r="FFB12" s="430"/>
      <c r="FFC12" s="430"/>
      <c r="FFD12" s="430"/>
      <c r="FFE12" s="430"/>
      <c r="FFF12" s="430"/>
      <c r="FFG12" s="430"/>
      <c r="FFH12" s="430"/>
      <c r="FFI12" s="430"/>
      <c r="FFJ12" s="430"/>
      <c r="FFK12" s="430"/>
      <c r="FFL12" s="430"/>
      <c r="FFM12" s="430"/>
      <c r="FFN12" s="430"/>
      <c r="FFO12" s="430"/>
      <c r="FFP12" s="430"/>
      <c r="FFQ12" s="430"/>
      <c r="FFR12" s="430"/>
      <c r="FFS12" s="430"/>
      <c r="FFT12" s="430"/>
      <c r="FFU12" s="430"/>
      <c r="FFV12" s="430"/>
      <c r="FFW12" s="430"/>
      <c r="FFX12" s="430"/>
      <c r="FFY12" s="430"/>
      <c r="FFZ12" s="430"/>
      <c r="FGA12" s="430"/>
      <c r="FGB12" s="430"/>
      <c r="FGC12" s="430"/>
      <c r="FGD12" s="430"/>
      <c r="FGE12" s="430"/>
      <c r="FGF12" s="430"/>
      <c r="FGG12" s="430"/>
      <c r="FGH12" s="430"/>
      <c r="FGI12" s="430"/>
      <c r="FGJ12" s="430"/>
      <c r="FGK12" s="430"/>
      <c r="FGL12" s="430"/>
      <c r="FGM12" s="430"/>
      <c r="FGN12" s="430"/>
      <c r="FGO12" s="430"/>
      <c r="FGP12" s="430"/>
      <c r="FGQ12" s="430"/>
      <c r="FGR12" s="430"/>
      <c r="FGS12" s="430"/>
      <c r="FGT12" s="430"/>
      <c r="FGU12" s="430"/>
      <c r="FGV12" s="430"/>
      <c r="FGW12" s="430"/>
      <c r="FGX12" s="430"/>
      <c r="FGY12" s="430"/>
      <c r="FGZ12" s="430"/>
      <c r="FHA12" s="430"/>
      <c r="FHB12" s="430"/>
      <c r="FHC12" s="430"/>
      <c r="FHD12" s="430"/>
      <c r="FHE12" s="430"/>
      <c r="FHF12" s="430"/>
      <c r="FHG12" s="430"/>
      <c r="FHH12" s="430"/>
      <c r="FHI12" s="430"/>
      <c r="FHJ12" s="430"/>
      <c r="FHK12" s="430"/>
      <c r="FHL12" s="430"/>
      <c r="FHM12" s="430"/>
      <c r="FHN12" s="430"/>
      <c r="FHO12" s="430"/>
      <c r="FHP12" s="430"/>
      <c r="FHQ12" s="430"/>
      <c r="FHR12" s="430"/>
      <c r="FHS12" s="430"/>
      <c r="FHT12" s="430"/>
      <c r="FHU12" s="430"/>
      <c r="FHV12" s="430"/>
      <c r="FHW12" s="430"/>
      <c r="FHX12" s="430"/>
      <c r="FHY12" s="430"/>
      <c r="FHZ12" s="430"/>
      <c r="FIA12" s="430"/>
      <c r="FIB12" s="430"/>
      <c r="FIC12" s="430"/>
      <c r="FID12" s="430"/>
      <c r="FIE12" s="430"/>
      <c r="FIF12" s="430"/>
      <c r="FIG12" s="430"/>
      <c r="FIH12" s="430"/>
      <c r="FII12" s="430"/>
      <c r="FIJ12" s="430"/>
      <c r="FIK12" s="430"/>
      <c r="FIL12" s="430"/>
      <c r="FIM12" s="430"/>
      <c r="FIN12" s="430"/>
      <c r="FIO12" s="430"/>
      <c r="FIP12" s="430"/>
      <c r="FIQ12" s="430"/>
      <c r="FIR12" s="430"/>
      <c r="FIS12" s="430"/>
      <c r="FIT12" s="430"/>
      <c r="FIU12" s="430"/>
      <c r="FIV12" s="430"/>
      <c r="FIW12" s="430"/>
      <c r="FIX12" s="430"/>
      <c r="FIY12" s="430"/>
      <c r="FIZ12" s="430"/>
      <c r="FJA12" s="430"/>
      <c r="FJB12" s="430"/>
      <c r="FJC12" s="430"/>
      <c r="FJD12" s="430"/>
      <c r="FJE12" s="430"/>
      <c r="FJF12" s="430"/>
      <c r="FJG12" s="430"/>
      <c r="FJH12" s="430"/>
      <c r="FJI12" s="430"/>
      <c r="FJJ12" s="430"/>
      <c r="FJK12" s="430"/>
      <c r="FJL12" s="430"/>
      <c r="FJM12" s="430"/>
      <c r="FJN12" s="430"/>
      <c r="FJO12" s="430"/>
      <c r="FJP12" s="430"/>
      <c r="FJQ12" s="430"/>
      <c r="FJR12" s="430"/>
      <c r="FJS12" s="430"/>
      <c r="FJT12" s="430"/>
      <c r="FJU12" s="430"/>
      <c r="FJV12" s="430"/>
      <c r="FJW12" s="430"/>
      <c r="FJX12" s="430"/>
      <c r="FJY12" s="430"/>
      <c r="FJZ12" s="430"/>
      <c r="FKA12" s="430"/>
      <c r="FKB12" s="430"/>
      <c r="FKC12" s="430"/>
      <c r="FKD12" s="430"/>
      <c r="FKE12" s="430"/>
      <c r="FKF12" s="430"/>
      <c r="FKG12" s="430"/>
      <c r="FKH12" s="430"/>
      <c r="FKI12" s="430"/>
      <c r="FKJ12" s="430"/>
      <c r="FKK12" s="430"/>
      <c r="FKL12" s="430"/>
      <c r="FKM12" s="430"/>
      <c r="FKN12" s="430"/>
      <c r="FKO12" s="430"/>
      <c r="FKP12" s="430"/>
      <c r="FKQ12" s="430"/>
      <c r="FKR12" s="430"/>
      <c r="FKS12" s="430"/>
      <c r="FKT12" s="430"/>
      <c r="FKU12" s="430"/>
      <c r="FKV12" s="430"/>
      <c r="FKW12" s="430"/>
      <c r="FKX12" s="430"/>
      <c r="FKY12" s="430"/>
      <c r="FKZ12" s="430"/>
      <c r="FLA12" s="430"/>
      <c r="FLB12" s="430"/>
      <c r="FLC12" s="430"/>
      <c r="FLD12" s="430"/>
      <c r="FLE12" s="430"/>
      <c r="FLF12" s="430"/>
      <c r="FLG12" s="430"/>
      <c r="FLH12" s="430"/>
      <c r="FLI12" s="430"/>
      <c r="FLJ12" s="430"/>
      <c r="FLK12" s="430"/>
      <c r="FLL12" s="430"/>
      <c r="FLM12" s="430"/>
      <c r="FLN12" s="430"/>
      <c r="FLO12" s="430"/>
      <c r="FLP12" s="430"/>
      <c r="FLQ12" s="430"/>
      <c r="FLR12" s="430"/>
      <c r="FLS12" s="430"/>
      <c r="FLT12" s="430"/>
      <c r="FLU12" s="430"/>
      <c r="FLV12" s="430"/>
      <c r="FLW12" s="430"/>
      <c r="FLX12" s="430"/>
      <c r="FLY12" s="430"/>
      <c r="FLZ12" s="430"/>
      <c r="FMA12" s="430"/>
      <c r="FMB12" s="430"/>
      <c r="FMC12" s="430"/>
      <c r="FMD12" s="430"/>
      <c r="FME12" s="430"/>
      <c r="FMF12" s="430"/>
      <c r="FMG12" s="430"/>
      <c r="FMH12" s="430"/>
      <c r="FMI12" s="430"/>
      <c r="FMJ12" s="430"/>
      <c r="FMK12" s="430"/>
      <c r="FML12" s="430"/>
      <c r="FMM12" s="430"/>
      <c r="FMN12" s="430"/>
      <c r="FMO12" s="430"/>
      <c r="FMP12" s="430"/>
      <c r="FMQ12" s="430"/>
      <c r="FMR12" s="430"/>
      <c r="FMS12" s="430"/>
      <c r="FMT12" s="430"/>
      <c r="FMU12" s="430"/>
      <c r="FMV12" s="430"/>
      <c r="FMW12" s="430"/>
      <c r="FMX12" s="430"/>
      <c r="FMY12" s="430"/>
      <c r="FMZ12" s="430"/>
      <c r="FNA12" s="430"/>
      <c r="FNB12" s="430"/>
      <c r="FNC12" s="430"/>
      <c r="FND12" s="430"/>
      <c r="FNE12" s="430"/>
      <c r="FNF12" s="430"/>
      <c r="FNG12" s="430"/>
      <c r="FNH12" s="430"/>
      <c r="FNI12" s="430"/>
      <c r="FNJ12" s="430"/>
      <c r="FNK12" s="430"/>
      <c r="FNL12" s="430"/>
      <c r="FNM12" s="430"/>
      <c r="FNN12" s="430"/>
      <c r="FNO12" s="430"/>
      <c r="FNP12" s="430"/>
      <c r="FNQ12" s="430"/>
      <c r="FNR12" s="430"/>
      <c r="FNS12" s="430"/>
      <c r="FNT12" s="430"/>
      <c r="FNU12" s="430"/>
      <c r="FNV12" s="430"/>
      <c r="FNW12" s="430"/>
      <c r="FNX12" s="430"/>
      <c r="FNY12" s="430"/>
      <c r="FNZ12" s="430"/>
      <c r="FOA12" s="430"/>
      <c r="FOB12" s="430"/>
      <c r="FOC12" s="430"/>
      <c r="FOD12" s="430"/>
      <c r="FOE12" s="430"/>
      <c r="FOF12" s="430"/>
      <c r="FOG12" s="430"/>
      <c r="FOH12" s="430"/>
      <c r="FOI12" s="430"/>
      <c r="FOJ12" s="430"/>
      <c r="FOK12" s="430"/>
      <c r="FOL12" s="430"/>
      <c r="FOM12" s="430"/>
      <c r="FON12" s="430"/>
      <c r="FOO12" s="430"/>
      <c r="FOP12" s="430"/>
      <c r="FOQ12" s="430"/>
      <c r="FOR12" s="430"/>
      <c r="FOS12" s="430"/>
      <c r="FOT12" s="430"/>
      <c r="FOU12" s="430"/>
      <c r="FOV12" s="430"/>
      <c r="FOW12" s="430"/>
      <c r="FOX12" s="430"/>
      <c r="FOY12" s="430"/>
      <c r="FOZ12" s="430"/>
      <c r="FPA12" s="430"/>
      <c r="FPB12" s="430"/>
      <c r="FPC12" s="430"/>
      <c r="FPD12" s="430"/>
      <c r="FPE12" s="430"/>
      <c r="FPF12" s="430"/>
      <c r="FPG12" s="430"/>
      <c r="FPH12" s="430"/>
      <c r="FPI12" s="430"/>
      <c r="FPJ12" s="430"/>
      <c r="FPK12" s="430"/>
      <c r="FPL12" s="430"/>
      <c r="FPM12" s="430"/>
      <c r="FPN12" s="430"/>
      <c r="FPO12" s="430"/>
      <c r="FPP12" s="430"/>
      <c r="FPQ12" s="430"/>
      <c r="FPR12" s="430"/>
      <c r="FPS12" s="430"/>
      <c r="FPT12" s="430"/>
      <c r="FPU12" s="430"/>
      <c r="FPV12" s="430"/>
      <c r="FPW12" s="430"/>
      <c r="FPX12" s="430"/>
      <c r="FPY12" s="430"/>
      <c r="FPZ12" s="430"/>
      <c r="FQA12" s="430"/>
      <c r="FQB12" s="430"/>
      <c r="FQC12" s="430"/>
      <c r="FQD12" s="430"/>
      <c r="FQE12" s="430"/>
      <c r="FQF12" s="430"/>
      <c r="FQG12" s="430"/>
      <c r="FQH12" s="430"/>
      <c r="FQI12" s="430"/>
      <c r="FQJ12" s="430"/>
      <c r="FQK12" s="430"/>
      <c r="FQL12" s="430"/>
      <c r="FQM12" s="430"/>
      <c r="FQN12" s="430"/>
      <c r="FQO12" s="430"/>
      <c r="FQP12" s="430"/>
      <c r="FQQ12" s="430"/>
      <c r="FQR12" s="430"/>
      <c r="FQS12" s="430"/>
      <c r="FQT12" s="430"/>
      <c r="FQU12" s="430"/>
      <c r="FQV12" s="430"/>
      <c r="FQW12" s="430"/>
      <c r="FQX12" s="430"/>
      <c r="FQY12" s="430"/>
      <c r="FQZ12" s="430"/>
      <c r="FRA12" s="430"/>
      <c r="FRB12" s="430"/>
      <c r="FRC12" s="430"/>
      <c r="FRD12" s="430"/>
      <c r="FRE12" s="430"/>
      <c r="FRF12" s="430"/>
      <c r="FRG12" s="430"/>
      <c r="FRH12" s="430"/>
      <c r="FRI12" s="430"/>
      <c r="FRJ12" s="430"/>
      <c r="FRK12" s="430"/>
      <c r="FRL12" s="430"/>
      <c r="FRM12" s="430"/>
      <c r="FRN12" s="430"/>
      <c r="FRO12" s="430"/>
      <c r="FRP12" s="430"/>
      <c r="FRQ12" s="430"/>
      <c r="FRR12" s="430"/>
      <c r="FRS12" s="430"/>
      <c r="FRT12" s="430"/>
      <c r="FRU12" s="430"/>
      <c r="FRV12" s="430"/>
      <c r="FRW12" s="430"/>
      <c r="FRX12" s="430"/>
      <c r="FRY12" s="430"/>
      <c r="FRZ12" s="430"/>
      <c r="FSA12" s="430"/>
      <c r="FSB12" s="430"/>
      <c r="FSC12" s="430"/>
      <c r="FSD12" s="430"/>
      <c r="FSE12" s="430"/>
      <c r="FSF12" s="430"/>
      <c r="FSG12" s="430"/>
      <c r="FSH12" s="430"/>
      <c r="FSI12" s="430"/>
      <c r="FSJ12" s="430"/>
      <c r="FSK12" s="430"/>
      <c r="FSL12" s="430"/>
      <c r="FSM12" s="430"/>
      <c r="FSN12" s="430"/>
      <c r="FSO12" s="430"/>
      <c r="FSP12" s="430"/>
      <c r="FSQ12" s="430"/>
      <c r="FSR12" s="430"/>
      <c r="FSS12" s="430"/>
      <c r="FST12" s="430"/>
      <c r="FSU12" s="430"/>
      <c r="FSV12" s="430"/>
      <c r="FSW12" s="430"/>
      <c r="FSX12" s="430"/>
      <c r="FSY12" s="430"/>
      <c r="FSZ12" s="430"/>
      <c r="FTA12" s="430"/>
      <c r="FTB12" s="430"/>
      <c r="FTC12" s="430"/>
      <c r="FTD12" s="430"/>
      <c r="FTE12" s="430"/>
      <c r="FTF12" s="430"/>
      <c r="FTG12" s="430"/>
      <c r="FTH12" s="430"/>
      <c r="FTI12" s="430"/>
      <c r="FTJ12" s="430"/>
      <c r="FTK12" s="430"/>
      <c r="FTL12" s="430"/>
      <c r="FTM12" s="430"/>
      <c r="FTN12" s="430"/>
      <c r="FTO12" s="430"/>
      <c r="FTP12" s="430"/>
      <c r="FTQ12" s="430"/>
      <c r="FTR12" s="430"/>
      <c r="FTS12" s="430"/>
      <c r="FTT12" s="430"/>
      <c r="FTU12" s="430"/>
      <c r="FTV12" s="430"/>
      <c r="FTW12" s="430"/>
      <c r="FTX12" s="430"/>
      <c r="FTY12" s="430"/>
      <c r="FTZ12" s="430"/>
      <c r="FUA12" s="430"/>
      <c r="FUB12" s="430"/>
      <c r="FUC12" s="430"/>
      <c r="FUD12" s="430"/>
      <c r="FUE12" s="430"/>
      <c r="FUF12" s="430"/>
      <c r="FUG12" s="430"/>
      <c r="FUH12" s="430"/>
      <c r="FUI12" s="430"/>
      <c r="FUJ12" s="430"/>
      <c r="FUK12" s="430"/>
      <c r="FUL12" s="430"/>
      <c r="FUM12" s="430"/>
      <c r="FUN12" s="430"/>
      <c r="FUO12" s="430"/>
      <c r="FUP12" s="430"/>
      <c r="FUQ12" s="430"/>
      <c r="FUR12" s="430"/>
      <c r="FUS12" s="430"/>
      <c r="FUT12" s="430"/>
      <c r="FUU12" s="430"/>
      <c r="FUV12" s="430"/>
      <c r="FUW12" s="430"/>
      <c r="FUX12" s="430"/>
      <c r="FUY12" s="430"/>
      <c r="FUZ12" s="430"/>
      <c r="FVA12" s="430"/>
      <c r="FVB12" s="430"/>
      <c r="FVC12" s="430"/>
      <c r="FVD12" s="430"/>
      <c r="FVE12" s="430"/>
      <c r="FVF12" s="430"/>
      <c r="FVG12" s="430"/>
      <c r="FVH12" s="430"/>
      <c r="FVI12" s="430"/>
      <c r="FVJ12" s="430"/>
      <c r="FVK12" s="430"/>
      <c r="FVL12" s="430"/>
      <c r="FVM12" s="430"/>
      <c r="FVN12" s="430"/>
      <c r="FVO12" s="430"/>
      <c r="FVP12" s="430"/>
      <c r="FVQ12" s="430"/>
      <c r="FVR12" s="430"/>
      <c r="FVS12" s="430"/>
      <c r="FVT12" s="430"/>
      <c r="FVU12" s="430"/>
      <c r="FVV12" s="430"/>
      <c r="FVW12" s="430"/>
      <c r="FVX12" s="430"/>
      <c r="FVY12" s="430"/>
      <c r="FVZ12" s="430"/>
      <c r="FWA12" s="430"/>
      <c r="FWB12" s="430"/>
      <c r="FWC12" s="430"/>
      <c r="FWD12" s="430"/>
      <c r="FWE12" s="430"/>
      <c r="FWF12" s="430"/>
      <c r="FWG12" s="430"/>
      <c r="FWH12" s="430"/>
      <c r="FWI12" s="430"/>
      <c r="FWJ12" s="430"/>
      <c r="FWK12" s="430"/>
      <c r="FWL12" s="430"/>
      <c r="FWM12" s="430"/>
      <c r="FWN12" s="430"/>
      <c r="FWO12" s="430"/>
      <c r="FWP12" s="430"/>
      <c r="FWQ12" s="430"/>
      <c r="FWR12" s="430"/>
      <c r="FWS12" s="430"/>
      <c r="FWT12" s="430"/>
      <c r="FWU12" s="430"/>
      <c r="FWV12" s="430"/>
      <c r="FWW12" s="430"/>
      <c r="FWX12" s="430"/>
      <c r="FWY12" s="430"/>
      <c r="FWZ12" s="430"/>
      <c r="FXA12" s="430"/>
      <c r="FXB12" s="430"/>
      <c r="FXC12" s="430"/>
      <c r="FXD12" s="430"/>
      <c r="FXE12" s="430"/>
      <c r="FXF12" s="430"/>
      <c r="FXG12" s="430"/>
      <c r="FXH12" s="430"/>
      <c r="FXI12" s="430"/>
      <c r="FXJ12" s="430"/>
      <c r="FXK12" s="430"/>
      <c r="FXL12" s="430"/>
      <c r="FXM12" s="430"/>
      <c r="FXN12" s="430"/>
      <c r="FXO12" s="430"/>
      <c r="FXP12" s="430"/>
      <c r="FXQ12" s="430"/>
      <c r="FXR12" s="430"/>
      <c r="FXS12" s="430"/>
      <c r="FXT12" s="430"/>
      <c r="FXU12" s="430"/>
      <c r="FXV12" s="430"/>
      <c r="FXW12" s="430"/>
      <c r="FXX12" s="430"/>
      <c r="FXY12" s="430"/>
      <c r="FXZ12" s="430"/>
      <c r="FYA12" s="430"/>
      <c r="FYB12" s="430"/>
      <c r="FYC12" s="430"/>
      <c r="FYD12" s="430"/>
      <c r="FYE12" s="430"/>
      <c r="FYF12" s="430"/>
      <c r="FYG12" s="430"/>
      <c r="FYH12" s="430"/>
      <c r="FYI12" s="430"/>
      <c r="FYJ12" s="430"/>
      <c r="FYK12" s="430"/>
      <c r="FYL12" s="430"/>
      <c r="FYM12" s="430"/>
      <c r="FYN12" s="430"/>
      <c r="FYO12" s="430"/>
      <c r="FYP12" s="430"/>
      <c r="FYQ12" s="430"/>
      <c r="FYR12" s="430"/>
      <c r="FYS12" s="430"/>
      <c r="FYT12" s="430"/>
      <c r="FYU12" s="430"/>
      <c r="FYV12" s="430"/>
      <c r="FYW12" s="430"/>
      <c r="FYX12" s="430"/>
      <c r="FYY12" s="430"/>
      <c r="FYZ12" s="430"/>
      <c r="FZA12" s="430"/>
      <c r="FZB12" s="430"/>
      <c r="FZC12" s="430"/>
      <c r="FZD12" s="430"/>
      <c r="FZE12" s="430"/>
      <c r="FZF12" s="430"/>
      <c r="FZG12" s="430"/>
      <c r="FZH12" s="430"/>
      <c r="FZI12" s="430"/>
      <c r="FZJ12" s="430"/>
      <c r="FZK12" s="430"/>
      <c r="FZL12" s="430"/>
      <c r="FZM12" s="430"/>
      <c r="FZN12" s="430"/>
      <c r="FZO12" s="430"/>
      <c r="FZP12" s="430"/>
      <c r="FZQ12" s="430"/>
      <c r="FZR12" s="430"/>
      <c r="FZS12" s="430"/>
      <c r="FZT12" s="430"/>
      <c r="FZU12" s="430"/>
      <c r="FZV12" s="430"/>
      <c r="FZW12" s="430"/>
      <c r="FZX12" s="430"/>
      <c r="FZY12" s="430"/>
      <c r="FZZ12" s="430"/>
      <c r="GAA12" s="430"/>
      <c r="GAB12" s="430"/>
      <c r="GAC12" s="430"/>
      <c r="GAD12" s="430"/>
      <c r="GAE12" s="430"/>
      <c r="GAF12" s="430"/>
      <c r="GAG12" s="430"/>
      <c r="GAH12" s="430"/>
      <c r="GAI12" s="430"/>
      <c r="GAJ12" s="430"/>
      <c r="GAK12" s="430"/>
      <c r="GAL12" s="430"/>
      <c r="GAM12" s="430"/>
      <c r="GAN12" s="430"/>
      <c r="GAO12" s="430"/>
      <c r="GAP12" s="430"/>
      <c r="GAQ12" s="430"/>
      <c r="GAR12" s="430"/>
      <c r="GAS12" s="430"/>
      <c r="GAT12" s="430"/>
      <c r="GAU12" s="430"/>
      <c r="GAV12" s="430"/>
      <c r="GAW12" s="430"/>
      <c r="GAX12" s="430"/>
      <c r="GAY12" s="430"/>
      <c r="GAZ12" s="430"/>
      <c r="GBA12" s="430"/>
      <c r="GBB12" s="430"/>
      <c r="GBC12" s="430"/>
      <c r="GBD12" s="430"/>
      <c r="GBE12" s="430"/>
      <c r="GBF12" s="430"/>
      <c r="GBG12" s="430"/>
      <c r="GBH12" s="430"/>
      <c r="GBI12" s="430"/>
      <c r="GBJ12" s="430"/>
      <c r="GBK12" s="430"/>
      <c r="GBL12" s="430"/>
      <c r="GBM12" s="430"/>
      <c r="GBN12" s="430"/>
      <c r="GBO12" s="430"/>
      <c r="GBP12" s="430"/>
      <c r="GBQ12" s="430"/>
      <c r="GBR12" s="430"/>
      <c r="GBS12" s="430"/>
      <c r="GBT12" s="430"/>
      <c r="GBU12" s="430"/>
      <c r="GBV12" s="430"/>
      <c r="GBW12" s="430"/>
      <c r="GBX12" s="430"/>
      <c r="GBY12" s="430"/>
      <c r="GBZ12" s="430"/>
      <c r="GCA12" s="430"/>
      <c r="GCB12" s="430"/>
      <c r="GCC12" s="430"/>
      <c r="GCD12" s="430"/>
      <c r="GCE12" s="430"/>
      <c r="GCF12" s="430"/>
      <c r="GCG12" s="430"/>
      <c r="GCH12" s="430"/>
      <c r="GCI12" s="430"/>
      <c r="GCJ12" s="430"/>
      <c r="GCK12" s="430"/>
      <c r="GCL12" s="430"/>
      <c r="GCM12" s="430"/>
      <c r="GCN12" s="430"/>
      <c r="GCO12" s="430"/>
      <c r="GCP12" s="430"/>
      <c r="GCQ12" s="430"/>
      <c r="GCR12" s="430"/>
      <c r="GCS12" s="430"/>
      <c r="GCT12" s="430"/>
      <c r="GCU12" s="430"/>
      <c r="GCV12" s="430"/>
      <c r="GCW12" s="430"/>
      <c r="GCX12" s="430"/>
      <c r="GCY12" s="430"/>
      <c r="GCZ12" s="430"/>
      <c r="GDA12" s="430"/>
      <c r="GDB12" s="430"/>
      <c r="GDC12" s="430"/>
      <c r="GDD12" s="430"/>
      <c r="GDE12" s="430"/>
      <c r="GDF12" s="430"/>
      <c r="GDG12" s="430"/>
      <c r="GDH12" s="430"/>
      <c r="GDI12" s="430"/>
      <c r="GDJ12" s="430"/>
      <c r="GDK12" s="430"/>
      <c r="GDL12" s="430"/>
      <c r="GDM12" s="430"/>
      <c r="GDN12" s="430"/>
      <c r="GDO12" s="430"/>
      <c r="GDP12" s="430"/>
      <c r="GDQ12" s="430"/>
      <c r="GDR12" s="430"/>
      <c r="GDS12" s="430"/>
      <c r="GDT12" s="430"/>
      <c r="GDU12" s="430"/>
      <c r="GDV12" s="430"/>
      <c r="GDW12" s="430"/>
      <c r="GDX12" s="430"/>
      <c r="GDY12" s="430"/>
      <c r="GDZ12" s="430"/>
      <c r="GEA12" s="430"/>
      <c r="GEB12" s="430"/>
      <c r="GEC12" s="430"/>
      <c r="GED12" s="430"/>
      <c r="GEE12" s="430"/>
      <c r="GEF12" s="430"/>
      <c r="GEG12" s="430"/>
      <c r="GEH12" s="430"/>
      <c r="GEI12" s="430"/>
      <c r="GEJ12" s="430"/>
      <c r="GEK12" s="430"/>
      <c r="GEL12" s="430"/>
      <c r="GEM12" s="430"/>
      <c r="GEN12" s="430"/>
      <c r="GEO12" s="430"/>
      <c r="GEP12" s="430"/>
      <c r="GEQ12" s="430"/>
      <c r="GER12" s="430"/>
      <c r="GES12" s="430"/>
      <c r="GET12" s="430"/>
      <c r="GEU12" s="430"/>
      <c r="GEV12" s="430"/>
      <c r="GEW12" s="430"/>
      <c r="GEX12" s="430"/>
      <c r="GEY12" s="430"/>
      <c r="GEZ12" s="430"/>
      <c r="GFA12" s="430"/>
      <c r="GFB12" s="430"/>
      <c r="GFC12" s="430"/>
      <c r="GFD12" s="430"/>
      <c r="GFE12" s="430"/>
      <c r="GFF12" s="430"/>
      <c r="GFG12" s="430"/>
      <c r="GFH12" s="430"/>
      <c r="GFI12" s="430"/>
      <c r="GFJ12" s="430"/>
      <c r="GFK12" s="430"/>
      <c r="GFL12" s="430"/>
      <c r="GFM12" s="430"/>
      <c r="GFN12" s="430"/>
      <c r="GFO12" s="430"/>
      <c r="GFP12" s="430"/>
      <c r="GFQ12" s="430"/>
      <c r="GFR12" s="430"/>
      <c r="GFS12" s="430"/>
      <c r="GFT12" s="430"/>
      <c r="GFU12" s="430"/>
      <c r="GFV12" s="430"/>
      <c r="GFW12" s="430"/>
      <c r="GFX12" s="430"/>
      <c r="GFY12" s="430"/>
      <c r="GFZ12" s="430"/>
      <c r="GGA12" s="430"/>
      <c r="GGB12" s="430"/>
      <c r="GGC12" s="430"/>
      <c r="GGD12" s="430"/>
      <c r="GGE12" s="430"/>
      <c r="GGF12" s="430"/>
      <c r="GGG12" s="430"/>
      <c r="GGH12" s="430"/>
      <c r="GGI12" s="430"/>
      <c r="GGJ12" s="430"/>
      <c r="GGK12" s="430"/>
      <c r="GGL12" s="430"/>
      <c r="GGM12" s="430"/>
      <c r="GGN12" s="430"/>
      <c r="GGO12" s="430"/>
      <c r="GGP12" s="430"/>
      <c r="GGQ12" s="430"/>
      <c r="GGR12" s="430"/>
      <c r="GGS12" s="430"/>
      <c r="GGT12" s="430"/>
      <c r="GGU12" s="430"/>
      <c r="GGV12" s="430"/>
      <c r="GGW12" s="430"/>
      <c r="GGX12" s="430"/>
      <c r="GGY12" s="430"/>
      <c r="GGZ12" s="430"/>
      <c r="GHA12" s="430"/>
      <c r="GHB12" s="430"/>
      <c r="GHC12" s="430"/>
      <c r="GHD12" s="430"/>
      <c r="GHE12" s="430"/>
      <c r="GHF12" s="430"/>
      <c r="GHG12" s="430"/>
      <c r="GHH12" s="430"/>
      <c r="GHI12" s="430"/>
      <c r="GHJ12" s="430"/>
      <c r="GHK12" s="430"/>
      <c r="GHL12" s="430"/>
      <c r="GHM12" s="430"/>
      <c r="GHN12" s="430"/>
      <c r="GHO12" s="430"/>
      <c r="GHP12" s="430"/>
      <c r="GHQ12" s="430"/>
      <c r="GHR12" s="430"/>
      <c r="GHS12" s="430"/>
      <c r="GHT12" s="430"/>
      <c r="GHU12" s="430"/>
      <c r="GHV12" s="430"/>
      <c r="GHW12" s="430"/>
      <c r="GHX12" s="430"/>
      <c r="GHY12" s="430"/>
      <c r="GHZ12" s="430"/>
      <c r="GIA12" s="430"/>
      <c r="GIB12" s="430"/>
      <c r="GIC12" s="430"/>
      <c r="GID12" s="430"/>
      <c r="GIE12" s="430"/>
      <c r="GIF12" s="430"/>
      <c r="GIG12" s="430"/>
      <c r="GIH12" s="430"/>
      <c r="GII12" s="430"/>
      <c r="GIJ12" s="430"/>
      <c r="GIK12" s="430"/>
      <c r="GIL12" s="430"/>
      <c r="GIM12" s="430"/>
      <c r="GIN12" s="430"/>
      <c r="GIO12" s="430"/>
      <c r="GIP12" s="430"/>
      <c r="GIQ12" s="430"/>
      <c r="GIR12" s="430"/>
      <c r="GIS12" s="430"/>
      <c r="GIT12" s="430"/>
      <c r="GIU12" s="430"/>
      <c r="GIV12" s="430"/>
      <c r="GIW12" s="430"/>
      <c r="GIX12" s="430"/>
      <c r="GIY12" s="430"/>
      <c r="GIZ12" s="430"/>
      <c r="GJA12" s="430"/>
      <c r="GJB12" s="430"/>
      <c r="GJC12" s="430"/>
      <c r="GJD12" s="430"/>
      <c r="GJE12" s="430"/>
      <c r="GJF12" s="430"/>
      <c r="GJG12" s="430"/>
      <c r="GJH12" s="430"/>
      <c r="GJI12" s="430"/>
      <c r="GJJ12" s="430"/>
      <c r="GJK12" s="430"/>
      <c r="GJL12" s="430"/>
      <c r="GJM12" s="430"/>
      <c r="GJN12" s="430"/>
      <c r="GJO12" s="430"/>
      <c r="GJP12" s="430"/>
      <c r="GJQ12" s="430"/>
      <c r="GJR12" s="430"/>
      <c r="GJS12" s="430"/>
      <c r="GJT12" s="430"/>
      <c r="GJU12" s="430"/>
      <c r="GJV12" s="430"/>
      <c r="GJW12" s="430"/>
      <c r="GJX12" s="430"/>
      <c r="GJY12" s="430"/>
      <c r="GJZ12" s="430"/>
      <c r="GKA12" s="430"/>
      <c r="GKB12" s="430"/>
      <c r="GKC12" s="430"/>
      <c r="GKD12" s="430"/>
      <c r="GKE12" s="430"/>
      <c r="GKF12" s="430"/>
      <c r="GKG12" s="430"/>
      <c r="GKH12" s="430"/>
      <c r="GKI12" s="430"/>
      <c r="GKJ12" s="430"/>
      <c r="GKK12" s="430"/>
      <c r="GKL12" s="430"/>
      <c r="GKM12" s="430"/>
      <c r="GKN12" s="430"/>
      <c r="GKO12" s="430"/>
      <c r="GKP12" s="430"/>
      <c r="GKQ12" s="430"/>
      <c r="GKR12" s="430"/>
      <c r="GKS12" s="430"/>
      <c r="GKT12" s="430"/>
      <c r="GKU12" s="430"/>
      <c r="GKV12" s="430"/>
      <c r="GKW12" s="430"/>
      <c r="GKX12" s="430"/>
      <c r="GKY12" s="430"/>
      <c r="GKZ12" s="430"/>
      <c r="GLA12" s="430"/>
      <c r="GLB12" s="430"/>
      <c r="GLC12" s="430"/>
      <c r="GLD12" s="430"/>
      <c r="GLE12" s="430"/>
      <c r="GLF12" s="430"/>
      <c r="GLG12" s="430"/>
      <c r="GLH12" s="430"/>
      <c r="GLI12" s="430"/>
      <c r="GLJ12" s="430"/>
      <c r="GLK12" s="430"/>
      <c r="GLL12" s="430"/>
      <c r="GLM12" s="430"/>
      <c r="GLN12" s="430"/>
      <c r="GLO12" s="430"/>
      <c r="GLP12" s="430"/>
      <c r="GLQ12" s="430"/>
      <c r="GLR12" s="430"/>
      <c r="GLS12" s="430"/>
      <c r="GLT12" s="430"/>
      <c r="GLU12" s="430"/>
      <c r="GLV12" s="430"/>
      <c r="GLW12" s="430"/>
      <c r="GLX12" s="430"/>
      <c r="GLY12" s="430"/>
      <c r="GLZ12" s="430"/>
      <c r="GMA12" s="430"/>
      <c r="GMB12" s="430"/>
      <c r="GMC12" s="430"/>
      <c r="GMD12" s="430"/>
      <c r="GME12" s="430"/>
      <c r="GMF12" s="430"/>
      <c r="GMG12" s="430"/>
      <c r="GMH12" s="430"/>
      <c r="GMI12" s="430"/>
      <c r="GMJ12" s="430"/>
      <c r="GMK12" s="430"/>
      <c r="GML12" s="430"/>
      <c r="GMM12" s="430"/>
      <c r="GMN12" s="430"/>
      <c r="GMO12" s="430"/>
      <c r="GMP12" s="430"/>
      <c r="GMQ12" s="430"/>
      <c r="GMR12" s="430"/>
      <c r="GMS12" s="430"/>
      <c r="GMT12" s="430"/>
      <c r="GMU12" s="430"/>
      <c r="GMV12" s="430"/>
      <c r="GMW12" s="430"/>
      <c r="GMX12" s="430"/>
      <c r="GMY12" s="430"/>
      <c r="GMZ12" s="430"/>
      <c r="GNA12" s="430"/>
      <c r="GNB12" s="430"/>
      <c r="GNC12" s="430"/>
      <c r="GND12" s="430"/>
      <c r="GNE12" s="430"/>
      <c r="GNF12" s="430"/>
      <c r="GNG12" s="430"/>
      <c r="GNH12" s="430"/>
      <c r="GNI12" s="430"/>
      <c r="GNJ12" s="430"/>
      <c r="GNK12" s="430"/>
      <c r="GNL12" s="430"/>
      <c r="GNM12" s="430"/>
      <c r="GNN12" s="430"/>
      <c r="GNO12" s="430"/>
      <c r="GNP12" s="430"/>
      <c r="GNQ12" s="430"/>
      <c r="GNR12" s="430"/>
      <c r="GNS12" s="430"/>
      <c r="GNT12" s="430"/>
      <c r="GNU12" s="430"/>
      <c r="GNV12" s="430"/>
      <c r="GNW12" s="430"/>
      <c r="GNX12" s="430"/>
      <c r="GNY12" s="430"/>
      <c r="GNZ12" s="430"/>
      <c r="GOA12" s="430"/>
      <c r="GOB12" s="430"/>
      <c r="GOC12" s="430"/>
      <c r="GOD12" s="430"/>
      <c r="GOE12" s="430"/>
      <c r="GOF12" s="430"/>
      <c r="GOG12" s="430"/>
      <c r="GOH12" s="430"/>
      <c r="GOI12" s="430"/>
      <c r="GOJ12" s="430"/>
      <c r="GOK12" s="430"/>
      <c r="GOL12" s="430"/>
      <c r="GOM12" s="430"/>
      <c r="GON12" s="430"/>
      <c r="GOO12" s="430"/>
      <c r="GOP12" s="430"/>
      <c r="GOQ12" s="430"/>
      <c r="GOR12" s="430"/>
      <c r="GOS12" s="430"/>
      <c r="GOT12" s="430"/>
      <c r="GOU12" s="430"/>
      <c r="GOV12" s="430"/>
      <c r="GOW12" s="430"/>
      <c r="GOX12" s="430"/>
      <c r="GOY12" s="430"/>
      <c r="GOZ12" s="430"/>
      <c r="GPA12" s="430"/>
      <c r="GPB12" s="430"/>
      <c r="GPC12" s="430"/>
      <c r="GPD12" s="430"/>
      <c r="GPE12" s="430"/>
      <c r="GPF12" s="430"/>
      <c r="GPG12" s="430"/>
      <c r="GPH12" s="430"/>
      <c r="GPI12" s="430"/>
      <c r="GPJ12" s="430"/>
      <c r="GPK12" s="430"/>
      <c r="GPL12" s="430"/>
      <c r="GPM12" s="430"/>
      <c r="GPN12" s="430"/>
      <c r="GPO12" s="430"/>
      <c r="GPP12" s="430"/>
      <c r="GPQ12" s="430"/>
      <c r="GPR12" s="430"/>
      <c r="GPS12" s="430"/>
      <c r="GPT12" s="430"/>
      <c r="GPU12" s="430"/>
      <c r="GPV12" s="430"/>
      <c r="GPW12" s="430"/>
      <c r="GPX12" s="430"/>
      <c r="GPY12" s="430"/>
      <c r="GPZ12" s="430"/>
      <c r="GQA12" s="430"/>
      <c r="GQB12" s="430"/>
      <c r="GQC12" s="430"/>
      <c r="GQD12" s="430"/>
      <c r="GQE12" s="430"/>
      <c r="GQF12" s="430"/>
      <c r="GQG12" s="430"/>
      <c r="GQH12" s="430"/>
      <c r="GQI12" s="430"/>
      <c r="GQJ12" s="430"/>
      <c r="GQK12" s="430"/>
      <c r="GQL12" s="430"/>
      <c r="GQM12" s="430"/>
      <c r="GQN12" s="430"/>
      <c r="GQO12" s="430"/>
      <c r="GQP12" s="430"/>
      <c r="GQQ12" s="430"/>
      <c r="GQR12" s="430"/>
      <c r="GQS12" s="430"/>
      <c r="GQT12" s="430"/>
      <c r="GQU12" s="430"/>
      <c r="GQV12" s="430"/>
      <c r="GQW12" s="430"/>
      <c r="GQX12" s="430"/>
      <c r="GQY12" s="430"/>
      <c r="GQZ12" s="430"/>
      <c r="GRA12" s="430"/>
      <c r="GRB12" s="430"/>
      <c r="GRC12" s="430"/>
      <c r="GRD12" s="430"/>
      <c r="GRE12" s="430"/>
      <c r="GRF12" s="430"/>
      <c r="GRG12" s="430"/>
      <c r="GRH12" s="430"/>
      <c r="GRI12" s="430"/>
      <c r="GRJ12" s="430"/>
      <c r="GRK12" s="430"/>
      <c r="GRL12" s="430"/>
      <c r="GRM12" s="430"/>
      <c r="GRN12" s="430"/>
      <c r="GRO12" s="430"/>
      <c r="GRP12" s="430"/>
      <c r="GRQ12" s="430"/>
      <c r="GRR12" s="430"/>
      <c r="GRS12" s="430"/>
      <c r="GRT12" s="430"/>
      <c r="GRU12" s="430"/>
      <c r="GRV12" s="430"/>
      <c r="GRW12" s="430"/>
      <c r="GRX12" s="430"/>
      <c r="GRY12" s="430"/>
      <c r="GRZ12" s="430"/>
      <c r="GSA12" s="430"/>
      <c r="GSB12" s="430"/>
      <c r="GSC12" s="430"/>
      <c r="GSD12" s="430"/>
      <c r="GSE12" s="430"/>
      <c r="GSF12" s="430"/>
      <c r="GSG12" s="430"/>
      <c r="GSH12" s="430"/>
      <c r="GSI12" s="430"/>
      <c r="GSJ12" s="430"/>
      <c r="GSK12" s="430"/>
      <c r="GSL12" s="430"/>
      <c r="GSM12" s="430"/>
      <c r="GSN12" s="430"/>
      <c r="GSO12" s="430"/>
      <c r="GSP12" s="430"/>
      <c r="GSQ12" s="430"/>
      <c r="GSR12" s="430"/>
      <c r="GSS12" s="430"/>
      <c r="GST12" s="430"/>
      <c r="GSU12" s="430"/>
      <c r="GSV12" s="430"/>
      <c r="GSW12" s="430"/>
      <c r="GSX12" s="430"/>
      <c r="GSY12" s="430"/>
      <c r="GSZ12" s="430"/>
      <c r="GTA12" s="430"/>
      <c r="GTB12" s="430"/>
      <c r="GTC12" s="430"/>
      <c r="GTD12" s="430"/>
      <c r="GTE12" s="430"/>
      <c r="GTF12" s="430"/>
      <c r="GTG12" s="430"/>
      <c r="GTH12" s="430"/>
      <c r="GTI12" s="430"/>
      <c r="GTJ12" s="430"/>
      <c r="GTK12" s="430"/>
      <c r="GTL12" s="430"/>
      <c r="GTM12" s="430"/>
      <c r="GTN12" s="430"/>
      <c r="GTO12" s="430"/>
      <c r="GTP12" s="430"/>
      <c r="GTQ12" s="430"/>
      <c r="GTR12" s="430"/>
      <c r="GTS12" s="430"/>
      <c r="GTT12" s="430"/>
      <c r="GTU12" s="430"/>
      <c r="GTV12" s="430"/>
      <c r="GTW12" s="430"/>
      <c r="GTX12" s="430"/>
      <c r="GTY12" s="430"/>
      <c r="GTZ12" s="430"/>
      <c r="GUA12" s="430"/>
      <c r="GUB12" s="430"/>
      <c r="GUC12" s="430"/>
      <c r="GUD12" s="430"/>
      <c r="GUE12" s="430"/>
      <c r="GUF12" s="430"/>
      <c r="GUG12" s="430"/>
      <c r="GUH12" s="430"/>
      <c r="GUI12" s="430"/>
      <c r="GUJ12" s="430"/>
      <c r="GUK12" s="430"/>
      <c r="GUL12" s="430"/>
      <c r="GUM12" s="430"/>
      <c r="GUN12" s="430"/>
      <c r="GUO12" s="430"/>
      <c r="GUP12" s="430"/>
      <c r="GUQ12" s="430"/>
      <c r="GUR12" s="430"/>
      <c r="GUS12" s="430"/>
      <c r="GUT12" s="430"/>
      <c r="GUU12" s="430"/>
      <c r="GUV12" s="430"/>
      <c r="GUW12" s="430"/>
      <c r="GUX12" s="430"/>
      <c r="GUY12" s="430"/>
      <c r="GUZ12" s="430"/>
      <c r="GVA12" s="430"/>
      <c r="GVB12" s="430"/>
      <c r="GVC12" s="430"/>
      <c r="GVD12" s="430"/>
      <c r="GVE12" s="430"/>
      <c r="GVF12" s="430"/>
      <c r="GVG12" s="430"/>
      <c r="GVH12" s="430"/>
      <c r="GVI12" s="430"/>
      <c r="GVJ12" s="430"/>
      <c r="GVK12" s="430"/>
      <c r="GVL12" s="430"/>
      <c r="GVM12" s="430"/>
      <c r="GVN12" s="430"/>
      <c r="GVO12" s="430"/>
      <c r="GVP12" s="430"/>
      <c r="GVQ12" s="430"/>
      <c r="GVR12" s="430"/>
      <c r="GVS12" s="430"/>
      <c r="GVT12" s="430"/>
      <c r="GVU12" s="430"/>
      <c r="GVV12" s="430"/>
      <c r="GVW12" s="430"/>
      <c r="GVX12" s="430"/>
      <c r="GVY12" s="430"/>
      <c r="GVZ12" s="430"/>
      <c r="GWA12" s="430"/>
      <c r="GWB12" s="430"/>
      <c r="GWC12" s="430"/>
      <c r="GWD12" s="430"/>
      <c r="GWE12" s="430"/>
      <c r="GWF12" s="430"/>
      <c r="GWG12" s="430"/>
      <c r="GWH12" s="430"/>
      <c r="GWI12" s="430"/>
      <c r="GWJ12" s="430"/>
      <c r="GWK12" s="430"/>
      <c r="GWL12" s="430"/>
      <c r="GWM12" s="430"/>
      <c r="GWN12" s="430"/>
      <c r="GWO12" s="430"/>
      <c r="GWP12" s="430"/>
      <c r="GWQ12" s="430"/>
      <c r="GWR12" s="430"/>
      <c r="GWS12" s="430"/>
      <c r="GWT12" s="430"/>
      <c r="GWU12" s="430"/>
      <c r="GWV12" s="430"/>
      <c r="GWW12" s="430"/>
      <c r="GWX12" s="430"/>
      <c r="GWY12" s="430"/>
      <c r="GWZ12" s="430"/>
      <c r="GXA12" s="430"/>
      <c r="GXB12" s="430"/>
      <c r="GXC12" s="430"/>
      <c r="GXD12" s="430"/>
      <c r="GXE12" s="430"/>
      <c r="GXF12" s="430"/>
      <c r="GXG12" s="430"/>
      <c r="GXH12" s="430"/>
      <c r="GXI12" s="430"/>
      <c r="GXJ12" s="430"/>
      <c r="GXK12" s="430"/>
      <c r="GXL12" s="430"/>
      <c r="GXM12" s="430"/>
      <c r="GXN12" s="430"/>
      <c r="GXO12" s="430"/>
      <c r="GXP12" s="430"/>
      <c r="GXQ12" s="430"/>
      <c r="GXR12" s="430"/>
      <c r="GXS12" s="430"/>
      <c r="GXT12" s="430"/>
      <c r="GXU12" s="430"/>
      <c r="GXV12" s="430"/>
      <c r="GXW12" s="430"/>
      <c r="GXX12" s="430"/>
      <c r="GXY12" s="430"/>
      <c r="GXZ12" s="430"/>
      <c r="GYA12" s="430"/>
      <c r="GYB12" s="430"/>
      <c r="GYC12" s="430"/>
      <c r="GYD12" s="430"/>
      <c r="GYE12" s="430"/>
      <c r="GYF12" s="430"/>
      <c r="GYG12" s="430"/>
      <c r="GYH12" s="430"/>
      <c r="GYI12" s="430"/>
      <c r="GYJ12" s="430"/>
      <c r="GYK12" s="430"/>
      <c r="GYL12" s="430"/>
      <c r="GYM12" s="430"/>
      <c r="GYN12" s="430"/>
      <c r="GYO12" s="430"/>
      <c r="GYP12" s="430"/>
      <c r="GYQ12" s="430"/>
      <c r="GYR12" s="430"/>
      <c r="GYS12" s="430"/>
      <c r="GYT12" s="430"/>
      <c r="GYU12" s="430"/>
      <c r="GYV12" s="430"/>
      <c r="GYW12" s="430"/>
      <c r="GYX12" s="430"/>
      <c r="GYY12" s="430"/>
      <c r="GYZ12" s="430"/>
      <c r="GZA12" s="430"/>
      <c r="GZB12" s="430"/>
      <c r="GZC12" s="430"/>
      <c r="GZD12" s="430"/>
      <c r="GZE12" s="430"/>
      <c r="GZF12" s="430"/>
      <c r="GZG12" s="430"/>
      <c r="GZH12" s="430"/>
      <c r="GZI12" s="430"/>
      <c r="GZJ12" s="430"/>
      <c r="GZK12" s="430"/>
      <c r="GZL12" s="430"/>
      <c r="GZM12" s="430"/>
      <c r="GZN12" s="430"/>
      <c r="GZO12" s="430"/>
      <c r="GZP12" s="430"/>
      <c r="GZQ12" s="430"/>
      <c r="GZR12" s="430"/>
      <c r="GZS12" s="430"/>
      <c r="GZT12" s="430"/>
      <c r="GZU12" s="430"/>
      <c r="GZV12" s="430"/>
      <c r="GZW12" s="430"/>
      <c r="GZX12" s="430"/>
      <c r="GZY12" s="430"/>
      <c r="GZZ12" s="430"/>
      <c r="HAA12" s="430"/>
      <c r="HAB12" s="430"/>
      <c r="HAC12" s="430"/>
      <c r="HAD12" s="430"/>
      <c r="HAE12" s="430"/>
      <c r="HAF12" s="430"/>
      <c r="HAG12" s="430"/>
      <c r="HAH12" s="430"/>
      <c r="HAI12" s="430"/>
      <c r="HAJ12" s="430"/>
      <c r="HAK12" s="430"/>
      <c r="HAL12" s="430"/>
      <c r="HAM12" s="430"/>
      <c r="HAN12" s="430"/>
      <c r="HAO12" s="430"/>
      <c r="HAP12" s="430"/>
      <c r="HAQ12" s="430"/>
      <c r="HAR12" s="430"/>
      <c r="HAS12" s="430"/>
      <c r="HAT12" s="430"/>
      <c r="HAU12" s="430"/>
      <c r="HAV12" s="430"/>
      <c r="HAW12" s="430"/>
      <c r="HAX12" s="430"/>
      <c r="HAY12" s="430"/>
      <c r="HAZ12" s="430"/>
      <c r="HBA12" s="430"/>
      <c r="HBB12" s="430"/>
      <c r="HBC12" s="430"/>
      <c r="HBD12" s="430"/>
      <c r="HBE12" s="430"/>
      <c r="HBF12" s="430"/>
      <c r="HBG12" s="430"/>
      <c r="HBH12" s="430"/>
      <c r="HBI12" s="430"/>
      <c r="HBJ12" s="430"/>
      <c r="HBK12" s="430"/>
      <c r="HBL12" s="430"/>
      <c r="HBM12" s="430"/>
      <c r="HBN12" s="430"/>
      <c r="HBO12" s="430"/>
      <c r="HBP12" s="430"/>
      <c r="HBQ12" s="430"/>
      <c r="HBR12" s="430"/>
      <c r="HBS12" s="430"/>
      <c r="HBT12" s="430"/>
      <c r="HBU12" s="430"/>
      <c r="HBV12" s="430"/>
      <c r="HBW12" s="430"/>
      <c r="HBX12" s="430"/>
      <c r="HBY12" s="430"/>
      <c r="HBZ12" s="430"/>
      <c r="HCA12" s="430"/>
      <c r="HCB12" s="430"/>
      <c r="HCC12" s="430"/>
      <c r="HCD12" s="430"/>
      <c r="HCE12" s="430"/>
      <c r="HCF12" s="430"/>
      <c r="HCG12" s="430"/>
      <c r="HCH12" s="430"/>
      <c r="HCI12" s="430"/>
      <c r="HCJ12" s="430"/>
      <c r="HCK12" s="430"/>
      <c r="HCL12" s="430"/>
      <c r="HCM12" s="430"/>
      <c r="HCN12" s="430"/>
      <c r="HCO12" s="430"/>
      <c r="HCP12" s="430"/>
      <c r="HCQ12" s="430"/>
      <c r="HCR12" s="430"/>
      <c r="HCS12" s="430"/>
      <c r="HCT12" s="430"/>
      <c r="HCU12" s="430"/>
      <c r="HCV12" s="430"/>
      <c r="HCW12" s="430"/>
      <c r="HCX12" s="430"/>
      <c r="HCY12" s="430"/>
      <c r="HCZ12" s="430"/>
      <c r="HDA12" s="430"/>
      <c r="HDB12" s="430"/>
      <c r="HDC12" s="430"/>
      <c r="HDD12" s="430"/>
      <c r="HDE12" s="430"/>
      <c r="HDF12" s="430"/>
      <c r="HDG12" s="430"/>
      <c r="HDH12" s="430"/>
      <c r="HDI12" s="430"/>
      <c r="HDJ12" s="430"/>
      <c r="HDK12" s="430"/>
      <c r="HDL12" s="430"/>
      <c r="HDM12" s="430"/>
      <c r="HDN12" s="430"/>
      <c r="HDO12" s="430"/>
      <c r="HDP12" s="430"/>
      <c r="HDQ12" s="430"/>
      <c r="HDR12" s="430"/>
      <c r="HDS12" s="430"/>
      <c r="HDT12" s="430"/>
      <c r="HDU12" s="430"/>
      <c r="HDV12" s="430"/>
      <c r="HDW12" s="430"/>
      <c r="HDX12" s="430"/>
      <c r="HDY12" s="430"/>
      <c r="HDZ12" s="430"/>
      <c r="HEA12" s="430"/>
      <c r="HEB12" s="430"/>
      <c r="HEC12" s="430"/>
      <c r="HED12" s="430"/>
      <c r="HEE12" s="430"/>
      <c r="HEF12" s="430"/>
      <c r="HEG12" s="430"/>
      <c r="HEH12" s="430"/>
      <c r="HEI12" s="430"/>
      <c r="HEJ12" s="430"/>
      <c r="HEK12" s="430"/>
      <c r="HEL12" s="430"/>
      <c r="HEM12" s="430"/>
      <c r="HEN12" s="430"/>
      <c r="HEO12" s="430"/>
      <c r="HEP12" s="430"/>
      <c r="HEQ12" s="430"/>
      <c r="HER12" s="430"/>
      <c r="HES12" s="430"/>
      <c r="HET12" s="430"/>
      <c r="HEU12" s="430"/>
      <c r="HEV12" s="430"/>
      <c r="HEW12" s="430"/>
      <c r="HEX12" s="430"/>
      <c r="HEY12" s="430"/>
      <c r="HEZ12" s="430"/>
      <c r="HFA12" s="430"/>
      <c r="HFB12" s="430"/>
      <c r="HFC12" s="430"/>
      <c r="HFD12" s="430"/>
      <c r="HFE12" s="430"/>
      <c r="HFF12" s="430"/>
      <c r="HFG12" s="430"/>
      <c r="HFH12" s="430"/>
      <c r="HFI12" s="430"/>
      <c r="HFJ12" s="430"/>
      <c r="HFK12" s="430"/>
      <c r="HFL12" s="430"/>
      <c r="HFM12" s="430"/>
      <c r="HFN12" s="430"/>
      <c r="HFO12" s="430"/>
      <c r="HFP12" s="430"/>
      <c r="HFQ12" s="430"/>
      <c r="HFR12" s="430"/>
      <c r="HFS12" s="430"/>
      <c r="HFT12" s="430"/>
      <c r="HFU12" s="430"/>
      <c r="HFV12" s="430"/>
      <c r="HFW12" s="430"/>
      <c r="HFX12" s="430"/>
      <c r="HFY12" s="430"/>
      <c r="HFZ12" s="430"/>
      <c r="HGA12" s="430"/>
      <c r="HGB12" s="430"/>
      <c r="HGC12" s="430"/>
      <c r="HGD12" s="430"/>
      <c r="HGE12" s="430"/>
      <c r="HGF12" s="430"/>
      <c r="HGG12" s="430"/>
      <c r="HGH12" s="430"/>
      <c r="HGI12" s="430"/>
      <c r="HGJ12" s="430"/>
      <c r="HGK12" s="430"/>
      <c r="HGL12" s="430"/>
      <c r="HGM12" s="430"/>
      <c r="HGN12" s="430"/>
      <c r="HGO12" s="430"/>
      <c r="HGP12" s="430"/>
      <c r="HGQ12" s="430"/>
      <c r="HGR12" s="430"/>
      <c r="HGS12" s="430"/>
      <c r="HGT12" s="430"/>
      <c r="HGU12" s="430"/>
      <c r="HGV12" s="430"/>
      <c r="HGW12" s="430"/>
      <c r="HGX12" s="430"/>
      <c r="HGY12" s="430"/>
      <c r="HGZ12" s="430"/>
      <c r="HHA12" s="430"/>
      <c r="HHB12" s="430"/>
      <c r="HHC12" s="430"/>
      <c r="HHD12" s="430"/>
      <c r="HHE12" s="430"/>
      <c r="HHF12" s="430"/>
      <c r="HHG12" s="430"/>
      <c r="HHH12" s="430"/>
      <c r="HHI12" s="430"/>
      <c r="HHJ12" s="430"/>
      <c r="HHK12" s="430"/>
      <c r="HHL12" s="430"/>
      <c r="HHM12" s="430"/>
      <c r="HHN12" s="430"/>
      <c r="HHO12" s="430"/>
      <c r="HHP12" s="430"/>
      <c r="HHQ12" s="430"/>
      <c r="HHR12" s="430"/>
      <c r="HHS12" s="430"/>
      <c r="HHT12" s="430"/>
      <c r="HHU12" s="430"/>
      <c r="HHV12" s="430"/>
      <c r="HHW12" s="430"/>
      <c r="HHX12" s="430"/>
      <c r="HHY12" s="430"/>
      <c r="HHZ12" s="430"/>
      <c r="HIA12" s="430"/>
      <c r="HIB12" s="430"/>
      <c r="HIC12" s="430"/>
      <c r="HID12" s="430"/>
      <c r="HIE12" s="430"/>
      <c r="HIF12" s="430"/>
      <c r="HIG12" s="430"/>
      <c r="HIH12" s="430"/>
      <c r="HII12" s="430"/>
      <c r="HIJ12" s="430"/>
      <c r="HIK12" s="430"/>
      <c r="HIL12" s="430"/>
      <c r="HIM12" s="430"/>
      <c r="HIN12" s="430"/>
      <c r="HIO12" s="430"/>
      <c r="HIP12" s="430"/>
      <c r="HIQ12" s="430"/>
      <c r="HIR12" s="430"/>
      <c r="HIS12" s="430"/>
      <c r="HIT12" s="430"/>
      <c r="HIU12" s="430"/>
      <c r="HIV12" s="430"/>
      <c r="HIW12" s="430"/>
      <c r="HIX12" s="430"/>
      <c r="HIY12" s="430"/>
      <c r="HIZ12" s="430"/>
      <c r="HJA12" s="430"/>
      <c r="HJB12" s="430"/>
      <c r="HJC12" s="430"/>
      <c r="HJD12" s="430"/>
      <c r="HJE12" s="430"/>
      <c r="HJF12" s="430"/>
      <c r="HJG12" s="430"/>
      <c r="HJH12" s="430"/>
      <c r="HJI12" s="430"/>
      <c r="HJJ12" s="430"/>
      <c r="HJK12" s="430"/>
      <c r="HJL12" s="430"/>
      <c r="HJM12" s="430"/>
      <c r="HJN12" s="430"/>
      <c r="HJO12" s="430"/>
      <c r="HJP12" s="430"/>
      <c r="HJQ12" s="430"/>
      <c r="HJR12" s="430"/>
      <c r="HJS12" s="430"/>
      <c r="HJT12" s="430"/>
      <c r="HJU12" s="430"/>
      <c r="HJV12" s="430"/>
      <c r="HJW12" s="430"/>
      <c r="HJX12" s="430"/>
      <c r="HJY12" s="430"/>
      <c r="HJZ12" s="430"/>
      <c r="HKA12" s="430"/>
      <c r="HKB12" s="430"/>
      <c r="HKC12" s="430"/>
      <c r="HKD12" s="430"/>
      <c r="HKE12" s="430"/>
      <c r="HKF12" s="430"/>
      <c r="HKG12" s="430"/>
      <c r="HKH12" s="430"/>
      <c r="HKI12" s="430"/>
      <c r="HKJ12" s="430"/>
      <c r="HKK12" s="430"/>
      <c r="HKL12" s="430"/>
      <c r="HKM12" s="430"/>
      <c r="HKN12" s="430"/>
      <c r="HKO12" s="430"/>
      <c r="HKP12" s="430"/>
      <c r="HKQ12" s="430"/>
      <c r="HKR12" s="430"/>
      <c r="HKS12" s="430"/>
      <c r="HKT12" s="430"/>
      <c r="HKU12" s="430"/>
      <c r="HKV12" s="430"/>
      <c r="HKW12" s="430"/>
      <c r="HKX12" s="430"/>
      <c r="HKY12" s="430"/>
      <c r="HKZ12" s="430"/>
      <c r="HLA12" s="430"/>
      <c r="HLB12" s="430"/>
      <c r="HLC12" s="430"/>
      <c r="HLD12" s="430"/>
      <c r="HLE12" s="430"/>
      <c r="HLF12" s="430"/>
      <c r="HLG12" s="430"/>
      <c r="HLH12" s="430"/>
      <c r="HLI12" s="430"/>
      <c r="HLJ12" s="430"/>
      <c r="HLK12" s="430"/>
      <c r="HLL12" s="430"/>
      <c r="HLM12" s="430"/>
      <c r="HLN12" s="430"/>
      <c r="HLO12" s="430"/>
      <c r="HLP12" s="430"/>
      <c r="HLQ12" s="430"/>
      <c r="HLR12" s="430"/>
      <c r="HLS12" s="430"/>
      <c r="HLT12" s="430"/>
      <c r="HLU12" s="430"/>
      <c r="HLV12" s="430"/>
      <c r="HLW12" s="430"/>
      <c r="HLX12" s="430"/>
      <c r="HLY12" s="430"/>
      <c r="HLZ12" s="430"/>
      <c r="HMA12" s="430"/>
      <c r="HMB12" s="430"/>
      <c r="HMC12" s="430"/>
      <c r="HMD12" s="430"/>
      <c r="HME12" s="430"/>
      <c r="HMF12" s="430"/>
      <c r="HMG12" s="430"/>
      <c r="HMH12" s="430"/>
      <c r="HMI12" s="430"/>
      <c r="HMJ12" s="430"/>
      <c r="HMK12" s="430"/>
      <c r="HML12" s="430"/>
      <c r="HMM12" s="430"/>
      <c r="HMN12" s="430"/>
      <c r="HMO12" s="430"/>
      <c r="HMP12" s="430"/>
      <c r="HMQ12" s="430"/>
      <c r="HMR12" s="430"/>
      <c r="HMS12" s="430"/>
      <c r="HMT12" s="430"/>
      <c r="HMU12" s="430"/>
      <c r="HMV12" s="430"/>
      <c r="HMW12" s="430"/>
      <c r="HMX12" s="430"/>
      <c r="HMY12" s="430"/>
      <c r="HMZ12" s="430"/>
      <c r="HNA12" s="430"/>
      <c r="HNB12" s="430"/>
      <c r="HNC12" s="430"/>
      <c r="HND12" s="430"/>
      <c r="HNE12" s="430"/>
      <c r="HNF12" s="430"/>
      <c r="HNG12" s="430"/>
      <c r="HNH12" s="430"/>
      <c r="HNI12" s="430"/>
      <c r="HNJ12" s="430"/>
      <c r="HNK12" s="430"/>
      <c r="HNL12" s="430"/>
      <c r="HNM12" s="430"/>
      <c r="HNN12" s="430"/>
      <c r="HNO12" s="430"/>
      <c r="HNP12" s="430"/>
      <c r="HNQ12" s="430"/>
      <c r="HNR12" s="430"/>
      <c r="HNS12" s="430"/>
      <c r="HNT12" s="430"/>
      <c r="HNU12" s="430"/>
      <c r="HNV12" s="430"/>
      <c r="HNW12" s="430"/>
      <c r="HNX12" s="430"/>
      <c r="HNY12" s="430"/>
      <c r="HNZ12" s="430"/>
      <c r="HOA12" s="430"/>
      <c r="HOB12" s="430"/>
      <c r="HOC12" s="430"/>
      <c r="HOD12" s="430"/>
      <c r="HOE12" s="430"/>
      <c r="HOF12" s="430"/>
      <c r="HOG12" s="430"/>
      <c r="HOH12" s="430"/>
      <c r="HOI12" s="430"/>
      <c r="HOJ12" s="430"/>
      <c r="HOK12" s="430"/>
      <c r="HOL12" s="430"/>
      <c r="HOM12" s="430"/>
      <c r="HON12" s="430"/>
      <c r="HOO12" s="430"/>
      <c r="HOP12" s="430"/>
      <c r="HOQ12" s="430"/>
      <c r="HOR12" s="430"/>
      <c r="HOS12" s="430"/>
      <c r="HOT12" s="430"/>
      <c r="HOU12" s="430"/>
      <c r="HOV12" s="430"/>
      <c r="HOW12" s="430"/>
      <c r="HOX12" s="430"/>
      <c r="HOY12" s="430"/>
      <c r="HOZ12" s="430"/>
      <c r="HPA12" s="430"/>
      <c r="HPB12" s="430"/>
      <c r="HPC12" s="430"/>
      <c r="HPD12" s="430"/>
      <c r="HPE12" s="430"/>
      <c r="HPF12" s="430"/>
      <c r="HPG12" s="430"/>
      <c r="HPH12" s="430"/>
      <c r="HPI12" s="430"/>
      <c r="HPJ12" s="430"/>
      <c r="HPK12" s="430"/>
      <c r="HPL12" s="430"/>
      <c r="HPM12" s="430"/>
      <c r="HPN12" s="430"/>
      <c r="HPO12" s="430"/>
      <c r="HPP12" s="430"/>
      <c r="HPQ12" s="430"/>
      <c r="HPR12" s="430"/>
      <c r="HPS12" s="430"/>
      <c r="HPT12" s="430"/>
      <c r="HPU12" s="430"/>
      <c r="HPV12" s="430"/>
      <c r="HPW12" s="430"/>
      <c r="HPX12" s="430"/>
      <c r="HPY12" s="430"/>
      <c r="HPZ12" s="430"/>
      <c r="HQA12" s="430"/>
      <c r="HQB12" s="430"/>
      <c r="HQC12" s="430"/>
      <c r="HQD12" s="430"/>
      <c r="HQE12" s="430"/>
      <c r="HQF12" s="430"/>
      <c r="HQG12" s="430"/>
      <c r="HQH12" s="430"/>
      <c r="HQI12" s="430"/>
      <c r="HQJ12" s="430"/>
      <c r="HQK12" s="430"/>
      <c r="HQL12" s="430"/>
      <c r="HQM12" s="430"/>
      <c r="HQN12" s="430"/>
      <c r="HQO12" s="430"/>
      <c r="HQP12" s="430"/>
      <c r="HQQ12" s="430"/>
      <c r="HQR12" s="430"/>
      <c r="HQS12" s="430"/>
      <c r="HQT12" s="430"/>
      <c r="HQU12" s="430"/>
      <c r="HQV12" s="430"/>
      <c r="HQW12" s="430"/>
      <c r="HQX12" s="430"/>
      <c r="HQY12" s="430"/>
      <c r="HQZ12" s="430"/>
      <c r="HRA12" s="430"/>
      <c r="HRB12" s="430"/>
      <c r="HRC12" s="430"/>
      <c r="HRD12" s="430"/>
      <c r="HRE12" s="430"/>
      <c r="HRF12" s="430"/>
      <c r="HRG12" s="430"/>
      <c r="HRH12" s="430"/>
      <c r="HRI12" s="430"/>
      <c r="HRJ12" s="430"/>
      <c r="HRK12" s="430"/>
      <c r="HRL12" s="430"/>
      <c r="HRM12" s="430"/>
      <c r="HRN12" s="430"/>
      <c r="HRO12" s="430"/>
      <c r="HRP12" s="430"/>
      <c r="HRQ12" s="430"/>
      <c r="HRR12" s="430"/>
      <c r="HRS12" s="430"/>
      <c r="HRT12" s="430"/>
      <c r="HRU12" s="430"/>
      <c r="HRV12" s="430"/>
      <c r="HRW12" s="430"/>
      <c r="HRX12" s="430"/>
      <c r="HRY12" s="430"/>
      <c r="HRZ12" s="430"/>
      <c r="HSA12" s="430"/>
      <c r="HSB12" s="430"/>
      <c r="HSC12" s="430"/>
      <c r="HSD12" s="430"/>
      <c r="HSE12" s="430"/>
      <c r="HSF12" s="430"/>
      <c r="HSG12" s="430"/>
      <c r="HSH12" s="430"/>
      <c r="HSI12" s="430"/>
      <c r="HSJ12" s="430"/>
      <c r="HSK12" s="430"/>
      <c r="HSL12" s="430"/>
      <c r="HSM12" s="430"/>
      <c r="HSN12" s="430"/>
      <c r="HSO12" s="430"/>
      <c r="HSP12" s="430"/>
      <c r="HSQ12" s="430"/>
      <c r="HSR12" s="430"/>
      <c r="HSS12" s="430"/>
      <c r="HST12" s="430"/>
      <c r="HSU12" s="430"/>
      <c r="HSV12" s="430"/>
      <c r="HSW12" s="430"/>
      <c r="HSX12" s="430"/>
      <c r="HSY12" s="430"/>
      <c r="HSZ12" s="430"/>
      <c r="HTA12" s="430"/>
      <c r="HTB12" s="430"/>
      <c r="HTC12" s="430"/>
      <c r="HTD12" s="430"/>
      <c r="HTE12" s="430"/>
      <c r="HTF12" s="430"/>
      <c r="HTG12" s="430"/>
      <c r="HTH12" s="430"/>
      <c r="HTI12" s="430"/>
      <c r="HTJ12" s="430"/>
      <c r="HTK12" s="430"/>
      <c r="HTL12" s="430"/>
      <c r="HTM12" s="430"/>
      <c r="HTN12" s="430"/>
      <c r="HTO12" s="430"/>
      <c r="HTP12" s="430"/>
      <c r="HTQ12" s="430"/>
      <c r="HTR12" s="430"/>
      <c r="HTS12" s="430"/>
      <c r="HTT12" s="430"/>
      <c r="HTU12" s="430"/>
      <c r="HTV12" s="430"/>
      <c r="HTW12" s="430"/>
      <c r="HTX12" s="430"/>
      <c r="HTY12" s="430"/>
      <c r="HTZ12" s="430"/>
      <c r="HUA12" s="430"/>
      <c r="HUB12" s="430"/>
      <c r="HUC12" s="430"/>
      <c r="HUD12" s="430"/>
      <c r="HUE12" s="430"/>
      <c r="HUF12" s="430"/>
      <c r="HUG12" s="430"/>
      <c r="HUH12" s="430"/>
      <c r="HUI12" s="430"/>
      <c r="HUJ12" s="430"/>
      <c r="HUK12" s="430"/>
      <c r="HUL12" s="430"/>
      <c r="HUM12" s="430"/>
      <c r="HUN12" s="430"/>
      <c r="HUO12" s="430"/>
      <c r="HUP12" s="430"/>
      <c r="HUQ12" s="430"/>
      <c r="HUR12" s="430"/>
      <c r="HUS12" s="430"/>
      <c r="HUT12" s="430"/>
      <c r="HUU12" s="430"/>
      <c r="HUV12" s="430"/>
      <c r="HUW12" s="430"/>
      <c r="HUX12" s="430"/>
      <c r="HUY12" s="430"/>
      <c r="HUZ12" s="430"/>
      <c r="HVA12" s="430"/>
      <c r="HVB12" s="430"/>
      <c r="HVC12" s="430"/>
      <c r="HVD12" s="430"/>
      <c r="HVE12" s="430"/>
      <c r="HVF12" s="430"/>
      <c r="HVG12" s="430"/>
      <c r="HVH12" s="430"/>
      <c r="HVI12" s="430"/>
      <c r="HVJ12" s="430"/>
      <c r="HVK12" s="430"/>
      <c r="HVL12" s="430"/>
      <c r="HVM12" s="430"/>
      <c r="HVN12" s="430"/>
      <c r="HVO12" s="430"/>
      <c r="HVP12" s="430"/>
      <c r="HVQ12" s="430"/>
      <c r="HVR12" s="430"/>
      <c r="HVS12" s="430"/>
      <c r="HVT12" s="430"/>
      <c r="HVU12" s="430"/>
      <c r="HVV12" s="430"/>
      <c r="HVW12" s="430"/>
      <c r="HVX12" s="430"/>
      <c r="HVY12" s="430"/>
      <c r="HVZ12" s="430"/>
      <c r="HWA12" s="430"/>
      <c r="HWB12" s="430"/>
      <c r="HWC12" s="430"/>
      <c r="HWD12" s="430"/>
      <c r="HWE12" s="430"/>
      <c r="HWF12" s="430"/>
      <c r="HWG12" s="430"/>
      <c r="HWH12" s="430"/>
      <c r="HWI12" s="430"/>
      <c r="HWJ12" s="430"/>
      <c r="HWK12" s="430"/>
      <c r="HWL12" s="430"/>
      <c r="HWM12" s="430"/>
      <c r="HWN12" s="430"/>
      <c r="HWO12" s="430"/>
      <c r="HWP12" s="430"/>
      <c r="HWQ12" s="430"/>
      <c r="HWR12" s="430"/>
      <c r="HWS12" s="430"/>
      <c r="HWT12" s="430"/>
      <c r="HWU12" s="430"/>
      <c r="HWV12" s="430"/>
      <c r="HWW12" s="430"/>
      <c r="HWX12" s="430"/>
      <c r="HWY12" s="430"/>
      <c r="HWZ12" s="430"/>
      <c r="HXA12" s="430"/>
      <c r="HXB12" s="430"/>
      <c r="HXC12" s="430"/>
      <c r="HXD12" s="430"/>
      <c r="HXE12" s="430"/>
      <c r="HXF12" s="430"/>
      <c r="HXG12" s="430"/>
      <c r="HXH12" s="430"/>
      <c r="HXI12" s="430"/>
      <c r="HXJ12" s="430"/>
      <c r="HXK12" s="430"/>
      <c r="HXL12" s="430"/>
      <c r="HXM12" s="430"/>
      <c r="HXN12" s="430"/>
      <c r="HXO12" s="430"/>
      <c r="HXP12" s="430"/>
      <c r="HXQ12" s="430"/>
      <c r="HXR12" s="430"/>
      <c r="HXS12" s="430"/>
      <c r="HXT12" s="430"/>
      <c r="HXU12" s="430"/>
      <c r="HXV12" s="430"/>
      <c r="HXW12" s="430"/>
      <c r="HXX12" s="430"/>
      <c r="HXY12" s="430"/>
      <c r="HXZ12" s="430"/>
      <c r="HYA12" s="430"/>
      <c r="HYB12" s="430"/>
      <c r="HYC12" s="430"/>
      <c r="HYD12" s="430"/>
      <c r="HYE12" s="430"/>
      <c r="HYF12" s="430"/>
      <c r="HYG12" s="430"/>
      <c r="HYH12" s="430"/>
      <c r="HYI12" s="430"/>
      <c r="HYJ12" s="430"/>
      <c r="HYK12" s="430"/>
      <c r="HYL12" s="430"/>
      <c r="HYM12" s="430"/>
      <c r="HYN12" s="430"/>
      <c r="HYO12" s="430"/>
      <c r="HYP12" s="430"/>
      <c r="HYQ12" s="430"/>
      <c r="HYR12" s="430"/>
      <c r="HYS12" s="430"/>
      <c r="HYT12" s="430"/>
      <c r="HYU12" s="430"/>
      <c r="HYV12" s="430"/>
      <c r="HYW12" s="430"/>
      <c r="HYX12" s="430"/>
      <c r="HYY12" s="430"/>
      <c r="HYZ12" s="430"/>
      <c r="HZA12" s="430"/>
      <c r="HZB12" s="430"/>
      <c r="HZC12" s="430"/>
      <c r="HZD12" s="430"/>
      <c r="HZE12" s="430"/>
      <c r="HZF12" s="430"/>
      <c r="HZG12" s="430"/>
      <c r="HZH12" s="430"/>
      <c r="HZI12" s="430"/>
      <c r="HZJ12" s="430"/>
      <c r="HZK12" s="430"/>
      <c r="HZL12" s="430"/>
      <c r="HZM12" s="430"/>
      <c r="HZN12" s="430"/>
      <c r="HZO12" s="430"/>
      <c r="HZP12" s="430"/>
      <c r="HZQ12" s="430"/>
      <c r="HZR12" s="430"/>
      <c r="HZS12" s="430"/>
      <c r="HZT12" s="430"/>
      <c r="HZU12" s="430"/>
      <c r="HZV12" s="430"/>
      <c r="HZW12" s="430"/>
      <c r="HZX12" s="430"/>
      <c r="HZY12" s="430"/>
      <c r="HZZ12" s="430"/>
      <c r="IAA12" s="430"/>
      <c r="IAB12" s="430"/>
      <c r="IAC12" s="430"/>
      <c r="IAD12" s="430"/>
      <c r="IAE12" s="430"/>
      <c r="IAF12" s="430"/>
      <c r="IAG12" s="430"/>
      <c r="IAH12" s="430"/>
      <c r="IAI12" s="430"/>
      <c r="IAJ12" s="430"/>
      <c r="IAK12" s="430"/>
      <c r="IAL12" s="430"/>
      <c r="IAM12" s="430"/>
      <c r="IAN12" s="430"/>
      <c r="IAO12" s="430"/>
      <c r="IAP12" s="430"/>
      <c r="IAQ12" s="430"/>
      <c r="IAR12" s="430"/>
      <c r="IAS12" s="430"/>
      <c r="IAT12" s="430"/>
      <c r="IAU12" s="430"/>
      <c r="IAV12" s="430"/>
      <c r="IAW12" s="430"/>
      <c r="IAX12" s="430"/>
      <c r="IAY12" s="430"/>
      <c r="IAZ12" s="430"/>
      <c r="IBA12" s="430"/>
      <c r="IBB12" s="430"/>
      <c r="IBC12" s="430"/>
      <c r="IBD12" s="430"/>
      <c r="IBE12" s="430"/>
      <c r="IBF12" s="430"/>
      <c r="IBG12" s="430"/>
      <c r="IBH12" s="430"/>
      <c r="IBI12" s="430"/>
      <c r="IBJ12" s="430"/>
      <c r="IBK12" s="430"/>
      <c r="IBL12" s="430"/>
      <c r="IBM12" s="430"/>
      <c r="IBN12" s="430"/>
      <c r="IBO12" s="430"/>
      <c r="IBP12" s="430"/>
      <c r="IBQ12" s="430"/>
      <c r="IBR12" s="430"/>
      <c r="IBS12" s="430"/>
      <c r="IBT12" s="430"/>
      <c r="IBU12" s="430"/>
      <c r="IBV12" s="430"/>
      <c r="IBW12" s="430"/>
      <c r="IBX12" s="430"/>
      <c r="IBY12" s="430"/>
      <c r="IBZ12" s="430"/>
      <c r="ICA12" s="430"/>
      <c r="ICB12" s="430"/>
      <c r="ICC12" s="430"/>
      <c r="ICD12" s="430"/>
      <c r="ICE12" s="430"/>
      <c r="ICF12" s="430"/>
      <c r="ICG12" s="430"/>
      <c r="ICH12" s="430"/>
      <c r="ICI12" s="430"/>
      <c r="ICJ12" s="430"/>
      <c r="ICK12" s="430"/>
      <c r="ICL12" s="430"/>
      <c r="ICM12" s="430"/>
      <c r="ICN12" s="430"/>
      <c r="ICO12" s="430"/>
      <c r="ICP12" s="430"/>
      <c r="ICQ12" s="430"/>
      <c r="ICR12" s="430"/>
      <c r="ICS12" s="430"/>
      <c r="ICT12" s="430"/>
      <c r="ICU12" s="430"/>
      <c r="ICV12" s="430"/>
      <c r="ICW12" s="430"/>
      <c r="ICX12" s="430"/>
      <c r="ICY12" s="430"/>
      <c r="ICZ12" s="430"/>
      <c r="IDA12" s="430"/>
      <c r="IDB12" s="430"/>
      <c r="IDC12" s="430"/>
      <c r="IDD12" s="430"/>
      <c r="IDE12" s="430"/>
      <c r="IDF12" s="430"/>
      <c r="IDG12" s="430"/>
      <c r="IDH12" s="430"/>
      <c r="IDI12" s="430"/>
      <c r="IDJ12" s="430"/>
      <c r="IDK12" s="430"/>
      <c r="IDL12" s="430"/>
      <c r="IDM12" s="430"/>
      <c r="IDN12" s="430"/>
      <c r="IDO12" s="430"/>
      <c r="IDP12" s="430"/>
      <c r="IDQ12" s="430"/>
      <c r="IDR12" s="430"/>
      <c r="IDS12" s="430"/>
      <c r="IDT12" s="430"/>
      <c r="IDU12" s="430"/>
      <c r="IDV12" s="430"/>
      <c r="IDW12" s="430"/>
      <c r="IDX12" s="430"/>
      <c r="IDY12" s="430"/>
      <c r="IDZ12" s="430"/>
      <c r="IEA12" s="430"/>
      <c r="IEB12" s="430"/>
      <c r="IEC12" s="430"/>
      <c r="IED12" s="430"/>
      <c r="IEE12" s="430"/>
      <c r="IEF12" s="430"/>
      <c r="IEG12" s="430"/>
      <c r="IEH12" s="430"/>
      <c r="IEI12" s="430"/>
      <c r="IEJ12" s="430"/>
      <c r="IEK12" s="430"/>
      <c r="IEL12" s="430"/>
      <c r="IEM12" s="430"/>
      <c r="IEN12" s="430"/>
      <c r="IEO12" s="430"/>
      <c r="IEP12" s="430"/>
      <c r="IEQ12" s="430"/>
      <c r="IER12" s="430"/>
      <c r="IES12" s="430"/>
      <c r="IET12" s="430"/>
      <c r="IEU12" s="430"/>
      <c r="IEV12" s="430"/>
      <c r="IEW12" s="430"/>
      <c r="IEX12" s="430"/>
      <c r="IEY12" s="430"/>
      <c r="IEZ12" s="430"/>
      <c r="IFA12" s="430"/>
      <c r="IFB12" s="430"/>
      <c r="IFC12" s="430"/>
      <c r="IFD12" s="430"/>
      <c r="IFE12" s="430"/>
      <c r="IFF12" s="430"/>
      <c r="IFG12" s="430"/>
      <c r="IFH12" s="430"/>
      <c r="IFI12" s="430"/>
      <c r="IFJ12" s="430"/>
      <c r="IFK12" s="430"/>
      <c r="IFL12" s="430"/>
      <c r="IFM12" s="430"/>
      <c r="IFN12" s="430"/>
      <c r="IFO12" s="430"/>
      <c r="IFP12" s="430"/>
      <c r="IFQ12" s="430"/>
      <c r="IFR12" s="430"/>
      <c r="IFS12" s="430"/>
      <c r="IFT12" s="430"/>
      <c r="IFU12" s="430"/>
      <c r="IFV12" s="430"/>
      <c r="IFW12" s="430"/>
      <c r="IFX12" s="430"/>
      <c r="IFY12" s="430"/>
      <c r="IFZ12" s="430"/>
      <c r="IGA12" s="430"/>
      <c r="IGB12" s="430"/>
      <c r="IGC12" s="430"/>
      <c r="IGD12" s="430"/>
      <c r="IGE12" s="430"/>
      <c r="IGF12" s="430"/>
      <c r="IGG12" s="430"/>
      <c r="IGH12" s="430"/>
      <c r="IGI12" s="430"/>
      <c r="IGJ12" s="430"/>
      <c r="IGK12" s="430"/>
      <c r="IGL12" s="430"/>
      <c r="IGM12" s="430"/>
      <c r="IGN12" s="430"/>
      <c r="IGO12" s="430"/>
      <c r="IGP12" s="430"/>
      <c r="IGQ12" s="430"/>
      <c r="IGR12" s="430"/>
      <c r="IGS12" s="430"/>
      <c r="IGT12" s="430"/>
      <c r="IGU12" s="430"/>
      <c r="IGV12" s="430"/>
      <c r="IGW12" s="430"/>
      <c r="IGX12" s="430"/>
      <c r="IGY12" s="430"/>
      <c r="IGZ12" s="430"/>
      <c r="IHA12" s="430"/>
      <c r="IHB12" s="430"/>
      <c r="IHC12" s="430"/>
      <c r="IHD12" s="430"/>
      <c r="IHE12" s="430"/>
      <c r="IHF12" s="430"/>
      <c r="IHG12" s="430"/>
      <c r="IHH12" s="430"/>
      <c r="IHI12" s="430"/>
      <c r="IHJ12" s="430"/>
      <c r="IHK12" s="430"/>
      <c r="IHL12" s="430"/>
      <c r="IHM12" s="430"/>
      <c r="IHN12" s="430"/>
      <c r="IHO12" s="430"/>
      <c r="IHP12" s="430"/>
      <c r="IHQ12" s="430"/>
      <c r="IHR12" s="430"/>
      <c r="IHS12" s="430"/>
      <c r="IHT12" s="430"/>
      <c r="IHU12" s="430"/>
      <c r="IHV12" s="430"/>
      <c r="IHW12" s="430"/>
      <c r="IHX12" s="430"/>
      <c r="IHY12" s="430"/>
      <c r="IHZ12" s="430"/>
      <c r="IIA12" s="430"/>
      <c r="IIB12" s="430"/>
      <c r="IIC12" s="430"/>
      <c r="IID12" s="430"/>
      <c r="IIE12" s="430"/>
      <c r="IIF12" s="430"/>
      <c r="IIG12" s="430"/>
      <c r="IIH12" s="430"/>
      <c r="III12" s="430"/>
      <c r="IIJ12" s="430"/>
      <c r="IIK12" s="430"/>
      <c r="IIL12" s="430"/>
      <c r="IIM12" s="430"/>
      <c r="IIN12" s="430"/>
      <c r="IIO12" s="430"/>
      <c r="IIP12" s="430"/>
      <c r="IIQ12" s="430"/>
      <c r="IIR12" s="430"/>
      <c r="IIS12" s="430"/>
      <c r="IIT12" s="430"/>
      <c r="IIU12" s="430"/>
      <c r="IIV12" s="430"/>
      <c r="IIW12" s="430"/>
      <c r="IIX12" s="430"/>
      <c r="IIY12" s="430"/>
      <c r="IIZ12" s="430"/>
      <c r="IJA12" s="430"/>
      <c r="IJB12" s="430"/>
      <c r="IJC12" s="430"/>
      <c r="IJD12" s="430"/>
      <c r="IJE12" s="430"/>
      <c r="IJF12" s="430"/>
      <c r="IJG12" s="430"/>
      <c r="IJH12" s="430"/>
      <c r="IJI12" s="430"/>
      <c r="IJJ12" s="430"/>
      <c r="IJK12" s="430"/>
      <c r="IJL12" s="430"/>
      <c r="IJM12" s="430"/>
      <c r="IJN12" s="430"/>
      <c r="IJO12" s="430"/>
      <c r="IJP12" s="430"/>
      <c r="IJQ12" s="430"/>
      <c r="IJR12" s="430"/>
      <c r="IJS12" s="430"/>
      <c r="IJT12" s="430"/>
      <c r="IJU12" s="430"/>
      <c r="IJV12" s="430"/>
      <c r="IJW12" s="430"/>
      <c r="IJX12" s="430"/>
      <c r="IJY12" s="430"/>
      <c r="IJZ12" s="430"/>
      <c r="IKA12" s="430"/>
      <c r="IKB12" s="430"/>
      <c r="IKC12" s="430"/>
      <c r="IKD12" s="430"/>
      <c r="IKE12" s="430"/>
      <c r="IKF12" s="430"/>
      <c r="IKG12" s="430"/>
      <c r="IKH12" s="430"/>
      <c r="IKI12" s="430"/>
      <c r="IKJ12" s="430"/>
      <c r="IKK12" s="430"/>
      <c r="IKL12" s="430"/>
      <c r="IKM12" s="430"/>
      <c r="IKN12" s="430"/>
      <c r="IKO12" s="430"/>
      <c r="IKP12" s="430"/>
      <c r="IKQ12" s="430"/>
      <c r="IKR12" s="430"/>
      <c r="IKS12" s="430"/>
      <c r="IKT12" s="430"/>
      <c r="IKU12" s="430"/>
      <c r="IKV12" s="430"/>
      <c r="IKW12" s="430"/>
      <c r="IKX12" s="430"/>
      <c r="IKY12" s="430"/>
      <c r="IKZ12" s="430"/>
      <c r="ILA12" s="430"/>
      <c r="ILB12" s="430"/>
      <c r="ILC12" s="430"/>
      <c r="ILD12" s="430"/>
      <c r="ILE12" s="430"/>
      <c r="ILF12" s="430"/>
      <c r="ILG12" s="430"/>
      <c r="ILH12" s="430"/>
      <c r="ILI12" s="430"/>
      <c r="ILJ12" s="430"/>
      <c r="ILK12" s="430"/>
      <c r="ILL12" s="430"/>
      <c r="ILM12" s="430"/>
      <c r="ILN12" s="430"/>
      <c r="ILO12" s="430"/>
      <c r="ILP12" s="430"/>
      <c r="ILQ12" s="430"/>
      <c r="ILR12" s="430"/>
      <c r="ILS12" s="430"/>
      <c r="ILT12" s="430"/>
      <c r="ILU12" s="430"/>
      <c r="ILV12" s="430"/>
      <c r="ILW12" s="430"/>
      <c r="ILX12" s="430"/>
      <c r="ILY12" s="430"/>
      <c r="ILZ12" s="430"/>
      <c r="IMA12" s="430"/>
      <c r="IMB12" s="430"/>
      <c r="IMC12" s="430"/>
      <c r="IMD12" s="430"/>
      <c r="IME12" s="430"/>
      <c r="IMF12" s="430"/>
      <c r="IMG12" s="430"/>
      <c r="IMH12" s="430"/>
      <c r="IMI12" s="430"/>
      <c r="IMJ12" s="430"/>
      <c r="IMK12" s="430"/>
      <c r="IML12" s="430"/>
      <c r="IMM12" s="430"/>
      <c r="IMN12" s="430"/>
      <c r="IMO12" s="430"/>
      <c r="IMP12" s="430"/>
      <c r="IMQ12" s="430"/>
      <c r="IMR12" s="430"/>
      <c r="IMS12" s="430"/>
      <c r="IMT12" s="430"/>
      <c r="IMU12" s="430"/>
      <c r="IMV12" s="430"/>
      <c r="IMW12" s="430"/>
      <c r="IMX12" s="430"/>
      <c r="IMY12" s="430"/>
      <c r="IMZ12" s="430"/>
      <c r="INA12" s="430"/>
      <c r="INB12" s="430"/>
      <c r="INC12" s="430"/>
      <c r="IND12" s="430"/>
      <c r="INE12" s="430"/>
      <c r="INF12" s="430"/>
      <c r="ING12" s="430"/>
      <c r="INH12" s="430"/>
      <c r="INI12" s="430"/>
      <c r="INJ12" s="430"/>
      <c r="INK12" s="430"/>
      <c r="INL12" s="430"/>
      <c r="INM12" s="430"/>
      <c r="INN12" s="430"/>
      <c r="INO12" s="430"/>
      <c r="INP12" s="430"/>
      <c r="INQ12" s="430"/>
      <c r="INR12" s="430"/>
      <c r="INS12" s="430"/>
      <c r="INT12" s="430"/>
      <c r="INU12" s="430"/>
      <c r="INV12" s="430"/>
      <c r="INW12" s="430"/>
      <c r="INX12" s="430"/>
      <c r="INY12" s="430"/>
      <c r="INZ12" s="430"/>
      <c r="IOA12" s="430"/>
      <c r="IOB12" s="430"/>
      <c r="IOC12" s="430"/>
      <c r="IOD12" s="430"/>
      <c r="IOE12" s="430"/>
      <c r="IOF12" s="430"/>
      <c r="IOG12" s="430"/>
      <c r="IOH12" s="430"/>
      <c r="IOI12" s="430"/>
      <c r="IOJ12" s="430"/>
      <c r="IOK12" s="430"/>
      <c r="IOL12" s="430"/>
      <c r="IOM12" s="430"/>
      <c r="ION12" s="430"/>
      <c r="IOO12" s="430"/>
      <c r="IOP12" s="430"/>
      <c r="IOQ12" s="430"/>
      <c r="IOR12" s="430"/>
      <c r="IOS12" s="430"/>
      <c r="IOT12" s="430"/>
      <c r="IOU12" s="430"/>
      <c r="IOV12" s="430"/>
      <c r="IOW12" s="430"/>
      <c r="IOX12" s="430"/>
      <c r="IOY12" s="430"/>
      <c r="IOZ12" s="430"/>
      <c r="IPA12" s="430"/>
      <c r="IPB12" s="430"/>
      <c r="IPC12" s="430"/>
      <c r="IPD12" s="430"/>
      <c r="IPE12" s="430"/>
      <c r="IPF12" s="430"/>
      <c r="IPG12" s="430"/>
      <c r="IPH12" s="430"/>
      <c r="IPI12" s="430"/>
      <c r="IPJ12" s="430"/>
      <c r="IPK12" s="430"/>
      <c r="IPL12" s="430"/>
      <c r="IPM12" s="430"/>
      <c r="IPN12" s="430"/>
      <c r="IPO12" s="430"/>
      <c r="IPP12" s="430"/>
      <c r="IPQ12" s="430"/>
      <c r="IPR12" s="430"/>
      <c r="IPS12" s="430"/>
      <c r="IPT12" s="430"/>
      <c r="IPU12" s="430"/>
      <c r="IPV12" s="430"/>
      <c r="IPW12" s="430"/>
      <c r="IPX12" s="430"/>
      <c r="IPY12" s="430"/>
      <c r="IPZ12" s="430"/>
      <c r="IQA12" s="430"/>
      <c r="IQB12" s="430"/>
      <c r="IQC12" s="430"/>
      <c r="IQD12" s="430"/>
      <c r="IQE12" s="430"/>
      <c r="IQF12" s="430"/>
      <c r="IQG12" s="430"/>
      <c r="IQH12" s="430"/>
      <c r="IQI12" s="430"/>
      <c r="IQJ12" s="430"/>
      <c r="IQK12" s="430"/>
      <c r="IQL12" s="430"/>
      <c r="IQM12" s="430"/>
      <c r="IQN12" s="430"/>
      <c r="IQO12" s="430"/>
      <c r="IQP12" s="430"/>
      <c r="IQQ12" s="430"/>
      <c r="IQR12" s="430"/>
      <c r="IQS12" s="430"/>
      <c r="IQT12" s="430"/>
      <c r="IQU12" s="430"/>
      <c r="IQV12" s="430"/>
      <c r="IQW12" s="430"/>
      <c r="IQX12" s="430"/>
      <c r="IQY12" s="430"/>
      <c r="IQZ12" s="430"/>
      <c r="IRA12" s="430"/>
      <c r="IRB12" s="430"/>
      <c r="IRC12" s="430"/>
      <c r="IRD12" s="430"/>
      <c r="IRE12" s="430"/>
      <c r="IRF12" s="430"/>
      <c r="IRG12" s="430"/>
      <c r="IRH12" s="430"/>
      <c r="IRI12" s="430"/>
      <c r="IRJ12" s="430"/>
      <c r="IRK12" s="430"/>
      <c r="IRL12" s="430"/>
      <c r="IRM12" s="430"/>
      <c r="IRN12" s="430"/>
      <c r="IRO12" s="430"/>
      <c r="IRP12" s="430"/>
      <c r="IRQ12" s="430"/>
      <c r="IRR12" s="430"/>
      <c r="IRS12" s="430"/>
      <c r="IRT12" s="430"/>
      <c r="IRU12" s="430"/>
      <c r="IRV12" s="430"/>
      <c r="IRW12" s="430"/>
      <c r="IRX12" s="430"/>
      <c r="IRY12" s="430"/>
      <c r="IRZ12" s="430"/>
      <c r="ISA12" s="430"/>
      <c r="ISB12" s="430"/>
      <c r="ISC12" s="430"/>
      <c r="ISD12" s="430"/>
      <c r="ISE12" s="430"/>
      <c r="ISF12" s="430"/>
      <c r="ISG12" s="430"/>
      <c r="ISH12" s="430"/>
      <c r="ISI12" s="430"/>
      <c r="ISJ12" s="430"/>
      <c r="ISK12" s="430"/>
      <c r="ISL12" s="430"/>
      <c r="ISM12" s="430"/>
      <c r="ISN12" s="430"/>
      <c r="ISO12" s="430"/>
      <c r="ISP12" s="430"/>
      <c r="ISQ12" s="430"/>
      <c r="ISR12" s="430"/>
      <c r="ISS12" s="430"/>
      <c r="IST12" s="430"/>
      <c r="ISU12" s="430"/>
      <c r="ISV12" s="430"/>
      <c r="ISW12" s="430"/>
      <c r="ISX12" s="430"/>
      <c r="ISY12" s="430"/>
      <c r="ISZ12" s="430"/>
      <c r="ITA12" s="430"/>
      <c r="ITB12" s="430"/>
      <c r="ITC12" s="430"/>
      <c r="ITD12" s="430"/>
      <c r="ITE12" s="430"/>
      <c r="ITF12" s="430"/>
      <c r="ITG12" s="430"/>
      <c r="ITH12" s="430"/>
      <c r="ITI12" s="430"/>
      <c r="ITJ12" s="430"/>
      <c r="ITK12" s="430"/>
      <c r="ITL12" s="430"/>
      <c r="ITM12" s="430"/>
      <c r="ITN12" s="430"/>
      <c r="ITO12" s="430"/>
      <c r="ITP12" s="430"/>
      <c r="ITQ12" s="430"/>
      <c r="ITR12" s="430"/>
      <c r="ITS12" s="430"/>
      <c r="ITT12" s="430"/>
      <c r="ITU12" s="430"/>
      <c r="ITV12" s="430"/>
      <c r="ITW12" s="430"/>
      <c r="ITX12" s="430"/>
      <c r="ITY12" s="430"/>
      <c r="ITZ12" s="430"/>
      <c r="IUA12" s="430"/>
      <c r="IUB12" s="430"/>
      <c r="IUC12" s="430"/>
      <c r="IUD12" s="430"/>
      <c r="IUE12" s="430"/>
      <c r="IUF12" s="430"/>
      <c r="IUG12" s="430"/>
      <c r="IUH12" s="430"/>
      <c r="IUI12" s="430"/>
      <c r="IUJ12" s="430"/>
      <c r="IUK12" s="430"/>
      <c r="IUL12" s="430"/>
      <c r="IUM12" s="430"/>
      <c r="IUN12" s="430"/>
      <c r="IUO12" s="430"/>
      <c r="IUP12" s="430"/>
      <c r="IUQ12" s="430"/>
      <c r="IUR12" s="430"/>
      <c r="IUS12" s="430"/>
      <c r="IUT12" s="430"/>
      <c r="IUU12" s="430"/>
      <c r="IUV12" s="430"/>
      <c r="IUW12" s="430"/>
      <c r="IUX12" s="430"/>
      <c r="IUY12" s="430"/>
      <c r="IUZ12" s="430"/>
      <c r="IVA12" s="430"/>
      <c r="IVB12" s="430"/>
      <c r="IVC12" s="430"/>
      <c r="IVD12" s="430"/>
      <c r="IVE12" s="430"/>
      <c r="IVF12" s="430"/>
      <c r="IVG12" s="430"/>
      <c r="IVH12" s="430"/>
      <c r="IVI12" s="430"/>
      <c r="IVJ12" s="430"/>
      <c r="IVK12" s="430"/>
      <c r="IVL12" s="430"/>
      <c r="IVM12" s="430"/>
      <c r="IVN12" s="430"/>
      <c r="IVO12" s="430"/>
      <c r="IVP12" s="430"/>
      <c r="IVQ12" s="430"/>
      <c r="IVR12" s="430"/>
      <c r="IVS12" s="430"/>
      <c r="IVT12" s="430"/>
      <c r="IVU12" s="430"/>
      <c r="IVV12" s="430"/>
      <c r="IVW12" s="430"/>
      <c r="IVX12" s="430"/>
      <c r="IVY12" s="430"/>
      <c r="IVZ12" s="430"/>
      <c r="IWA12" s="430"/>
      <c r="IWB12" s="430"/>
      <c r="IWC12" s="430"/>
      <c r="IWD12" s="430"/>
      <c r="IWE12" s="430"/>
      <c r="IWF12" s="430"/>
      <c r="IWG12" s="430"/>
      <c r="IWH12" s="430"/>
      <c r="IWI12" s="430"/>
      <c r="IWJ12" s="430"/>
      <c r="IWK12" s="430"/>
      <c r="IWL12" s="430"/>
      <c r="IWM12" s="430"/>
      <c r="IWN12" s="430"/>
      <c r="IWO12" s="430"/>
      <c r="IWP12" s="430"/>
      <c r="IWQ12" s="430"/>
      <c r="IWR12" s="430"/>
      <c r="IWS12" s="430"/>
      <c r="IWT12" s="430"/>
      <c r="IWU12" s="430"/>
      <c r="IWV12" s="430"/>
      <c r="IWW12" s="430"/>
      <c r="IWX12" s="430"/>
      <c r="IWY12" s="430"/>
      <c r="IWZ12" s="430"/>
      <c r="IXA12" s="430"/>
      <c r="IXB12" s="430"/>
      <c r="IXC12" s="430"/>
      <c r="IXD12" s="430"/>
      <c r="IXE12" s="430"/>
      <c r="IXF12" s="430"/>
      <c r="IXG12" s="430"/>
      <c r="IXH12" s="430"/>
      <c r="IXI12" s="430"/>
      <c r="IXJ12" s="430"/>
      <c r="IXK12" s="430"/>
      <c r="IXL12" s="430"/>
      <c r="IXM12" s="430"/>
      <c r="IXN12" s="430"/>
      <c r="IXO12" s="430"/>
      <c r="IXP12" s="430"/>
      <c r="IXQ12" s="430"/>
      <c r="IXR12" s="430"/>
      <c r="IXS12" s="430"/>
      <c r="IXT12" s="430"/>
      <c r="IXU12" s="430"/>
      <c r="IXV12" s="430"/>
      <c r="IXW12" s="430"/>
      <c r="IXX12" s="430"/>
      <c r="IXY12" s="430"/>
      <c r="IXZ12" s="430"/>
      <c r="IYA12" s="430"/>
      <c r="IYB12" s="430"/>
      <c r="IYC12" s="430"/>
      <c r="IYD12" s="430"/>
      <c r="IYE12" s="430"/>
      <c r="IYF12" s="430"/>
      <c r="IYG12" s="430"/>
      <c r="IYH12" s="430"/>
      <c r="IYI12" s="430"/>
      <c r="IYJ12" s="430"/>
      <c r="IYK12" s="430"/>
      <c r="IYL12" s="430"/>
      <c r="IYM12" s="430"/>
      <c r="IYN12" s="430"/>
      <c r="IYO12" s="430"/>
      <c r="IYP12" s="430"/>
      <c r="IYQ12" s="430"/>
      <c r="IYR12" s="430"/>
      <c r="IYS12" s="430"/>
      <c r="IYT12" s="430"/>
      <c r="IYU12" s="430"/>
      <c r="IYV12" s="430"/>
      <c r="IYW12" s="430"/>
      <c r="IYX12" s="430"/>
      <c r="IYY12" s="430"/>
      <c r="IYZ12" s="430"/>
      <c r="IZA12" s="430"/>
      <c r="IZB12" s="430"/>
      <c r="IZC12" s="430"/>
      <c r="IZD12" s="430"/>
      <c r="IZE12" s="430"/>
      <c r="IZF12" s="430"/>
      <c r="IZG12" s="430"/>
      <c r="IZH12" s="430"/>
      <c r="IZI12" s="430"/>
      <c r="IZJ12" s="430"/>
      <c r="IZK12" s="430"/>
      <c r="IZL12" s="430"/>
      <c r="IZM12" s="430"/>
      <c r="IZN12" s="430"/>
      <c r="IZO12" s="430"/>
      <c r="IZP12" s="430"/>
      <c r="IZQ12" s="430"/>
      <c r="IZR12" s="430"/>
      <c r="IZS12" s="430"/>
      <c r="IZT12" s="430"/>
      <c r="IZU12" s="430"/>
      <c r="IZV12" s="430"/>
      <c r="IZW12" s="430"/>
      <c r="IZX12" s="430"/>
      <c r="IZY12" s="430"/>
      <c r="IZZ12" s="430"/>
      <c r="JAA12" s="430"/>
      <c r="JAB12" s="430"/>
      <c r="JAC12" s="430"/>
      <c r="JAD12" s="430"/>
      <c r="JAE12" s="430"/>
      <c r="JAF12" s="430"/>
      <c r="JAG12" s="430"/>
      <c r="JAH12" s="430"/>
      <c r="JAI12" s="430"/>
      <c r="JAJ12" s="430"/>
      <c r="JAK12" s="430"/>
      <c r="JAL12" s="430"/>
      <c r="JAM12" s="430"/>
      <c r="JAN12" s="430"/>
      <c r="JAO12" s="430"/>
      <c r="JAP12" s="430"/>
      <c r="JAQ12" s="430"/>
      <c r="JAR12" s="430"/>
      <c r="JAS12" s="430"/>
      <c r="JAT12" s="430"/>
      <c r="JAU12" s="430"/>
      <c r="JAV12" s="430"/>
      <c r="JAW12" s="430"/>
      <c r="JAX12" s="430"/>
      <c r="JAY12" s="430"/>
      <c r="JAZ12" s="430"/>
      <c r="JBA12" s="430"/>
      <c r="JBB12" s="430"/>
      <c r="JBC12" s="430"/>
      <c r="JBD12" s="430"/>
      <c r="JBE12" s="430"/>
      <c r="JBF12" s="430"/>
      <c r="JBG12" s="430"/>
      <c r="JBH12" s="430"/>
      <c r="JBI12" s="430"/>
      <c r="JBJ12" s="430"/>
      <c r="JBK12" s="430"/>
      <c r="JBL12" s="430"/>
      <c r="JBM12" s="430"/>
      <c r="JBN12" s="430"/>
      <c r="JBO12" s="430"/>
      <c r="JBP12" s="430"/>
      <c r="JBQ12" s="430"/>
      <c r="JBR12" s="430"/>
      <c r="JBS12" s="430"/>
      <c r="JBT12" s="430"/>
      <c r="JBU12" s="430"/>
      <c r="JBV12" s="430"/>
      <c r="JBW12" s="430"/>
      <c r="JBX12" s="430"/>
      <c r="JBY12" s="430"/>
      <c r="JBZ12" s="430"/>
      <c r="JCA12" s="430"/>
      <c r="JCB12" s="430"/>
      <c r="JCC12" s="430"/>
      <c r="JCD12" s="430"/>
      <c r="JCE12" s="430"/>
      <c r="JCF12" s="430"/>
      <c r="JCG12" s="430"/>
      <c r="JCH12" s="430"/>
      <c r="JCI12" s="430"/>
      <c r="JCJ12" s="430"/>
      <c r="JCK12" s="430"/>
      <c r="JCL12" s="430"/>
      <c r="JCM12" s="430"/>
      <c r="JCN12" s="430"/>
      <c r="JCO12" s="430"/>
      <c r="JCP12" s="430"/>
      <c r="JCQ12" s="430"/>
      <c r="JCR12" s="430"/>
      <c r="JCS12" s="430"/>
      <c r="JCT12" s="430"/>
      <c r="JCU12" s="430"/>
      <c r="JCV12" s="430"/>
      <c r="JCW12" s="430"/>
      <c r="JCX12" s="430"/>
      <c r="JCY12" s="430"/>
      <c r="JCZ12" s="430"/>
      <c r="JDA12" s="430"/>
      <c r="JDB12" s="430"/>
      <c r="JDC12" s="430"/>
      <c r="JDD12" s="430"/>
      <c r="JDE12" s="430"/>
      <c r="JDF12" s="430"/>
      <c r="JDG12" s="430"/>
      <c r="JDH12" s="430"/>
      <c r="JDI12" s="430"/>
      <c r="JDJ12" s="430"/>
      <c r="JDK12" s="430"/>
      <c r="JDL12" s="430"/>
      <c r="JDM12" s="430"/>
      <c r="JDN12" s="430"/>
      <c r="JDO12" s="430"/>
      <c r="JDP12" s="430"/>
      <c r="JDQ12" s="430"/>
      <c r="JDR12" s="430"/>
      <c r="JDS12" s="430"/>
      <c r="JDT12" s="430"/>
      <c r="JDU12" s="430"/>
      <c r="JDV12" s="430"/>
      <c r="JDW12" s="430"/>
      <c r="JDX12" s="430"/>
      <c r="JDY12" s="430"/>
      <c r="JDZ12" s="430"/>
      <c r="JEA12" s="430"/>
      <c r="JEB12" s="430"/>
      <c r="JEC12" s="430"/>
      <c r="JED12" s="430"/>
      <c r="JEE12" s="430"/>
      <c r="JEF12" s="430"/>
      <c r="JEG12" s="430"/>
      <c r="JEH12" s="430"/>
      <c r="JEI12" s="430"/>
      <c r="JEJ12" s="430"/>
      <c r="JEK12" s="430"/>
      <c r="JEL12" s="430"/>
      <c r="JEM12" s="430"/>
      <c r="JEN12" s="430"/>
      <c r="JEO12" s="430"/>
      <c r="JEP12" s="430"/>
      <c r="JEQ12" s="430"/>
      <c r="JER12" s="430"/>
      <c r="JES12" s="430"/>
      <c r="JET12" s="430"/>
      <c r="JEU12" s="430"/>
      <c r="JEV12" s="430"/>
      <c r="JEW12" s="430"/>
      <c r="JEX12" s="430"/>
      <c r="JEY12" s="430"/>
      <c r="JEZ12" s="430"/>
      <c r="JFA12" s="430"/>
      <c r="JFB12" s="430"/>
      <c r="JFC12" s="430"/>
      <c r="JFD12" s="430"/>
      <c r="JFE12" s="430"/>
      <c r="JFF12" s="430"/>
      <c r="JFG12" s="430"/>
      <c r="JFH12" s="430"/>
      <c r="JFI12" s="430"/>
      <c r="JFJ12" s="430"/>
      <c r="JFK12" s="430"/>
      <c r="JFL12" s="430"/>
      <c r="JFM12" s="430"/>
      <c r="JFN12" s="430"/>
      <c r="JFO12" s="430"/>
      <c r="JFP12" s="430"/>
      <c r="JFQ12" s="430"/>
      <c r="JFR12" s="430"/>
      <c r="JFS12" s="430"/>
      <c r="JFT12" s="430"/>
      <c r="JFU12" s="430"/>
      <c r="JFV12" s="430"/>
      <c r="JFW12" s="430"/>
      <c r="JFX12" s="430"/>
      <c r="JFY12" s="430"/>
      <c r="JFZ12" s="430"/>
      <c r="JGA12" s="430"/>
      <c r="JGB12" s="430"/>
      <c r="JGC12" s="430"/>
      <c r="JGD12" s="430"/>
      <c r="JGE12" s="430"/>
      <c r="JGF12" s="430"/>
      <c r="JGG12" s="430"/>
      <c r="JGH12" s="430"/>
      <c r="JGI12" s="430"/>
      <c r="JGJ12" s="430"/>
      <c r="JGK12" s="430"/>
      <c r="JGL12" s="430"/>
      <c r="JGM12" s="430"/>
      <c r="JGN12" s="430"/>
      <c r="JGO12" s="430"/>
      <c r="JGP12" s="430"/>
      <c r="JGQ12" s="430"/>
      <c r="JGR12" s="430"/>
      <c r="JGS12" s="430"/>
      <c r="JGT12" s="430"/>
      <c r="JGU12" s="430"/>
      <c r="JGV12" s="430"/>
      <c r="JGW12" s="430"/>
      <c r="JGX12" s="430"/>
      <c r="JGY12" s="430"/>
      <c r="JGZ12" s="430"/>
      <c r="JHA12" s="430"/>
      <c r="JHB12" s="430"/>
      <c r="JHC12" s="430"/>
      <c r="JHD12" s="430"/>
      <c r="JHE12" s="430"/>
      <c r="JHF12" s="430"/>
      <c r="JHG12" s="430"/>
      <c r="JHH12" s="430"/>
      <c r="JHI12" s="430"/>
      <c r="JHJ12" s="430"/>
      <c r="JHK12" s="430"/>
      <c r="JHL12" s="430"/>
      <c r="JHM12" s="430"/>
      <c r="JHN12" s="430"/>
      <c r="JHO12" s="430"/>
      <c r="JHP12" s="430"/>
      <c r="JHQ12" s="430"/>
      <c r="JHR12" s="430"/>
      <c r="JHS12" s="430"/>
      <c r="JHT12" s="430"/>
      <c r="JHU12" s="430"/>
      <c r="JHV12" s="430"/>
      <c r="JHW12" s="430"/>
      <c r="JHX12" s="430"/>
      <c r="JHY12" s="430"/>
      <c r="JHZ12" s="430"/>
      <c r="JIA12" s="430"/>
      <c r="JIB12" s="430"/>
      <c r="JIC12" s="430"/>
      <c r="JID12" s="430"/>
      <c r="JIE12" s="430"/>
      <c r="JIF12" s="430"/>
      <c r="JIG12" s="430"/>
      <c r="JIH12" s="430"/>
      <c r="JII12" s="430"/>
      <c r="JIJ12" s="430"/>
      <c r="JIK12" s="430"/>
      <c r="JIL12" s="430"/>
      <c r="JIM12" s="430"/>
      <c r="JIN12" s="430"/>
      <c r="JIO12" s="430"/>
      <c r="JIP12" s="430"/>
      <c r="JIQ12" s="430"/>
      <c r="JIR12" s="430"/>
      <c r="JIS12" s="430"/>
      <c r="JIT12" s="430"/>
      <c r="JIU12" s="430"/>
      <c r="JIV12" s="430"/>
      <c r="JIW12" s="430"/>
      <c r="JIX12" s="430"/>
      <c r="JIY12" s="430"/>
      <c r="JIZ12" s="430"/>
      <c r="JJA12" s="430"/>
      <c r="JJB12" s="430"/>
      <c r="JJC12" s="430"/>
      <c r="JJD12" s="430"/>
      <c r="JJE12" s="430"/>
      <c r="JJF12" s="430"/>
      <c r="JJG12" s="430"/>
      <c r="JJH12" s="430"/>
      <c r="JJI12" s="430"/>
      <c r="JJJ12" s="430"/>
      <c r="JJK12" s="430"/>
      <c r="JJL12" s="430"/>
      <c r="JJM12" s="430"/>
      <c r="JJN12" s="430"/>
      <c r="JJO12" s="430"/>
      <c r="JJP12" s="430"/>
      <c r="JJQ12" s="430"/>
      <c r="JJR12" s="430"/>
      <c r="JJS12" s="430"/>
      <c r="JJT12" s="430"/>
      <c r="JJU12" s="430"/>
      <c r="JJV12" s="430"/>
      <c r="JJW12" s="430"/>
      <c r="JJX12" s="430"/>
      <c r="JJY12" s="430"/>
      <c r="JJZ12" s="430"/>
      <c r="JKA12" s="430"/>
      <c r="JKB12" s="430"/>
      <c r="JKC12" s="430"/>
      <c r="JKD12" s="430"/>
      <c r="JKE12" s="430"/>
      <c r="JKF12" s="430"/>
      <c r="JKG12" s="430"/>
      <c r="JKH12" s="430"/>
      <c r="JKI12" s="430"/>
      <c r="JKJ12" s="430"/>
      <c r="JKK12" s="430"/>
      <c r="JKL12" s="430"/>
      <c r="JKM12" s="430"/>
      <c r="JKN12" s="430"/>
      <c r="JKO12" s="430"/>
      <c r="JKP12" s="430"/>
      <c r="JKQ12" s="430"/>
      <c r="JKR12" s="430"/>
      <c r="JKS12" s="430"/>
      <c r="JKT12" s="430"/>
      <c r="JKU12" s="430"/>
      <c r="JKV12" s="430"/>
      <c r="JKW12" s="430"/>
      <c r="JKX12" s="430"/>
      <c r="JKY12" s="430"/>
      <c r="JKZ12" s="430"/>
      <c r="JLA12" s="430"/>
      <c r="JLB12" s="430"/>
      <c r="JLC12" s="430"/>
      <c r="JLD12" s="430"/>
      <c r="JLE12" s="430"/>
      <c r="JLF12" s="430"/>
      <c r="JLG12" s="430"/>
      <c r="JLH12" s="430"/>
      <c r="JLI12" s="430"/>
      <c r="JLJ12" s="430"/>
      <c r="JLK12" s="430"/>
      <c r="JLL12" s="430"/>
      <c r="JLM12" s="430"/>
      <c r="JLN12" s="430"/>
      <c r="JLO12" s="430"/>
      <c r="JLP12" s="430"/>
      <c r="JLQ12" s="430"/>
      <c r="JLR12" s="430"/>
      <c r="JLS12" s="430"/>
      <c r="JLT12" s="430"/>
      <c r="JLU12" s="430"/>
      <c r="JLV12" s="430"/>
      <c r="JLW12" s="430"/>
      <c r="JLX12" s="430"/>
      <c r="JLY12" s="430"/>
      <c r="JLZ12" s="430"/>
      <c r="JMA12" s="430"/>
      <c r="JMB12" s="430"/>
      <c r="JMC12" s="430"/>
      <c r="JMD12" s="430"/>
      <c r="JME12" s="430"/>
      <c r="JMF12" s="430"/>
      <c r="JMG12" s="430"/>
      <c r="JMH12" s="430"/>
      <c r="JMI12" s="430"/>
      <c r="JMJ12" s="430"/>
      <c r="JMK12" s="430"/>
      <c r="JML12" s="430"/>
      <c r="JMM12" s="430"/>
      <c r="JMN12" s="430"/>
      <c r="JMO12" s="430"/>
      <c r="JMP12" s="430"/>
      <c r="JMQ12" s="430"/>
      <c r="JMR12" s="430"/>
      <c r="JMS12" s="430"/>
      <c r="JMT12" s="430"/>
      <c r="JMU12" s="430"/>
      <c r="JMV12" s="430"/>
      <c r="JMW12" s="430"/>
      <c r="JMX12" s="430"/>
      <c r="JMY12" s="430"/>
      <c r="JMZ12" s="430"/>
      <c r="JNA12" s="430"/>
      <c r="JNB12" s="430"/>
      <c r="JNC12" s="430"/>
      <c r="JND12" s="430"/>
      <c r="JNE12" s="430"/>
      <c r="JNF12" s="430"/>
      <c r="JNG12" s="430"/>
      <c r="JNH12" s="430"/>
      <c r="JNI12" s="430"/>
      <c r="JNJ12" s="430"/>
      <c r="JNK12" s="430"/>
      <c r="JNL12" s="430"/>
      <c r="JNM12" s="430"/>
      <c r="JNN12" s="430"/>
      <c r="JNO12" s="430"/>
      <c r="JNP12" s="430"/>
      <c r="JNQ12" s="430"/>
      <c r="JNR12" s="430"/>
      <c r="JNS12" s="430"/>
      <c r="JNT12" s="430"/>
      <c r="JNU12" s="430"/>
      <c r="JNV12" s="430"/>
      <c r="JNW12" s="430"/>
      <c r="JNX12" s="430"/>
      <c r="JNY12" s="430"/>
      <c r="JNZ12" s="430"/>
      <c r="JOA12" s="430"/>
      <c r="JOB12" s="430"/>
      <c r="JOC12" s="430"/>
      <c r="JOD12" s="430"/>
      <c r="JOE12" s="430"/>
      <c r="JOF12" s="430"/>
      <c r="JOG12" s="430"/>
      <c r="JOH12" s="430"/>
      <c r="JOI12" s="430"/>
      <c r="JOJ12" s="430"/>
      <c r="JOK12" s="430"/>
      <c r="JOL12" s="430"/>
      <c r="JOM12" s="430"/>
      <c r="JON12" s="430"/>
      <c r="JOO12" s="430"/>
      <c r="JOP12" s="430"/>
      <c r="JOQ12" s="430"/>
      <c r="JOR12" s="430"/>
      <c r="JOS12" s="430"/>
      <c r="JOT12" s="430"/>
      <c r="JOU12" s="430"/>
      <c r="JOV12" s="430"/>
      <c r="JOW12" s="430"/>
      <c r="JOX12" s="430"/>
      <c r="JOY12" s="430"/>
      <c r="JOZ12" s="430"/>
      <c r="JPA12" s="430"/>
      <c r="JPB12" s="430"/>
      <c r="JPC12" s="430"/>
      <c r="JPD12" s="430"/>
      <c r="JPE12" s="430"/>
      <c r="JPF12" s="430"/>
      <c r="JPG12" s="430"/>
      <c r="JPH12" s="430"/>
      <c r="JPI12" s="430"/>
      <c r="JPJ12" s="430"/>
      <c r="JPK12" s="430"/>
      <c r="JPL12" s="430"/>
      <c r="JPM12" s="430"/>
      <c r="JPN12" s="430"/>
      <c r="JPO12" s="430"/>
      <c r="JPP12" s="430"/>
      <c r="JPQ12" s="430"/>
      <c r="JPR12" s="430"/>
      <c r="JPS12" s="430"/>
      <c r="JPT12" s="430"/>
      <c r="JPU12" s="430"/>
      <c r="JPV12" s="430"/>
      <c r="JPW12" s="430"/>
      <c r="JPX12" s="430"/>
      <c r="JPY12" s="430"/>
      <c r="JPZ12" s="430"/>
      <c r="JQA12" s="430"/>
      <c r="JQB12" s="430"/>
      <c r="JQC12" s="430"/>
      <c r="JQD12" s="430"/>
      <c r="JQE12" s="430"/>
      <c r="JQF12" s="430"/>
      <c r="JQG12" s="430"/>
      <c r="JQH12" s="430"/>
      <c r="JQI12" s="430"/>
      <c r="JQJ12" s="430"/>
      <c r="JQK12" s="430"/>
      <c r="JQL12" s="430"/>
      <c r="JQM12" s="430"/>
      <c r="JQN12" s="430"/>
      <c r="JQO12" s="430"/>
      <c r="JQP12" s="430"/>
      <c r="JQQ12" s="430"/>
      <c r="JQR12" s="430"/>
      <c r="JQS12" s="430"/>
      <c r="JQT12" s="430"/>
      <c r="JQU12" s="430"/>
      <c r="JQV12" s="430"/>
      <c r="JQW12" s="430"/>
      <c r="JQX12" s="430"/>
      <c r="JQY12" s="430"/>
      <c r="JQZ12" s="430"/>
      <c r="JRA12" s="430"/>
      <c r="JRB12" s="430"/>
      <c r="JRC12" s="430"/>
      <c r="JRD12" s="430"/>
      <c r="JRE12" s="430"/>
      <c r="JRF12" s="430"/>
      <c r="JRG12" s="430"/>
      <c r="JRH12" s="430"/>
      <c r="JRI12" s="430"/>
      <c r="JRJ12" s="430"/>
      <c r="JRK12" s="430"/>
      <c r="JRL12" s="430"/>
      <c r="JRM12" s="430"/>
      <c r="JRN12" s="430"/>
      <c r="JRO12" s="430"/>
      <c r="JRP12" s="430"/>
      <c r="JRQ12" s="430"/>
      <c r="JRR12" s="430"/>
      <c r="JRS12" s="430"/>
      <c r="JRT12" s="430"/>
      <c r="JRU12" s="430"/>
      <c r="JRV12" s="430"/>
      <c r="JRW12" s="430"/>
      <c r="JRX12" s="430"/>
      <c r="JRY12" s="430"/>
      <c r="JRZ12" s="430"/>
      <c r="JSA12" s="430"/>
      <c r="JSB12" s="430"/>
      <c r="JSC12" s="430"/>
      <c r="JSD12" s="430"/>
      <c r="JSE12" s="430"/>
      <c r="JSF12" s="430"/>
      <c r="JSG12" s="430"/>
      <c r="JSH12" s="430"/>
      <c r="JSI12" s="430"/>
      <c r="JSJ12" s="430"/>
      <c r="JSK12" s="430"/>
      <c r="JSL12" s="430"/>
      <c r="JSM12" s="430"/>
      <c r="JSN12" s="430"/>
      <c r="JSO12" s="430"/>
      <c r="JSP12" s="430"/>
      <c r="JSQ12" s="430"/>
      <c r="JSR12" s="430"/>
      <c r="JSS12" s="430"/>
      <c r="JST12" s="430"/>
      <c r="JSU12" s="430"/>
      <c r="JSV12" s="430"/>
      <c r="JSW12" s="430"/>
      <c r="JSX12" s="430"/>
      <c r="JSY12" s="430"/>
      <c r="JSZ12" s="430"/>
      <c r="JTA12" s="430"/>
      <c r="JTB12" s="430"/>
      <c r="JTC12" s="430"/>
      <c r="JTD12" s="430"/>
      <c r="JTE12" s="430"/>
      <c r="JTF12" s="430"/>
      <c r="JTG12" s="430"/>
      <c r="JTH12" s="430"/>
      <c r="JTI12" s="430"/>
      <c r="JTJ12" s="430"/>
      <c r="JTK12" s="430"/>
      <c r="JTL12" s="430"/>
      <c r="JTM12" s="430"/>
      <c r="JTN12" s="430"/>
      <c r="JTO12" s="430"/>
      <c r="JTP12" s="430"/>
      <c r="JTQ12" s="430"/>
      <c r="JTR12" s="430"/>
      <c r="JTS12" s="430"/>
      <c r="JTT12" s="430"/>
      <c r="JTU12" s="430"/>
      <c r="JTV12" s="430"/>
      <c r="JTW12" s="430"/>
      <c r="JTX12" s="430"/>
      <c r="JTY12" s="430"/>
      <c r="JTZ12" s="430"/>
      <c r="JUA12" s="430"/>
      <c r="JUB12" s="430"/>
      <c r="JUC12" s="430"/>
      <c r="JUD12" s="430"/>
      <c r="JUE12" s="430"/>
      <c r="JUF12" s="430"/>
      <c r="JUG12" s="430"/>
      <c r="JUH12" s="430"/>
      <c r="JUI12" s="430"/>
      <c r="JUJ12" s="430"/>
      <c r="JUK12" s="430"/>
      <c r="JUL12" s="430"/>
      <c r="JUM12" s="430"/>
      <c r="JUN12" s="430"/>
      <c r="JUO12" s="430"/>
      <c r="JUP12" s="430"/>
      <c r="JUQ12" s="430"/>
      <c r="JUR12" s="430"/>
      <c r="JUS12" s="430"/>
      <c r="JUT12" s="430"/>
      <c r="JUU12" s="430"/>
      <c r="JUV12" s="430"/>
      <c r="JUW12" s="430"/>
      <c r="JUX12" s="430"/>
      <c r="JUY12" s="430"/>
      <c r="JUZ12" s="430"/>
      <c r="JVA12" s="430"/>
      <c r="JVB12" s="430"/>
      <c r="JVC12" s="430"/>
      <c r="JVD12" s="430"/>
      <c r="JVE12" s="430"/>
      <c r="JVF12" s="430"/>
      <c r="JVG12" s="430"/>
      <c r="JVH12" s="430"/>
      <c r="JVI12" s="430"/>
      <c r="JVJ12" s="430"/>
      <c r="JVK12" s="430"/>
      <c r="JVL12" s="430"/>
      <c r="JVM12" s="430"/>
      <c r="JVN12" s="430"/>
      <c r="JVO12" s="430"/>
      <c r="JVP12" s="430"/>
      <c r="JVQ12" s="430"/>
      <c r="JVR12" s="430"/>
      <c r="JVS12" s="430"/>
      <c r="JVT12" s="430"/>
      <c r="JVU12" s="430"/>
      <c r="JVV12" s="430"/>
      <c r="JVW12" s="430"/>
      <c r="JVX12" s="430"/>
      <c r="JVY12" s="430"/>
      <c r="JVZ12" s="430"/>
      <c r="JWA12" s="430"/>
      <c r="JWB12" s="430"/>
      <c r="JWC12" s="430"/>
      <c r="JWD12" s="430"/>
      <c r="JWE12" s="430"/>
      <c r="JWF12" s="430"/>
      <c r="JWG12" s="430"/>
      <c r="JWH12" s="430"/>
      <c r="JWI12" s="430"/>
      <c r="JWJ12" s="430"/>
      <c r="JWK12" s="430"/>
      <c r="JWL12" s="430"/>
      <c r="JWM12" s="430"/>
      <c r="JWN12" s="430"/>
      <c r="JWO12" s="430"/>
      <c r="JWP12" s="430"/>
      <c r="JWQ12" s="430"/>
      <c r="JWR12" s="430"/>
      <c r="JWS12" s="430"/>
      <c r="JWT12" s="430"/>
      <c r="JWU12" s="430"/>
      <c r="JWV12" s="430"/>
      <c r="JWW12" s="430"/>
      <c r="JWX12" s="430"/>
      <c r="JWY12" s="430"/>
      <c r="JWZ12" s="430"/>
      <c r="JXA12" s="430"/>
      <c r="JXB12" s="430"/>
      <c r="JXC12" s="430"/>
      <c r="JXD12" s="430"/>
      <c r="JXE12" s="430"/>
      <c r="JXF12" s="430"/>
      <c r="JXG12" s="430"/>
      <c r="JXH12" s="430"/>
      <c r="JXI12" s="430"/>
      <c r="JXJ12" s="430"/>
      <c r="JXK12" s="430"/>
      <c r="JXL12" s="430"/>
      <c r="JXM12" s="430"/>
      <c r="JXN12" s="430"/>
      <c r="JXO12" s="430"/>
      <c r="JXP12" s="430"/>
      <c r="JXQ12" s="430"/>
      <c r="JXR12" s="430"/>
      <c r="JXS12" s="430"/>
      <c r="JXT12" s="430"/>
      <c r="JXU12" s="430"/>
      <c r="JXV12" s="430"/>
      <c r="JXW12" s="430"/>
      <c r="JXX12" s="430"/>
      <c r="JXY12" s="430"/>
      <c r="JXZ12" s="430"/>
      <c r="JYA12" s="430"/>
      <c r="JYB12" s="430"/>
      <c r="JYC12" s="430"/>
      <c r="JYD12" s="430"/>
      <c r="JYE12" s="430"/>
      <c r="JYF12" s="430"/>
      <c r="JYG12" s="430"/>
      <c r="JYH12" s="430"/>
      <c r="JYI12" s="430"/>
      <c r="JYJ12" s="430"/>
      <c r="JYK12" s="430"/>
      <c r="JYL12" s="430"/>
      <c r="JYM12" s="430"/>
      <c r="JYN12" s="430"/>
      <c r="JYO12" s="430"/>
      <c r="JYP12" s="430"/>
      <c r="JYQ12" s="430"/>
      <c r="JYR12" s="430"/>
      <c r="JYS12" s="430"/>
      <c r="JYT12" s="430"/>
      <c r="JYU12" s="430"/>
      <c r="JYV12" s="430"/>
      <c r="JYW12" s="430"/>
      <c r="JYX12" s="430"/>
      <c r="JYY12" s="430"/>
      <c r="JYZ12" s="430"/>
      <c r="JZA12" s="430"/>
      <c r="JZB12" s="430"/>
      <c r="JZC12" s="430"/>
      <c r="JZD12" s="430"/>
      <c r="JZE12" s="430"/>
      <c r="JZF12" s="430"/>
      <c r="JZG12" s="430"/>
      <c r="JZH12" s="430"/>
      <c r="JZI12" s="430"/>
      <c r="JZJ12" s="430"/>
      <c r="JZK12" s="430"/>
      <c r="JZL12" s="430"/>
      <c r="JZM12" s="430"/>
      <c r="JZN12" s="430"/>
      <c r="JZO12" s="430"/>
      <c r="JZP12" s="430"/>
      <c r="JZQ12" s="430"/>
      <c r="JZR12" s="430"/>
      <c r="JZS12" s="430"/>
      <c r="JZT12" s="430"/>
      <c r="JZU12" s="430"/>
      <c r="JZV12" s="430"/>
      <c r="JZW12" s="430"/>
      <c r="JZX12" s="430"/>
      <c r="JZY12" s="430"/>
      <c r="JZZ12" s="430"/>
      <c r="KAA12" s="430"/>
      <c r="KAB12" s="430"/>
      <c r="KAC12" s="430"/>
      <c r="KAD12" s="430"/>
      <c r="KAE12" s="430"/>
      <c r="KAF12" s="430"/>
      <c r="KAG12" s="430"/>
      <c r="KAH12" s="430"/>
      <c r="KAI12" s="430"/>
      <c r="KAJ12" s="430"/>
      <c r="KAK12" s="430"/>
      <c r="KAL12" s="430"/>
      <c r="KAM12" s="430"/>
      <c r="KAN12" s="430"/>
      <c r="KAO12" s="430"/>
      <c r="KAP12" s="430"/>
      <c r="KAQ12" s="430"/>
      <c r="KAR12" s="430"/>
      <c r="KAS12" s="430"/>
      <c r="KAT12" s="430"/>
      <c r="KAU12" s="430"/>
      <c r="KAV12" s="430"/>
      <c r="KAW12" s="430"/>
      <c r="KAX12" s="430"/>
      <c r="KAY12" s="430"/>
      <c r="KAZ12" s="430"/>
      <c r="KBA12" s="430"/>
      <c r="KBB12" s="430"/>
      <c r="KBC12" s="430"/>
      <c r="KBD12" s="430"/>
      <c r="KBE12" s="430"/>
      <c r="KBF12" s="430"/>
      <c r="KBG12" s="430"/>
      <c r="KBH12" s="430"/>
      <c r="KBI12" s="430"/>
      <c r="KBJ12" s="430"/>
      <c r="KBK12" s="430"/>
      <c r="KBL12" s="430"/>
      <c r="KBM12" s="430"/>
      <c r="KBN12" s="430"/>
      <c r="KBO12" s="430"/>
      <c r="KBP12" s="430"/>
      <c r="KBQ12" s="430"/>
      <c r="KBR12" s="430"/>
      <c r="KBS12" s="430"/>
      <c r="KBT12" s="430"/>
      <c r="KBU12" s="430"/>
      <c r="KBV12" s="430"/>
      <c r="KBW12" s="430"/>
      <c r="KBX12" s="430"/>
      <c r="KBY12" s="430"/>
      <c r="KBZ12" s="430"/>
      <c r="KCA12" s="430"/>
      <c r="KCB12" s="430"/>
      <c r="KCC12" s="430"/>
      <c r="KCD12" s="430"/>
      <c r="KCE12" s="430"/>
      <c r="KCF12" s="430"/>
      <c r="KCG12" s="430"/>
      <c r="KCH12" s="430"/>
      <c r="KCI12" s="430"/>
      <c r="KCJ12" s="430"/>
      <c r="KCK12" s="430"/>
      <c r="KCL12" s="430"/>
      <c r="KCM12" s="430"/>
      <c r="KCN12" s="430"/>
      <c r="KCO12" s="430"/>
      <c r="KCP12" s="430"/>
      <c r="KCQ12" s="430"/>
      <c r="KCR12" s="430"/>
      <c r="KCS12" s="430"/>
      <c r="KCT12" s="430"/>
      <c r="KCU12" s="430"/>
      <c r="KCV12" s="430"/>
      <c r="KCW12" s="430"/>
      <c r="KCX12" s="430"/>
      <c r="KCY12" s="430"/>
      <c r="KCZ12" s="430"/>
      <c r="KDA12" s="430"/>
      <c r="KDB12" s="430"/>
      <c r="KDC12" s="430"/>
      <c r="KDD12" s="430"/>
      <c r="KDE12" s="430"/>
      <c r="KDF12" s="430"/>
      <c r="KDG12" s="430"/>
      <c r="KDH12" s="430"/>
      <c r="KDI12" s="430"/>
      <c r="KDJ12" s="430"/>
      <c r="KDK12" s="430"/>
      <c r="KDL12" s="430"/>
      <c r="KDM12" s="430"/>
      <c r="KDN12" s="430"/>
      <c r="KDO12" s="430"/>
      <c r="KDP12" s="430"/>
      <c r="KDQ12" s="430"/>
      <c r="KDR12" s="430"/>
      <c r="KDS12" s="430"/>
      <c r="KDT12" s="430"/>
      <c r="KDU12" s="430"/>
      <c r="KDV12" s="430"/>
      <c r="KDW12" s="430"/>
      <c r="KDX12" s="430"/>
      <c r="KDY12" s="430"/>
      <c r="KDZ12" s="430"/>
      <c r="KEA12" s="430"/>
      <c r="KEB12" s="430"/>
      <c r="KEC12" s="430"/>
      <c r="KED12" s="430"/>
      <c r="KEE12" s="430"/>
      <c r="KEF12" s="430"/>
      <c r="KEG12" s="430"/>
      <c r="KEH12" s="430"/>
      <c r="KEI12" s="430"/>
      <c r="KEJ12" s="430"/>
      <c r="KEK12" s="430"/>
      <c r="KEL12" s="430"/>
      <c r="KEM12" s="430"/>
      <c r="KEN12" s="430"/>
      <c r="KEO12" s="430"/>
      <c r="KEP12" s="430"/>
      <c r="KEQ12" s="430"/>
      <c r="KER12" s="430"/>
      <c r="KES12" s="430"/>
      <c r="KET12" s="430"/>
      <c r="KEU12" s="430"/>
      <c r="KEV12" s="430"/>
      <c r="KEW12" s="430"/>
      <c r="KEX12" s="430"/>
      <c r="KEY12" s="430"/>
      <c r="KEZ12" s="430"/>
      <c r="KFA12" s="430"/>
      <c r="KFB12" s="430"/>
      <c r="KFC12" s="430"/>
      <c r="KFD12" s="430"/>
      <c r="KFE12" s="430"/>
      <c r="KFF12" s="430"/>
      <c r="KFG12" s="430"/>
      <c r="KFH12" s="430"/>
      <c r="KFI12" s="430"/>
      <c r="KFJ12" s="430"/>
      <c r="KFK12" s="430"/>
      <c r="KFL12" s="430"/>
      <c r="KFM12" s="430"/>
      <c r="KFN12" s="430"/>
      <c r="KFO12" s="430"/>
      <c r="KFP12" s="430"/>
      <c r="KFQ12" s="430"/>
      <c r="KFR12" s="430"/>
      <c r="KFS12" s="430"/>
      <c r="KFT12" s="430"/>
      <c r="KFU12" s="430"/>
      <c r="KFV12" s="430"/>
      <c r="KFW12" s="430"/>
      <c r="KFX12" s="430"/>
      <c r="KFY12" s="430"/>
      <c r="KFZ12" s="430"/>
      <c r="KGA12" s="430"/>
      <c r="KGB12" s="430"/>
      <c r="KGC12" s="430"/>
      <c r="KGD12" s="430"/>
      <c r="KGE12" s="430"/>
      <c r="KGF12" s="430"/>
      <c r="KGG12" s="430"/>
      <c r="KGH12" s="430"/>
      <c r="KGI12" s="430"/>
      <c r="KGJ12" s="430"/>
      <c r="KGK12" s="430"/>
      <c r="KGL12" s="430"/>
      <c r="KGM12" s="430"/>
      <c r="KGN12" s="430"/>
      <c r="KGO12" s="430"/>
      <c r="KGP12" s="430"/>
      <c r="KGQ12" s="430"/>
      <c r="KGR12" s="430"/>
      <c r="KGS12" s="430"/>
      <c r="KGT12" s="430"/>
      <c r="KGU12" s="430"/>
      <c r="KGV12" s="430"/>
      <c r="KGW12" s="430"/>
      <c r="KGX12" s="430"/>
      <c r="KGY12" s="430"/>
      <c r="KGZ12" s="430"/>
      <c r="KHA12" s="430"/>
      <c r="KHB12" s="430"/>
      <c r="KHC12" s="430"/>
      <c r="KHD12" s="430"/>
      <c r="KHE12" s="430"/>
      <c r="KHF12" s="430"/>
      <c r="KHG12" s="430"/>
      <c r="KHH12" s="430"/>
      <c r="KHI12" s="430"/>
      <c r="KHJ12" s="430"/>
      <c r="KHK12" s="430"/>
      <c r="KHL12" s="430"/>
      <c r="KHM12" s="430"/>
      <c r="KHN12" s="430"/>
      <c r="KHO12" s="430"/>
      <c r="KHP12" s="430"/>
      <c r="KHQ12" s="430"/>
      <c r="KHR12" s="430"/>
      <c r="KHS12" s="430"/>
      <c r="KHT12" s="430"/>
      <c r="KHU12" s="430"/>
      <c r="KHV12" s="430"/>
      <c r="KHW12" s="430"/>
      <c r="KHX12" s="430"/>
      <c r="KHY12" s="430"/>
      <c r="KHZ12" s="430"/>
      <c r="KIA12" s="430"/>
      <c r="KIB12" s="430"/>
      <c r="KIC12" s="430"/>
      <c r="KID12" s="430"/>
      <c r="KIE12" s="430"/>
      <c r="KIF12" s="430"/>
      <c r="KIG12" s="430"/>
      <c r="KIH12" s="430"/>
      <c r="KII12" s="430"/>
      <c r="KIJ12" s="430"/>
      <c r="KIK12" s="430"/>
      <c r="KIL12" s="430"/>
      <c r="KIM12" s="430"/>
      <c r="KIN12" s="430"/>
      <c r="KIO12" s="430"/>
      <c r="KIP12" s="430"/>
      <c r="KIQ12" s="430"/>
      <c r="KIR12" s="430"/>
      <c r="KIS12" s="430"/>
      <c r="KIT12" s="430"/>
      <c r="KIU12" s="430"/>
      <c r="KIV12" s="430"/>
      <c r="KIW12" s="430"/>
      <c r="KIX12" s="430"/>
      <c r="KIY12" s="430"/>
      <c r="KIZ12" s="430"/>
      <c r="KJA12" s="430"/>
      <c r="KJB12" s="430"/>
      <c r="KJC12" s="430"/>
      <c r="KJD12" s="430"/>
      <c r="KJE12" s="430"/>
      <c r="KJF12" s="430"/>
      <c r="KJG12" s="430"/>
      <c r="KJH12" s="430"/>
      <c r="KJI12" s="430"/>
      <c r="KJJ12" s="430"/>
      <c r="KJK12" s="430"/>
      <c r="KJL12" s="430"/>
      <c r="KJM12" s="430"/>
      <c r="KJN12" s="430"/>
      <c r="KJO12" s="430"/>
      <c r="KJP12" s="430"/>
      <c r="KJQ12" s="430"/>
      <c r="KJR12" s="430"/>
      <c r="KJS12" s="430"/>
      <c r="KJT12" s="430"/>
      <c r="KJU12" s="430"/>
      <c r="KJV12" s="430"/>
      <c r="KJW12" s="430"/>
      <c r="KJX12" s="430"/>
      <c r="KJY12" s="430"/>
      <c r="KJZ12" s="430"/>
      <c r="KKA12" s="430"/>
      <c r="KKB12" s="430"/>
      <c r="KKC12" s="430"/>
      <c r="KKD12" s="430"/>
      <c r="KKE12" s="430"/>
      <c r="KKF12" s="430"/>
      <c r="KKG12" s="430"/>
      <c r="KKH12" s="430"/>
      <c r="KKI12" s="430"/>
      <c r="KKJ12" s="430"/>
      <c r="KKK12" s="430"/>
      <c r="KKL12" s="430"/>
      <c r="KKM12" s="430"/>
      <c r="KKN12" s="430"/>
      <c r="KKO12" s="430"/>
      <c r="KKP12" s="430"/>
      <c r="KKQ12" s="430"/>
      <c r="KKR12" s="430"/>
      <c r="KKS12" s="430"/>
      <c r="KKT12" s="430"/>
      <c r="KKU12" s="430"/>
      <c r="KKV12" s="430"/>
      <c r="KKW12" s="430"/>
      <c r="KKX12" s="430"/>
      <c r="KKY12" s="430"/>
      <c r="KKZ12" s="430"/>
      <c r="KLA12" s="430"/>
      <c r="KLB12" s="430"/>
      <c r="KLC12" s="430"/>
      <c r="KLD12" s="430"/>
      <c r="KLE12" s="430"/>
      <c r="KLF12" s="430"/>
      <c r="KLG12" s="430"/>
      <c r="KLH12" s="430"/>
      <c r="KLI12" s="430"/>
      <c r="KLJ12" s="430"/>
      <c r="KLK12" s="430"/>
      <c r="KLL12" s="430"/>
      <c r="KLM12" s="430"/>
      <c r="KLN12" s="430"/>
      <c r="KLO12" s="430"/>
      <c r="KLP12" s="430"/>
      <c r="KLQ12" s="430"/>
      <c r="KLR12" s="430"/>
      <c r="KLS12" s="430"/>
      <c r="KLT12" s="430"/>
      <c r="KLU12" s="430"/>
      <c r="KLV12" s="430"/>
      <c r="KLW12" s="430"/>
      <c r="KLX12" s="430"/>
      <c r="KLY12" s="430"/>
      <c r="KLZ12" s="430"/>
      <c r="KMA12" s="430"/>
      <c r="KMB12" s="430"/>
      <c r="KMC12" s="430"/>
      <c r="KMD12" s="430"/>
      <c r="KME12" s="430"/>
      <c r="KMF12" s="430"/>
      <c r="KMG12" s="430"/>
      <c r="KMH12" s="430"/>
      <c r="KMI12" s="430"/>
      <c r="KMJ12" s="430"/>
      <c r="KMK12" s="430"/>
      <c r="KML12" s="430"/>
      <c r="KMM12" s="430"/>
      <c r="KMN12" s="430"/>
      <c r="KMO12" s="430"/>
      <c r="KMP12" s="430"/>
      <c r="KMQ12" s="430"/>
      <c r="KMR12" s="430"/>
      <c r="KMS12" s="430"/>
      <c r="KMT12" s="430"/>
      <c r="KMU12" s="430"/>
      <c r="KMV12" s="430"/>
      <c r="KMW12" s="430"/>
      <c r="KMX12" s="430"/>
      <c r="KMY12" s="430"/>
      <c r="KMZ12" s="430"/>
      <c r="KNA12" s="430"/>
      <c r="KNB12" s="430"/>
      <c r="KNC12" s="430"/>
      <c r="KND12" s="430"/>
      <c r="KNE12" s="430"/>
      <c r="KNF12" s="430"/>
      <c r="KNG12" s="430"/>
      <c r="KNH12" s="430"/>
      <c r="KNI12" s="430"/>
      <c r="KNJ12" s="430"/>
      <c r="KNK12" s="430"/>
      <c r="KNL12" s="430"/>
      <c r="KNM12" s="430"/>
      <c r="KNN12" s="430"/>
      <c r="KNO12" s="430"/>
      <c r="KNP12" s="430"/>
      <c r="KNQ12" s="430"/>
      <c r="KNR12" s="430"/>
      <c r="KNS12" s="430"/>
      <c r="KNT12" s="430"/>
      <c r="KNU12" s="430"/>
      <c r="KNV12" s="430"/>
      <c r="KNW12" s="430"/>
      <c r="KNX12" s="430"/>
      <c r="KNY12" s="430"/>
      <c r="KNZ12" s="430"/>
      <c r="KOA12" s="430"/>
      <c r="KOB12" s="430"/>
      <c r="KOC12" s="430"/>
      <c r="KOD12" s="430"/>
      <c r="KOE12" s="430"/>
      <c r="KOF12" s="430"/>
      <c r="KOG12" s="430"/>
      <c r="KOH12" s="430"/>
      <c r="KOI12" s="430"/>
      <c r="KOJ12" s="430"/>
      <c r="KOK12" s="430"/>
      <c r="KOL12" s="430"/>
      <c r="KOM12" s="430"/>
      <c r="KON12" s="430"/>
      <c r="KOO12" s="430"/>
      <c r="KOP12" s="430"/>
      <c r="KOQ12" s="430"/>
      <c r="KOR12" s="430"/>
      <c r="KOS12" s="430"/>
      <c r="KOT12" s="430"/>
      <c r="KOU12" s="430"/>
      <c r="KOV12" s="430"/>
      <c r="KOW12" s="430"/>
      <c r="KOX12" s="430"/>
      <c r="KOY12" s="430"/>
      <c r="KOZ12" s="430"/>
      <c r="KPA12" s="430"/>
      <c r="KPB12" s="430"/>
      <c r="KPC12" s="430"/>
      <c r="KPD12" s="430"/>
      <c r="KPE12" s="430"/>
      <c r="KPF12" s="430"/>
      <c r="KPG12" s="430"/>
      <c r="KPH12" s="430"/>
      <c r="KPI12" s="430"/>
      <c r="KPJ12" s="430"/>
      <c r="KPK12" s="430"/>
      <c r="KPL12" s="430"/>
      <c r="KPM12" s="430"/>
      <c r="KPN12" s="430"/>
      <c r="KPO12" s="430"/>
      <c r="KPP12" s="430"/>
      <c r="KPQ12" s="430"/>
      <c r="KPR12" s="430"/>
      <c r="KPS12" s="430"/>
      <c r="KPT12" s="430"/>
      <c r="KPU12" s="430"/>
      <c r="KPV12" s="430"/>
      <c r="KPW12" s="430"/>
      <c r="KPX12" s="430"/>
      <c r="KPY12" s="430"/>
      <c r="KPZ12" s="430"/>
      <c r="KQA12" s="430"/>
      <c r="KQB12" s="430"/>
      <c r="KQC12" s="430"/>
      <c r="KQD12" s="430"/>
      <c r="KQE12" s="430"/>
      <c r="KQF12" s="430"/>
      <c r="KQG12" s="430"/>
      <c r="KQH12" s="430"/>
      <c r="KQI12" s="430"/>
      <c r="KQJ12" s="430"/>
      <c r="KQK12" s="430"/>
      <c r="KQL12" s="430"/>
      <c r="KQM12" s="430"/>
      <c r="KQN12" s="430"/>
      <c r="KQO12" s="430"/>
      <c r="KQP12" s="430"/>
      <c r="KQQ12" s="430"/>
      <c r="KQR12" s="430"/>
      <c r="KQS12" s="430"/>
      <c r="KQT12" s="430"/>
      <c r="KQU12" s="430"/>
      <c r="KQV12" s="430"/>
      <c r="KQW12" s="430"/>
      <c r="KQX12" s="430"/>
      <c r="KQY12" s="430"/>
      <c r="KQZ12" s="430"/>
      <c r="KRA12" s="430"/>
      <c r="KRB12" s="430"/>
      <c r="KRC12" s="430"/>
      <c r="KRD12" s="430"/>
      <c r="KRE12" s="430"/>
      <c r="KRF12" s="430"/>
      <c r="KRG12" s="430"/>
      <c r="KRH12" s="430"/>
      <c r="KRI12" s="430"/>
      <c r="KRJ12" s="430"/>
      <c r="KRK12" s="430"/>
      <c r="KRL12" s="430"/>
      <c r="KRM12" s="430"/>
      <c r="KRN12" s="430"/>
      <c r="KRO12" s="430"/>
      <c r="KRP12" s="430"/>
      <c r="KRQ12" s="430"/>
      <c r="KRR12" s="430"/>
      <c r="KRS12" s="430"/>
      <c r="KRT12" s="430"/>
      <c r="KRU12" s="430"/>
      <c r="KRV12" s="430"/>
      <c r="KRW12" s="430"/>
      <c r="KRX12" s="430"/>
      <c r="KRY12" s="430"/>
      <c r="KRZ12" s="430"/>
      <c r="KSA12" s="430"/>
      <c r="KSB12" s="430"/>
      <c r="KSC12" s="430"/>
      <c r="KSD12" s="430"/>
      <c r="KSE12" s="430"/>
      <c r="KSF12" s="430"/>
      <c r="KSG12" s="430"/>
      <c r="KSH12" s="430"/>
      <c r="KSI12" s="430"/>
      <c r="KSJ12" s="430"/>
      <c r="KSK12" s="430"/>
      <c r="KSL12" s="430"/>
      <c r="KSM12" s="430"/>
      <c r="KSN12" s="430"/>
      <c r="KSO12" s="430"/>
      <c r="KSP12" s="430"/>
      <c r="KSQ12" s="430"/>
      <c r="KSR12" s="430"/>
      <c r="KSS12" s="430"/>
      <c r="KST12" s="430"/>
      <c r="KSU12" s="430"/>
      <c r="KSV12" s="430"/>
      <c r="KSW12" s="430"/>
      <c r="KSX12" s="430"/>
      <c r="KSY12" s="430"/>
      <c r="KSZ12" s="430"/>
      <c r="KTA12" s="430"/>
      <c r="KTB12" s="430"/>
      <c r="KTC12" s="430"/>
      <c r="KTD12" s="430"/>
      <c r="KTE12" s="430"/>
      <c r="KTF12" s="430"/>
      <c r="KTG12" s="430"/>
      <c r="KTH12" s="430"/>
      <c r="KTI12" s="430"/>
      <c r="KTJ12" s="430"/>
      <c r="KTK12" s="430"/>
      <c r="KTL12" s="430"/>
      <c r="KTM12" s="430"/>
      <c r="KTN12" s="430"/>
      <c r="KTO12" s="430"/>
      <c r="KTP12" s="430"/>
      <c r="KTQ12" s="430"/>
      <c r="KTR12" s="430"/>
      <c r="KTS12" s="430"/>
      <c r="KTT12" s="430"/>
      <c r="KTU12" s="430"/>
      <c r="KTV12" s="430"/>
      <c r="KTW12" s="430"/>
      <c r="KTX12" s="430"/>
      <c r="KTY12" s="430"/>
      <c r="KTZ12" s="430"/>
      <c r="KUA12" s="430"/>
      <c r="KUB12" s="430"/>
      <c r="KUC12" s="430"/>
      <c r="KUD12" s="430"/>
      <c r="KUE12" s="430"/>
      <c r="KUF12" s="430"/>
      <c r="KUG12" s="430"/>
      <c r="KUH12" s="430"/>
      <c r="KUI12" s="430"/>
      <c r="KUJ12" s="430"/>
      <c r="KUK12" s="430"/>
      <c r="KUL12" s="430"/>
      <c r="KUM12" s="430"/>
      <c r="KUN12" s="430"/>
      <c r="KUO12" s="430"/>
      <c r="KUP12" s="430"/>
      <c r="KUQ12" s="430"/>
      <c r="KUR12" s="430"/>
      <c r="KUS12" s="430"/>
      <c r="KUT12" s="430"/>
      <c r="KUU12" s="430"/>
      <c r="KUV12" s="430"/>
      <c r="KUW12" s="430"/>
      <c r="KUX12" s="430"/>
      <c r="KUY12" s="430"/>
      <c r="KUZ12" s="430"/>
      <c r="KVA12" s="430"/>
      <c r="KVB12" s="430"/>
      <c r="KVC12" s="430"/>
      <c r="KVD12" s="430"/>
      <c r="KVE12" s="430"/>
      <c r="KVF12" s="430"/>
      <c r="KVG12" s="430"/>
      <c r="KVH12" s="430"/>
      <c r="KVI12" s="430"/>
      <c r="KVJ12" s="430"/>
      <c r="KVK12" s="430"/>
      <c r="KVL12" s="430"/>
      <c r="KVM12" s="430"/>
      <c r="KVN12" s="430"/>
      <c r="KVO12" s="430"/>
      <c r="KVP12" s="430"/>
      <c r="KVQ12" s="430"/>
      <c r="KVR12" s="430"/>
      <c r="KVS12" s="430"/>
      <c r="KVT12" s="430"/>
      <c r="KVU12" s="430"/>
      <c r="KVV12" s="430"/>
      <c r="KVW12" s="430"/>
      <c r="KVX12" s="430"/>
      <c r="KVY12" s="430"/>
      <c r="KVZ12" s="430"/>
      <c r="KWA12" s="430"/>
      <c r="KWB12" s="430"/>
      <c r="KWC12" s="430"/>
      <c r="KWD12" s="430"/>
      <c r="KWE12" s="430"/>
      <c r="KWF12" s="430"/>
      <c r="KWG12" s="430"/>
      <c r="KWH12" s="430"/>
      <c r="KWI12" s="430"/>
      <c r="KWJ12" s="430"/>
      <c r="KWK12" s="430"/>
      <c r="KWL12" s="430"/>
      <c r="KWM12" s="430"/>
      <c r="KWN12" s="430"/>
      <c r="KWO12" s="430"/>
      <c r="KWP12" s="430"/>
      <c r="KWQ12" s="430"/>
      <c r="KWR12" s="430"/>
      <c r="KWS12" s="430"/>
      <c r="KWT12" s="430"/>
      <c r="KWU12" s="430"/>
      <c r="KWV12" s="430"/>
      <c r="KWW12" s="430"/>
      <c r="KWX12" s="430"/>
      <c r="KWY12" s="430"/>
      <c r="KWZ12" s="430"/>
      <c r="KXA12" s="430"/>
      <c r="KXB12" s="430"/>
      <c r="KXC12" s="430"/>
      <c r="KXD12" s="430"/>
      <c r="KXE12" s="430"/>
      <c r="KXF12" s="430"/>
      <c r="KXG12" s="430"/>
      <c r="KXH12" s="430"/>
      <c r="KXI12" s="430"/>
      <c r="KXJ12" s="430"/>
      <c r="KXK12" s="430"/>
      <c r="KXL12" s="430"/>
      <c r="KXM12" s="430"/>
      <c r="KXN12" s="430"/>
      <c r="KXO12" s="430"/>
      <c r="KXP12" s="430"/>
      <c r="KXQ12" s="430"/>
      <c r="KXR12" s="430"/>
      <c r="KXS12" s="430"/>
      <c r="KXT12" s="430"/>
      <c r="KXU12" s="430"/>
      <c r="KXV12" s="430"/>
      <c r="KXW12" s="430"/>
      <c r="KXX12" s="430"/>
      <c r="KXY12" s="430"/>
      <c r="KXZ12" s="430"/>
      <c r="KYA12" s="430"/>
      <c r="KYB12" s="430"/>
      <c r="KYC12" s="430"/>
      <c r="KYD12" s="430"/>
      <c r="KYE12" s="430"/>
      <c r="KYF12" s="430"/>
      <c r="KYG12" s="430"/>
      <c r="KYH12" s="430"/>
      <c r="KYI12" s="430"/>
      <c r="KYJ12" s="430"/>
      <c r="KYK12" s="430"/>
      <c r="KYL12" s="430"/>
      <c r="KYM12" s="430"/>
      <c r="KYN12" s="430"/>
      <c r="KYO12" s="430"/>
      <c r="KYP12" s="430"/>
      <c r="KYQ12" s="430"/>
      <c r="KYR12" s="430"/>
      <c r="KYS12" s="430"/>
      <c r="KYT12" s="430"/>
      <c r="KYU12" s="430"/>
      <c r="KYV12" s="430"/>
      <c r="KYW12" s="430"/>
      <c r="KYX12" s="430"/>
      <c r="KYY12" s="430"/>
      <c r="KYZ12" s="430"/>
      <c r="KZA12" s="430"/>
      <c r="KZB12" s="430"/>
      <c r="KZC12" s="430"/>
      <c r="KZD12" s="430"/>
      <c r="KZE12" s="430"/>
      <c r="KZF12" s="430"/>
      <c r="KZG12" s="430"/>
      <c r="KZH12" s="430"/>
      <c r="KZI12" s="430"/>
      <c r="KZJ12" s="430"/>
      <c r="KZK12" s="430"/>
      <c r="KZL12" s="430"/>
      <c r="KZM12" s="430"/>
      <c r="KZN12" s="430"/>
      <c r="KZO12" s="430"/>
      <c r="KZP12" s="430"/>
      <c r="KZQ12" s="430"/>
      <c r="KZR12" s="430"/>
      <c r="KZS12" s="430"/>
      <c r="KZT12" s="430"/>
      <c r="KZU12" s="430"/>
      <c r="KZV12" s="430"/>
      <c r="KZW12" s="430"/>
      <c r="KZX12" s="430"/>
      <c r="KZY12" s="430"/>
      <c r="KZZ12" s="430"/>
      <c r="LAA12" s="430"/>
      <c r="LAB12" s="430"/>
      <c r="LAC12" s="430"/>
      <c r="LAD12" s="430"/>
      <c r="LAE12" s="430"/>
      <c r="LAF12" s="430"/>
      <c r="LAG12" s="430"/>
      <c r="LAH12" s="430"/>
      <c r="LAI12" s="430"/>
      <c r="LAJ12" s="430"/>
      <c r="LAK12" s="430"/>
      <c r="LAL12" s="430"/>
      <c r="LAM12" s="430"/>
      <c r="LAN12" s="430"/>
      <c r="LAO12" s="430"/>
      <c r="LAP12" s="430"/>
      <c r="LAQ12" s="430"/>
      <c r="LAR12" s="430"/>
      <c r="LAS12" s="430"/>
      <c r="LAT12" s="430"/>
      <c r="LAU12" s="430"/>
      <c r="LAV12" s="430"/>
      <c r="LAW12" s="430"/>
      <c r="LAX12" s="430"/>
      <c r="LAY12" s="430"/>
      <c r="LAZ12" s="430"/>
      <c r="LBA12" s="430"/>
      <c r="LBB12" s="430"/>
      <c r="LBC12" s="430"/>
      <c r="LBD12" s="430"/>
      <c r="LBE12" s="430"/>
      <c r="LBF12" s="430"/>
      <c r="LBG12" s="430"/>
      <c r="LBH12" s="430"/>
      <c r="LBI12" s="430"/>
      <c r="LBJ12" s="430"/>
      <c r="LBK12" s="430"/>
      <c r="LBL12" s="430"/>
      <c r="LBM12" s="430"/>
      <c r="LBN12" s="430"/>
      <c r="LBO12" s="430"/>
      <c r="LBP12" s="430"/>
      <c r="LBQ12" s="430"/>
      <c r="LBR12" s="430"/>
      <c r="LBS12" s="430"/>
      <c r="LBT12" s="430"/>
      <c r="LBU12" s="430"/>
      <c r="LBV12" s="430"/>
      <c r="LBW12" s="430"/>
      <c r="LBX12" s="430"/>
      <c r="LBY12" s="430"/>
      <c r="LBZ12" s="430"/>
      <c r="LCA12" s="430"/>
      <c r="LCB12" s="430"/>
      <c r="LCC12" s="430"/>
      <c r="LCD12" s="430"/>
      <c r="LCE12" s="430"/>
      <c r="LCF12" s="430"/>
      <c r="LCG12" s="430"/>
      <c r="LCH12" s="430"/>
      <c r="LCI12" s="430"/>
      <c r="LCJ12" s="430"/>
      <c r="LCK12" s="430"/>
      <c r="LCL12" s="430"/>
      <c r="LCM12" s="430"/>
      <c r="LCN12" s="430"/>
      <c r="LCO12" s="430"/>
      <c r="LCP12" s="430"/>
      <c r="LCQ12" s="430"/>
      <c r="LCR12" s="430"/>
      <c r="LCS12" s="430"/>
      <c r="LCT12" s="430"/>
      <c r="LCU12" s="430"/>
      <c r="LCV12" s="430"/>
      <c r="LCW12" s="430"/>
      <c r="LCX12" s="430"/>
      <c r="LCY12" s="430"/>
      <c r="LCZ12" s="430"/>
      <c r="LDA12" s="430"/>
      <c r="LDB12" s="430"/>
      <c r="LDC12" s="430"/>
      <c r="LDD12" s="430"/>
      <c r="LDE12" s="430"/>
      <c r="LDF12" s="430"/>
      <c r="LDG12" s="430"/>
      <c r="LDH12" s="430"/>
      <c r="LDI12" s="430"/>
      <c r="LDJ12" s="430"/>
      <c r="LDK12" s="430"/>
      <c r="LDL12" s="430"/>
      <c r="LDM12" s="430"/>
      <c r="LDN12" s="430"/>
      <c r="LDO12" s="430"/>
      <c r="LDP12" s="430"/>
      <c r="LDQ12" s="430"/>
      <c r="LDR12" s="430"/>
      <c r="LDS12" s="430"/>
      <c r="LDT12" s="430"/>
      <c r="LDU12" s="430"/>
      <c r="LDV12" s="430"/>
      <c r="LDW12" s="430"/>
      <c r="LDX12" s="430"/>
      <c r="LDY12" s="430"/>
      <c r="LDZ12" s="430"/>
      <c r="LEA12" s="430"/>
      <c r="LEB12" s="430"/>
      <c r="LEC12" s="430"/>
      <c r="LED12" s="430"/>
      <c r="LEE12" s="430"/>
      <c r="LEF12" s="430"/>
      <c r="LEG12" s="430"/>
      <c r="LEH12" s="430"/>
      <c r="LEI12" s="430"/>
      <c r="LEJ12" s="430"/>
      <c r="LEK12" s="430"/>
      <c r="LEL12" s="430"/>
      <c r="LEM12" s="430"/>
      <c r="LEN12" s="430"/>
      <c r="LEO12" s="430"/>
      <c r="LEP12" s="430"/>
      <c r="LEQ12" s="430"/>
      <c r="LER12" s="430"/>
      <c r="LES12" s="430"/>
      <c r="LET12" s="430"/>
      <c r="LEU12" s="430"/>
      <c r="LEV12" s="430"/>
      <c r="LEW12" s="430"/>
      <c r="LEX12" s="430"/>
      <c r="LEY12" s="430"/>
      <c r="LEZ12" s="430"/>
      <c r="LFA12" s="430"/>
      <c r="LFB12" s="430"/>
      <c r="LFC12" s="430"/>
      <c r="LFD12" s="430"/>
      <c r="LFE12" s="430"/>
      <c r="LFF12" s="430"/>
      <c r="LFG12" s="430"/>
      <c r="LFH12" s="430"/>
      <c r="LFI12" s="430"/>
      <c r="LFJ12" s="430"/>
      <c r="LFK12" s="430"/>
      <c r="LFL12" s="430"/>
      <c r="LFM12" s="430"/>
      <c r="LFN12" s="430"/>
      <c r="LFO12" s="430"/>
      <c r="LFP12" s="430"/>
      <c r="LFQ12" s="430"/>
      <c r="LFR12" s="430"/>
      <c r="LFS12" s="430"/>
      <c r="LFT12" s="430"/>
      <c r="LFU12" s="430"/>
      <c r="LFV12" s="430"/>
      <c r="LFW12" s="430"/>
      <c r="LFX12" s="430"/>
      <c r="LFY12" s="430"/>
      <c r="LFZ12" s="430"/>
      <c r="LGA12" s="430"/>
      <c r="LGB12" s="430"/>
      <c r="LGC12" s="430"/>
      <c r="LGD12" s="430"/>
      <c r="LGE12" s="430"/>
      <c r="LGF12" s="430"/>
      <c r="LGG12" s="430"/>
      <c r="LGH12" s="430"/>
      <c r="LGI12" s="430"/>
      <c r="LGJ12" s="430"/>
      <c r="LGK12" s="430"/>
      <c r="LGL12" s="430"/>
      <c r="LGM12" s="430"/>
      <c r="LGN12" s="430"/>
      <c r="LGO12" s="430"/>
      <c r="LGP12" s="430"/>
      <c r="LGQ12" s="430"/>
      <c r="LGR12" s="430"/>
      <c r="LGS12" s="430"/>
      <c r="LGT12" s="430"/>
      <c r="LGU12" s="430"/>
      <c r="LGV12" s="430"/>
      <c r="LGW12" s="430"/>
      <c r="LGX12" s="430"/>
      <c r="LGY12" s="430"/>
      <c r="LGZ12" s="430"/>
      <c r="LHA12" s="430"/>
      <c r="LHB12" s="430"/>
      <c r="LHC12" s="430"/>
      <c r="LHD12" s="430"/>
      <c r="LHE12" s="430"/>
      <c r="LHF12" s="430"/>
      <c r="LHG12" s="430"/>
      <c r="LHH12" s="430"/>
      <c r="LHI12" s="430"/>
      <c r="LHJ12" s="430"/>
      <c r="LHK12" s="430"/>
      <c r="LHL12" s="430"/>
      <c r="LHM12" s="430"/>
      <c r="LHN12" s="430"/>
      <c r="LHO12" s="430"/>
      <c r="LHP12" s="430"/>
      <c r="LHQ12" s="430"/>
      <c r="LHR12" s="430"/>
      <c r="LHS12" s="430"/>
      <c r="LHT12" s="430"/>
      <c r="LHU12" s="430"/>
      <c r="LHV12" s="430"/>
      <c r="LHW12" s="430"/>
      <c r="LHX12" s="430"/>
      <c r="LHY12" s="430"/>
      <c r="LHZ12" s="430"/>
      <c r="LIA12" s="430"/>
      <c r="LIB12" s="430"/>
      <c r="LIC12" s="430"/>
      <c r="LID12" s="430"/>
      <c r="LIE12" s="430"/>
      <c r="LIF12" s="430"/>
      <c r="LIG12" s="430"/>
      <c r="LIH12" s="430"/>
      <c r="LII12" s="430"/>
      <c r="LIJ12" s="430"/>
      <c r="LIK12" s="430"/>
      <c r="LIL12" s="430"/>
      <c r="LIM12" s="430"/>
      <c r="LIN12" s="430"/>
      <c r="LIO12" s="430"/>
      <c r="LIP12" s="430"/>
      <c r="LIQ12" s="430"/>
      <c r="LIR12" s="430"/>
      <c r="LIS12" s="430"/>
      <c r="LIT12" s="430"/>
      <c r="LIU12" s="430"/>
      <c r="LIV12" s="430"/>
      <c r="LIW12" s="430"/>
      <c r="LIX12" s="430"/>
      <c r="LIY12" s="430"/>
      <c r="LIZ12" s="430"/>
      <c r="LJA12" s="430"/>
      <c r="LJB12" s="430"/>
      <c r="LJC12" s="430"/>
      <c r="LJD12" s="430"/>
      <c r="LJE12" s="430"/>
      <c r="LJF12" s="430"/>
      <c r="LJG12" s="430"/>
      <c r="LJH12" s="430"/>
      <c r="LJI12" s="430"/>
      <c r="LJJ12" s="430"/>
      <c r="LJK12" s="430"/>
      <c r="LJL12" s="430"/>
      <c r="LJM12" s="430"/>
      <c r="LJN12" s="430"/>
      <c r="LJO12" s="430"/>
      <c r="LJP12" s="430"/>
      <c r="LJQ12" s="430"/>
      <c r="LJR12" s="430"/>
      <c r="LJS12" s="430"/>
      <c r="LJT12" s="430"/>
      <c r="LJU12" s="430"/>
      <c r="LJV12" s="430"/>
      <c r="LJW12" s="430"/>
      <c r="LJX12" s="430"/>
      <c r="LJY12" s="430"/>
      <c r="LJZ12" s="430"/>
      <c r="LKA12" s="430"/>
      <c r="LKB12" s="430"/>
      <c r="LKC12" s="430"/>
      <c r="LKD12" s="430"/>
      <c r="LKE12" s="430"/>
      <c r="LKF12" s="430"/>
      <c r="LKG12" s="430"/>
      <c r="LKH12" s="430"/>
      <c r="LKI12" s="430"/>
      <c r="LKJ12" s="430"/>
      <c r="LKK12" s="430"/>
      <c r="LKL12" s="430"/>
      <c r="LKM12" s="430"/>
      <c r="LKN12" s="430"/>
      <c r="LKO12" s="430"/>
      <c r="LKP12" s="430"/>
      <c r="LKQ12" s="430"/>
      <c r="LKR12" s="430"/>
      <c r="LKS12" s="430"/>
      <c r="LKT12" s="430"/>
      <c r="LKU12" s="430"/>
      <c r="LKV12" s="430"/>
      <c r="LKW12" s="430"/>
      <c r="LKX12" s="430"/>
      <c r="LKY12" s="430"/>
      <c r="LKZ12" s="430"/>
      <c r="LLA12" s="430"/>
      <c r="LLB12" s="430"/>
      <c r="LLC12" s="430"/>
      <c r="LLD12" s="430"/>
      <c r="LLE12" s="430"/>
      <c r="LLF12" s="430"/>
      <c r="LLG12" s="430"/>
      <c r="LLH12" s="430"/>
      <c r="LLI12" s="430"/>
      <c r="LLJ12" s="430"/>
      <c r="LLK12" s="430"/>
      <c r="LLL12" s="430"/>
      <c r="LLM12" s="430"/>
      <c r="LLN12" s="430"/>
      <c r="LLO12" s="430"/>
      <c r="LLP12" s="430"/>
      <c r="LLQ12" s="430"/>
      <c r="LLR12" s="430"/>
      <c r="LLS12" s="430"/>
      <c r="LLT12" s="430"/>
      <c r="LLU12" s="430"/>
      <c r="LLV12" s="430"/>
      <c r="LLW12" s="430"/>
      <c r="LLX12" s="430"/>
      <c r="LLY12" s="430"/>
      <c r="LLZ12" s="430"/>
      <c r="LMA12" s="430"/>
      <c r="LMB12" s="430"/>
      <c r="LMC12" s="430"/>
      <c r="LMD12" s="430"/>
      <c r="LME12" s="430"/>
      <c r="LMF12" s="430"/>
      <c r="LMG12" s="430"/>
      <c r="LMH12" s="430"/>
      <c r="LMI12" s="430"/>
      <c r="LMJ12" s="430"/>
      <c r="LMK12" s="430"/>
      <c r="LML12" s="430"/>
      <c r="LMM12" s="430"/>
      <c r="LMN12" s="430"/>
      <c r="LMO12" s="430"/>
      <c r="LMP12" s="430"/>
      <c r="LMQ12" s="430"/>
      <c r="LMR12" s="430"/>
      <c r="LMS12" s="430"/>
      <c r="LMT12" s="430"/>
      <c r="LMU12" s="430"/>
      <c r="LMV12" s="430"/>
      <c r="LMW12" s="430"/>
      <c r="LMX12" s="430"/>
      <c r="LMY12" s="430"/>
      <c r="LMZ12" s="430"/>
      <c r="LNA12" s="430"/>
      <c r="LNB12" s="430"/>
      <c r="LNC12" s="430"/>
      <c r="LND12" s="430"/>
      <c r="LNE12" s="430"/>
      <c r="LNF12" s="430"/>
      <c r="LNG12" s="430"/>
      <c r="LNH12" s="430"/>
      <c r="LNI12" s="430"/>
      <c r="LNJ12" s="430"/>
      <c r="LNK12" s="430"/>
      <c r="LNL12" s="430"/>
      <c r="LNM12" s="430"/>
      <c r="LNN12" s="430"/>
      <c r="LNO12" s="430"/>
      <c r="LNP12" s="430"/>
      <c r="LNQ12" s="430"/>
      <c r="LNR12" s="430"/>
      <c r="LNS12" s="430"/>
      <c r="LNT12" s="430"/>
      <c r="LNU12" s="430"/>
      <c r="LNV12" s="430"/>
      <c r="LNW12" s="430"/>
      <c r="LNX12" s="430"/>
      <c r="LNY12" s="430"/>
      <c r="LNZ12" s="430"/>
      <c r="LOA12" s="430"/>
      <c r="LOB12" s="430"/>
      <c r="LOC12" s="430"/>
      <c r="LOD12" s="430"/>
      <c r="LOE12" s="430"/>
      <c r="LOF12" s="430"/>
      <c r="LOG12" s="430"/>
      <c r="LOH12" s="430"/>
      <c r="LOI12" s="430"/>
      <c r="LOJ12" s="430"/>
      <c r="LOK12" s="430"/>
      <c r="LOL12" s="430"/>
      <c r="LOM12" s="430"/>
      <c r="LON12" s="430"/>
      <c r="LOO12" s="430"/>
      <c r="LOP12" s="430"/>
      <c r="LOQ12" s="430"/>
      <c r="LOR12" s="430"/>
      <c r="LOS12" s="430"/>
      <c r="LOT12" s="430"/>
      <c r="LOU12" s="430"/>
      <c r="LOV12" s="430"/>
      <c r="LOW12" s="430"/>
      <c r="LOX12" s="430"/>
      <c r="LOY12" s="430"/>
      <c r="LOZ12" s="430"/>
      <c r="LPA12" s="430"/>
      <c r="LPB12" s="430"/>
      <c r="LPC12" s="430"/>
      <c r="LPD12" s="430"/>
      <c r="LPE12" s="430"/>
      <c r="LPF12" s="430"/>
      <c r="LPG12" s="430"/>
      <c r="LPH12" s="430"/>
      <c r="LPI12" s="430"/>
      <c r="LPJ12" s="430"/>
      <c r="LPK12" s="430"/>
      <c r="LPL12" s="430"/>
      <c r="LPM12" s="430"/>
      <c r="LPN12" s="430"/>
      <c r="LPO12" s="430"/>
      <c r="LPP12" s="430"/>
      <c r="LPQ12" s="430"/>
      <c r="LPR12" s="430"/>
      <c r="LPS12" s="430"/>
      <c r="LPT12" s="430"/>
      <c r="LPU12" s="430"/>
      <c r="LPV12" s="430"/>
      <c r="LPW12" s="430"/>
      <c r="LPX12" s="430"/>
      <c r="LPY12" s="430"/>
      <c r="LPZ12" s="430"/>
      <c r="LQA12" s="430"/>
      <c r="LQB12" s="430"/>
      <c r="LQC12" s="430"/>
      <c r="LQD12" s="430"/>
      <c r="LQE12" s="430"/>
      <c r="LQF12" s="430"/>
      <c r="LQG12" s="430"/>
      <c r="LQH12" s="430"/>
      <c r="LQI12" s="430"/>
      <c r="LQJ12" s="430"/>
      <c r="LQK12" s="430"/>
      <c r="LQL12" s="430"/>
      <c r="LQM12" s="430"/>
      <c r="LQN12" s="430"/>
      <c r="LQO12" s="430"/>
      <c r="LQP12" s="430"/>
      <c r="LQQ12" s="430"/>
      <c r="LQR12" s="430"/>
      <c r="LQS12" s="430"/>
      <c r="LQT12" s="430"/>
      <c r="LQU12" s="430"/>
      <c r="LQV12" s="430"/>
      <c r="LQW12" s="430"/>
      <c r="LQX12" s="430"/>
      <c r="LQY12" s="430"/>
      <c r="LQZ12" s="430"/>
      <c r="LRA12" s="430"/>
      <c r="LRB12" s="430"/>
      <c r="LRC12" s="430"/>
      <c r="LRD12" s="430"/>
      <c r="LRE12" s="430"/>
      <c r="LRF12" s="430"/>
      <c r="LRG12" s="430"/>
      <c r="LRH12" s="430"/>
      <c r="LRI12" s="430"/>
      <c r="LRJ12" s="430"/>
      <c r="LRK12" s="430"/>
      <c r="LRL12" s="430"/>
      <c r="LRM12" s="430"/>
      <c r="LRN12" s="430"/>
      <c r="LRO12" s="430"/>
      <c r="LRP12" s="430"/>
      <c r="LRQ12" s="430"/>
      <c r="LRR12" s="430"/>
      <c r="LRS12" s="430"/>
      <c r="LRT12" s="430"/>
      <c r="LRU12" s="430"/>
      <c r="LRV12" s="430"/>
      <c r="LRW12" s="430"/>
      <c r="LRX12" s="430"/>
      <c r="LRY12" s="430"/>
      <c r="LRZ12" s="430"/>
      <c r="LSA12" s="430"/>
      <c r="LSB12" s="430"/>
      <c r="LSC12" s="430"/>
      <c r="LSD12" s="430"/>
      <c r="LSE12" s="430"/>
      <c r="LSF12" s="430"/>
      <c r="LSG12" s="430"/>
      <c r="LSH12" s="430"/>
      <c r="LSI12" s="430"/>
      <c r="LSJ12" s="430"/>
      <c r="LSK12" s="430"/>
      <c r="LSL12" s="430"/>
      <c r="LSM12" s="430"/>
      <c r="LSN12" s="430"/>
      <c r="LSO12" s="430"/>
      <c r="LSP12" s="430"/>
      <c r="LSQ12" s="430"/>
      <c r="LSR12" s="430"/>
      <c r="LSS12" s="430"/>
      <c r="LST12" s="430"/>
      <c r="LSU12" s="430"/>
      <c r="LSV12" s="430"/>
      <c r="LSW12" s="430"/>
      <c r="LSX12" s="430"/>
      <c r="LSY12" s="430"/>
      <c r="LSZ12" s="430"/>
      <c r="LTA12" s="430"/>
      <c r="LTB12" s="430"/>
      <c r="LTC12" s="430"/>
      <c r="LTD12" s="430"/>
      <c r="LTE12" s="430"/>
      <c r="LTF12" s="430"/>
      <c r="LTG12" s="430"/>
      <c r="LTH12" s="430"/>
      <c r="LTI12" s="430"/>
      <c r="LTJ12" s="430"/>
      <c r="LTK12" s="430"/>
      <c r="LTL12" s="430"/>
      <c r="LTM12" s="430"/>
      <c r="LTN12" s="430"/>
      <c r="LTO12" s="430"/>
      <c r="LTP12" s="430"/>
      <c r="LTQ12" s="430"/>
      <c r="LTR12" s="430"/>
      <c r="LTS12" s="430"/>
      <c r="LTT12" s="430"/>
      <c r="LTU12" s="430"/>
      <c r="LTV12" s="430"/>
      <c r="LTW12" s="430"/>
      <c r="LTX12" s="430"/>
      <c r="LTY12" s="430"/>
      <c r="LTZ12" s="430"/>
      <c r="LUA12" s="430"/>
      <c r="LUB12" s="430"/>
      <c r="LUC12" s="430"/>
      <c r="LUD12" s="430"/>
      <c r="LUE12" s="430"/>
      <c r="LUF12" s="430"/>
      <c r="LUG12" s="430"/>
      <c r="LUH12" s="430"/>
      <c r="LUI12" s="430"/>
      <c r="LUJ12" s="430"/>
      <c r="LUK12" s="430"/>
      <c r="LUL12" s="430"/>
      <c r="LUM12" s="430"/>
      <c r="LUN12" s="430"/>
      <c r="LUO12" s="430"/>
      <c r="LUP12" s="430"/>
      <c r="LUQ12" s="430"/>
      <c r="LUR12" s="430"/>
      <c r="LUS12" s="430"/>
      <c r="LUT12" s="430"/>
      <c r="LUU12" s="430"/>
      <c r="LUV12" s="430"/>
      <c r="LUW12" s="430"/>
      <c r="LUX12" s="430"/>
      <c r="LUY12" s="430"/>
      <c r="LUZ12" s="430"/>
      <c r="LVA12" s="430"/>
      <c r="LVB12" s="430"/>
      <c r="LVC12" s="430"/>
      <c r="LVD12" s="430"/>
      <c r="LVE12" s="430"/>
      <c r="LVF12" s="430"/>
      <c r="LVG12" s="430"/>
      <c r="LVH12" s="430"/>
      <c r="LVI12" s="430"/>
      <c r="LVJ12" s="430"/>
      <c r="LVK12" s="430"/>
      <c r="LVL12" s="430"/>
      <c r="LVM12" s="430"/>
      <c r="LVN12" s="430"/>
      <c r="LVO12" s="430"/>
      <c r="LVP12" s="430"/>
      <c r="LVQ12" s="430"/>
      <c r="LVR12" s="430"/>
      <c r="LVS12" s="430"/>
      <c r="LVT12" s="430"/>
      <c r="LVU12" s="430"/>
      <c r="LVV12" s="430"/>
      <c r="LVW12" s="430"/>
      <c r="LVX12" s="430"/>
      <c r="LVY12" s="430"/>
      <c r="LVZ12" s="430"/>
      <c r="LWA12" s="430"/>
      <c r="LWB12" s="430"/>
      <c r="LWC12" s="430"/>
      <c r="LWD12" s="430"/>
      <c r="LWE12" s="430"/>
      <c r="LWF12" s="430"/>
      <c r="LWG12" s="430"/>
      <c r="LWH12" s="430"/>
      <c r="LWI12" s="430"/>
      <c r="LWJ12" s="430"/>
      <c r="LWK12" s="430"/>
      <c r="LWL12" s="430"/>
      <c r="LWM12" s="430"/>
      <c r="LWN12" s="430"/>
      <c r="LWO12" s="430"/>
      <c r="LWP12" s="430"/>
      <c r="LWQ12" s="430"/>
      <c r="LWR12" s="430"/>
      <c r="LWS12" s="430"/>
      <c r="LWT12" s="430"/>
      <c r="LWU12" s="430"/>
      <c r="LWV12" s="430"/>
      <c r="LWW12" s="430"/>
      <c r="LWX12" s="430"/>
      <c r="LWY12" s="430"/>
      <c r="LWZ12" s="430"/>
      <c r="LXA12" s="430"/>
      <c r="LXB12" s="430"/>
      <c r="LXC12" s="430"/>
      <c r="LXD12" s="430"/>
      <c r="LXE12" s="430"/>
      <c r="LXF12" s="430"/>
      <c r="LXG12" s="430"/>
      <c r="LXH12" s="430"/>
      <c r="LXI12" s="430"/>
      <c r="LXJ12" s="430"/>
      <c r="LXK12" s="430"/>
      <c r="LXL12" s="430"/>
      <c r="LXM12" s="430"/>
      <c r="LXN12" s="430"/>
      <c r="LXO12" s="430"/>
      <c r="LXP12" s="430"/>
      <c r="LXQ12" s="430"/>
      <c r="LXR12" s="430"/>
      <c r="LXS12" s="430"/>
      <c r="LXT12" s="430"/>
      <c r="LXU12" s="430"/>
      <c r="LXV12" s="430"/>
      <c r="LXW12" s="430"/>
      <c r="LXX12" s="430"/>
      <c r="LXY12" s="430"/>
      <c r="LXZ12" s="430"/>
      <c r="LYA12" s="430"/>
      <c r="LYB12" s="430"/>
      <c r="LYC12" s="430"/>
      <c r="LYD12" s="430"/>
      <c r="LYE12" s="430"/>
      <c r="LYF12" s="430"/>
      <c r="LYG12" s="430"/>
      <c r="LYH12" s="430"/>
      <c r="LYI12" s="430"/>
      <c r="LYJ12" s="430"/>
      <c r="LYK12" s="430"/>
      <c r="LYL12" s="430"/>
      <c r="LYM12" s="430"/>
      <c r="LYN12" s="430"/>
      <c r="LYO12" s="430"/>
      <c r="LYP12" s="430"/>
      <c r="LYQ12" s="430"/>
      <c r="LYR12" s="430"/>
      <c r="LYS12" s="430"/>
      <c r="LYT12" s="430"/>
      <c r="LYU12" s="430"/>
      <c r="LYV12" s="430"/>
      <c r="LYW12" s="430"/>
      <c r="LYX12" s="430"/>
      <c r="LYY12" s="430"/>
      <c r="LYZ12" s="430"/>
      <c r="LZA12" s="430"/>
      <c r="LZB12" s="430"/>
      <c r="LZC12" s="430"/>
      <c r="LZD12" s="430"/>
      <c r="LZE12" s="430"/>
      <c r="LZF12" s="430"/>
      <c r="LZG12" s="430"/>
      <c r="LZH12" s="430"/>
      <c r="LZI12" s="430"/>
      <c r="LZJ12" s="430"/>
      <c r="LZK12" s="430"/>
      <c r="LZL12" s="430"/>
      <c r="LZM12" s="430"/>
      <c r="LZN12" s="430"/>
      <c r="LZO12" s="430"/>
      <c r="LZP12" s="430"/>
      <c r="LZQ12" s="430"/>
      <c r="LZR12" s="430"/>
      <c r="LZS12" s="430"/>
      <c r="LZT12" s="430"/>
      <c r="LZU12" s="430"/>
      <c r="LZV12" s="430"/>
      <c r="LZW12" s="430"/>
      <c r="LZX12" s="430"/>
      <c r="LZY12" s="430"/>
      <c r="LZZ12" s="430"/>
      <c r="MAA12" s="430"/>
      <c r="MAB12" s="430"/>
      <c r="MAC12" s="430"/>
      <c r="MAD12" s="430"/>
      <c r="MAE12" s="430"/>
      <c r="MAF12" s="430"/>
      <c r="MAG12" s="430"/>
      <c r="MAH12" s="430"/>
      <c r="MAI12" s="430"/>
      <c r="MAJ12" s="430"/>
      <c r="MAK12" s="430"/>
      <c r="MAL12" s="430"/>
      <c r="MAM12" s="430"/>
      <c r="MAN12" s="430"/>
      <c r="MAO12" s="430"/>
      <c r="MAP12" s="430"/>
      <c r="MAQ12" s="430"/>
      <c r="MAR12" s="430"/>
      <c r="MAS12" s="430"/>
      <c r="MAT12" s="430"/>
      <c r="MAU12" s="430"/>
      <c r="MAV12" s="430"/>
      <c r="MAW12" s="430"/>
      <c r="MAX12" s="430"/>
      <c r="MAY12" s="430"/>
      <c r="MAZ12" s="430"/>
      <c r="MBA12" s="430"/>
      <c r="MBB12" s="430"/>
      <c r="MBC12" s="430"/>
      <c r="MBD12" s="430"/>
      <c r="MBE12" s="430"/>
      <c r="MBF12" s="430"/>
      <c r="MBG12" s="430"/>
      <c r="MBH12" s="430"/>
      <c r="MBI12" s="430"/>
      <c r="MBJ12" s="430"/>
      <c r="MBK12" s="430"/>
      <c r="MBL12" s="430"/>
      <c r="MBM12" s="430"/>
      <c r="MBN12" s="430"/>
      <c r="MBO12" s="430"/>
      <c r="MBP12" s="430"/>
      <c r="MBQ12" s="430"/>
      <c r="MBR12" s="430"/>
      <c r="MBS12" s="430"/>
      <c r="MBT12" s="430"/>
      <c r="MBU12" s="430"/>
      <c r="MBV12" s="430"/>
      <c r="MBW12" s="430"/>
      <c r="MBX12" s="430"/>
      <c r="MBY12" s="430"/>
      <c r="MBZ12" s="430"/>
      <c r="MCA12" s="430"/>
      <c r="MCB12" s="430"/>
      <c r="MCC12" s="430"/>
      <c r="MCD12" s="430"/>
      <c r="MCE12" s="430"/>
      <c r="MCF12" s="430"/>
      <c r="MCG12" s="430"/>
      <c r="MCH12" s="430"/>
      <c r="MCI12" s="430"/>
      <c r="MCJ12" s="430"/>
      <c r="MCK12" s="430"/>
      <c r="MCL12" s="430"/>
      <c r="MCM12" s="430"/>
      <c r="MCN12" s="430"/>
      <c r="MCO12" s="430"/>
      <c r="MCP12" s="430"/>
      <c r="MCQ12" s="430"/>
      <c r="MCR12" s="430"/>
      <c r="MCS12" s="430"/>
      <c r="MCT12" s="430"/>
      <c r="MCU12" s="430"/>
      <c r="MCV12" s="430"/>
      <c r="MCW12" s="430"/>
      <c r="MCX12" s="430"/>
      <c r="MCY12" s="430"/>
      <c r="MCZ12" s="430"/>
      <c r="MDA12" s="430"/>
      <c r="MDB12" s="430"/>
      <c r="MDC12" s="430"/>
      <c r="MDD12" s="430"/>
      <c r="MDE12" s="430"/>
      <c r="MDF12" s="430"/>
      <c r="MDG12" s="430"/>
      <c r="MDH12" s="430"/>
      <c r="MDI12" s="430"/>
      <c r="MDJ12" s="430"/>
      <c r="MDK12" s="430"/>
      <c r="MDL12" s="430"/>
      <c r="MDM12" s="430"/>
      <c r="MDN12" s="430"/>
      <c r="MDO12" s="430"/>
      <c r="MDP12" s="430"/>
      <c r="MDQ12" s="430"/>
      <c r="MDR12" s="430"/>
      <c r="MDS12" s="430"/>
      <c r="MDT12" s="430"/>
      <c r="MDU12" s="430"/>
      <c r="MDV12" s="430"/>
      <c r="MDW12" s="430"/>
      <c r="MDX12" s="430"/>
      <c r="MDY12" s="430"/>
      <c r="MDZ12" s="430"/>
      <c r="MEA12" s="430"/>
      <c r="MEB12" s="430"/>
      <c r="MEC12" s="430"/>
      <c r="MED12" s="430"/>
      <c r="MEE12" s="430"/>
      <c r="MEF12" s="430"/>
      <c r="MEG12" s="430"/>
      <c r="MEH12" s="430"/>
      <c r="MEI12" s="430"/>
      <c r="MEJ12" s="430"/>
      <c r="MEK12" s="430"/>
      <c r="MEL12" s="430"/>
      <c r="MEM12" s="430"/>
      <c r="MEN12" s="430"/>
      <c r="MEO12" s="430"/>
      <c r="MEP12" s="430"/>
      <c r="MEQ12" s="430"/>
      <c r="MER12" s="430"/>
      <c r="MES12" s="430"/>
      <c r="MET12" s="430"/>
      <c r="MEU12" s="430"/>
      <c r="MEV12" s="430"/>
      <c r="MEW12" s="430"/>
      <c r="MEX12" s="430"/>
      <c r="MEY12" s="430"/>
      <c r="MEZ12" s="430"/>
      <c r="MFA12" s="430"/>
      <c r="MFB12" s="430"/>
      <c r="MFC12" s="430"/>
      <c r="MFD12" s="430"/>
      <c r="MFE12" s="430"/>
      <c r="MFF12" s="430"/>
      <c r="MFG12" s="430"/>
      <c r="MFH12" s="430"/>
      <c r="MFI12" s="430"/>
      <c r="MFJ12" s="430"/>
      <c r="MFK12" s="430"/>
      <c r="MFL12" s="430"/>
      <c r="MFM12" s="430"/>
      <c r="MFN12" s="430"/>
      <c r="MFO12" s="430"/>
      <c r="MFP12" s="430"/>
      <c r="MFQ12" s="430"/>
      <c r="MFR12" s="430"/>
      <c r="MFS12" s="430"/>
      <c r="MFT12" s="430"/>
      <c r="MFU12" s="430"/>
      <c r="MFV12" s="430"/>
      <c r="MFW12" s="430"/>
      <c r="MFX12" s="430"/>
      <c r="MFY12" s="430"/>
      <c r="MFZ12" s="430"/>
      <c r="MGA12" s="430"/>
      <c r="MGB12" s="430"/>
      <c r="MGC12" s="430"/>
      <c r="MGD12" s="430"/>
      <c r="MGE12" s="430"/>
      <c r="MGF12" s="430"/>
      <c r="MGG12" s="430"/>
      <c r="MGH12" s="430"/>
      <c r="MGI12" s="430"/>
      <c r="MGJ12" s="430"/>
      <c r="MGK12" s="430"/>
      <c r="MGL12" s="430"/>
      <c r="MGM12" s="430"/>
      <c r="MGN12" s="430"/>
      <c r="MGO12" s="430"/>
      <c r="MGP12" s="430"/>
      <c r="MGQ12" s="430"/>
      <c r="MGR12" s="430"/>
      <c r="MGS12" s="430"/>
      <c r="MGT12" s="430"/>
      <c r="MGU12" s="430"/>
      <c r="MGV12" s="430"/>
      <c r="MGW12" s="430"/>
      <c r="MGX12" s="430"/>
      <c r="MGY12" s="430"/>
      <c r="MGZ12" s="430"/>
      <c r="MHA12" s="430"/>
      <c r="MHB12" s="430"/>
      <c r="MHC12" s="430"/>
      <c r="MHD12" s="430"/>
      <c r="MHE12" s="430"/>
      <c r="MHF12" s="430"/>
      <c r="MHG12" s="430"/>
      <c r="MHH12" s="430"/>
      <c r="MHI12" s="430"/>
      <c r="MHJ12" s="430"/>
      <c r="MHK12" s="430"/>
      <c r="MHL12" s="430"/>
      <c r="MHM12" s="430"/>
      <c r="MHN12" s="430"/>
      <c r="MHO12" s="430"/>
      <c r="MHP12" s="430"/>
      <c r="MHQ12" s="430"/>
      <c r="MHR12" s="430"/>
      <c r="MHS12" s="430"/>
      <c r="MHT12" s="430"/>
      <c r="MHU12" s="430"/>
      <c r="MHV12" s="430"/>
      <c r="MHW12" s="430"/>
      <c r="MHX12" s="430"/>
      <c r="MHY12" s="430"/>
      <c r="MHZ12" s="430"/>
      <c r="MIA12" s="430"/>
      <c r="MIB12" s="430"/>
      <c r="MIC12" s="430"/>
      <c r="MID12" s="430"/>
      <c r="MIE12" s="430"/>
      <c r="MIF12" s="430"/>
      <c r="MIG12" s="430"/>
      <c r="MIH12" s="430"/>
      <c r="MII12" s="430"/>
      <c r="MIJ12" s="430"/>
      <c r="MIK12" s="430"/>
      <c r="MIL12" s="430"/>
      <c r="MIM12" s="430"/>
      <c r="MIN12" s="430"/>
      <c r="MIO12" s="430"/>
      <c r="MIP12" s="430"/>
      <c r="MIQ12" s="430"/>
      <c r="MIR12" s="430"/>
      <c r="MIS12" s="430"/>
      <c r="MIT12" s="430"/>
      <c r="MIU12" s="430"/>
      <c r="MIV12" s="430"/>
      <c r="MIW12" s="430"/>
      <c r="MIX12" s="430"/>
      <c r="MIY12" s="430"/>
      <c r="MIZ12" s="430"/>
      <c r="MJA12" s="430"/>
      <c r="MJB12" s="430"/>
      <c r="MJC12" s="430"/>
      <c r="MJD12" s="430"/>
      <c r="MJE12" s="430"/>
      <c r="MJF12" s="430"/>
      <c r="MJG12" s="430"/>
      <c r="MJH12" s="430"/>
      <c r="MJI12" s="430"/>
      <c r="MJJ12" s="430"/>
      <c r="MJK12" s="430"/>
      <c r="MJL12" s="430"/>
      <c r="MJM12" s="430"/>
      <c r="MJN12" s="430"/>
      <c r="MJO12" s="430"/>
      <c r="MJP12" s="430"/>
      <c r="MJQ12" s="430"/>
      <c r="MJR12" s="430"/>
      <c r="MJS12" s="430"/>
      <c r="MJT12" s="430"/>
      <c r="MJU12" s="430"/>
      <c r="MJV12" s="430"/>
      <c r="MJW12" s="430"/>
      <c r="MJX12" s="430"/>
      <c r="MJY12" s="430"/>
      <c r="MJZ12" s="430"/>
      <c r="MKA12" s="430"/>
      <c r="MKB12" s="430"/>
      <c r="MKC12" s="430"/>
      <c r="MKD12" s="430"/>
      <c r="MKE12" s="430"/>
      <c r="MKF12" s="430"/>
      <c r="MKG12" s="430"/>
      <c r="MKH12" s="430"/>
      <c r="MKI12" s="430"/>
      <c r="MKJ12" s="430"/>
      <c r="MKK12" s="430"/>
      <c r="MKL12" s="430"/>
      <c r="MKM12" s="430"/>
      <c r="MKN12" s="430"/>
      <c r="MKO12" s="430"/>
      <c r="MKP12" s="430"/>
      <c r="MKQ12" s="430"/>
      <c r="MKR12" s="430"/>
      <c r="MKS12" s="430"/>
      <c r="MKT12" s="430"/>
      <c r="MKU12" s="430"/>
      <c r="MKV12" s="430"/>
      <c r="MKW12" s="430"/>
      <c r="MKX12" s="430"/>
      <c r="MKY12" s="430"/>
      <c r="MKZ12" s="430"/>
      <c r="MLA12" s="430"/>
      <c r="MLB12" s="430"/>
      <c r="MLC12" s="430"/>
      <c r="MLD12" s="430"/>
      <c r="MLE12" s="430"/>
      <c r="MLF12" s="430"/>
      <c r="MLG12" s="430"/>
      <c r="MLH12" s="430"/>
      <c r="MLI12" s="430"/>
      <c r="MLJ12" s="430"/>
      <c r="MLK12" s="430"/>
      <c r="MLL12" s="430"/>
      <c r="MLM12" s="430"/>
      <c r="MLN12" s="430"/>
      <c r="MLO12" s="430"/>
      <c r="MLP12" s="430"/>
      <c r="MLQ12" s="430"/>
      <c r="MLR12" s="430"/>
      <c r="MLS12" s="430"/>
      <c r="MLT12" s="430"/>
      <c r="MLU12" s="430"/>
      <c r="MLV12" s="430"/>
      <c r="MLW12" s="430"/>
      <c r="MLX12" s="430"/>
      <c r="MLY12" s="430"/>
      <c r="MLZ12" s="430"/>
      <c r="MMA12" s="430"/>
      <c r="MMB12" s="430"/>
      <c r="MMC12" s="430"/>
      <c r="MMD12" s="430"/>
      <c r="MME12" s="430"/>
      <c r="MMF12" s="430"/>
      <c r="MMG12" s="430"/>
      <c r="MMH12" s="430"/>
      <c r="MMI12" s="430"/>
      <c r="MMJ12" s="430"/>
      <c r="MMK12" s="430"/>
      <c r="MML12" s="430"/>
      <c r="MMM12" s="430"/>
      <c r="MMN12" s="430"/>
      <c r="MMO12" s="430"/>
      <c r="MMP12" s="430"/>
      <c r="MMQ12" s="430"/>
      <c r="MMR12" s="430"/>
      <c r="MMS12" s="430"/>
      <c r="MMT12" s="430"/>
      <c r="MMU12" s="430"/>
      <c r="MMV12" s="430"/>
      <c r="MMW12" s="430"/>
      <c r="MMX12" s="430"/>
      <c r="MMY12" s="430"/>
      <c r="MMZ12" s="430"/>
      <c r="MNA12" s="430"/>
      <c r="MNB12" s="430"/>
      <c r="MNC12" s="430"/>
      <c r="MND12" s="430"/>
      <c r="MNE12" s="430"/>
      <c r="MNF12" s="430"/>
      <c r="MNG12" s="430"/>
      <c r="MNH12" s="430"/>
      <c r="MNI12" s="430"/>
      <c r="MNJ12" s="430"/>
      <c r="MNK12" s="430"/>
      <c r="MNL12" s="430"/>
      <c r="MNM12" s="430"/>
      <c r="MNN12" s="430"/>
      <c r="MNO12" s="430"/>
      <c r="MNP12" s="430"/>
      <c r="MNQ12" s="430"/>
      <c r="MNR12" s="430"/>
      <c r="MNS12" s="430"/>
      <c r="MNT12" s="430"/>
      <c r="MNU12" s="430"/>
      <c r="MNV12" s="430"/>
      <c r="MNW12" s="430"/>
      <c r="MNX12" s="430"/>
      <c r="MNY12" s="430"/>
      <c r="MNZ12" s="430"/>
      <c r="MOA12" s="430"/>
      <c r="MOB12" s="430"/>
      <c r="MOC12" s="430"/>
      <c r="MOD12" s="430"/>
      <c r="MOE12" s="430"/>
      <c r="MOF12" s="430"/>
      <c r="MOG12" s="430"/>
      <c r="MOH12" s="430"/>
      <c r="MOI12" s="430"/>
      <c r="MOJ12" s="430"/>
      <c r="MOK12" s="430"/>
      <c r="MOL12" s="430"/>
      <c r="MOM12" s="430"/>
      <c r="MON12" s="430"/>
      <c r="MOO12" s="430"/>
      <c r="MOP12" s="430"/>
      <c r="MOQ12" s="430"/>
      <c r="MOR12" s="430"/>
      <c r="MOS12" s="430"/>
      <c r="MOT12" s="430"/>
      <c r="MOU12" s="430"/>
      <c r="MOV12" s="430"/>
      <c r="MOW12" s="430"/>
      <c r="MOX12" s="430"/>
      <c r="MOY12" s="430"/>
      <c r="MOZ12" s="430"/>
      <c r="MPA12" s="430"/>
      <c r="MPB12" s="430"/>
      <c r="MPC12" s="430"/>
      <c r="MPD12" s="430"/>
      <c r="MPE12" s="430"/>
      <c r="MPF12" s="430"/>
      <c r="MPG12" s="430"/>
      <c r="MPH12" s="430"/>
      <c r="MPI12" s="430"/>
      <c r="MPJ12" s="430"/>
      <c r="MPK12" s="430"/>
      <c r="MPL12" s="430"/>
      <c r="MPM12" s="430"/>
      <c r="MPN12" s="430"/>
      <c r="MPO12" s="430"/>
      <c r="MPP12" s="430"/>
      <c r="MPQ12" s="430"/>
      <c r="MPR12" s="430"/>
      <c r="MPS12" s="430"/>
      <c r="MPT12" s="430"/>
      <c r="MPU12" s="430"/>
      <c r="MPV12" s="430"/>
      <c r="MPW12" s="430"/>
      <c r="MPX12" s="430"/>
      <c r="MPY12" s="430"/>
      <c r="MPZ12" s="430"/>
      <c r="MQA12" s="430"/>
      <c r="MQB12" s="430"/>
      <c r="MQC12" s="430"/>
      <c r="MQD12" s="430"/>
      <c r="MQE12" s="430"/>
      <c r="MQF12" s="430"/>
      <c r="MQG12" s="430"/>
      <c r="MQH12" s="430"/>
      <c r="MQI12" s="430"/>
      <c r="MQJ12" s="430"/>
      <c r="MQK12" s="430"/>
      <c r="MQL12" s="430"/>
      <c r="MQM12" s="430"/>
      <c r="MQN12" s="430"/>
      <c r="MQO12" s="430"/>
      <c r="MQP12" s="430"/>
      <c r="MQQ12" s="430"/>
      <c r="MQR12" s="430"/>
      <c r="MQS12" s="430"/>
      <c r="MQT12" s="430"/>
      <c r="MQU12" s="430"/>
      <c r="MQV12" s="430"/>
      <c r="MQW12" s="430"/>
      <c r="MQX12" s="430"/>
      <c r="MQY12" s="430"/>
      <c r="MQZ12" s="430"/>
      <c r="MRA12" s="430"/>
      <c r="MRB12" s="430"/>
      <c r="MRC12" s="430"/>
      <c r="MRD12" s="430"/>
      <c r="MRE12" s="430"/>
      <c r="MRF12" s="430"/>
      <c r="MRG12" s="430"/>
      <c r="MRH12" s="430"/>
      <c r="MRI12" s="430"/>
      <c r="MRJ12" s="430"/>
      <c r="MRK12" s="430"/>
      <c r="MRL12" s="430"/>
      <c r="MRM12" s="430"/>
      <c r="MRN12" s="430"/>
      <c r="MRO12" s="430"/>
      <c r="MRP12" s="430"/>
      <c r="MRQ12" s="430"/>
      <c r="MRR12" s="430"/>
      <c r="MRS12" s="430"/>
      <c r="MRT12" s="430"/>
      <c r="MRU12" s="430"/>
      <c r="MRV12" s="430"/>
      <c r="MRW12" s="430"/>
      <c r="MRX12" s="430"/>
      <c r="MRY12" s="430"/>
      <c r="MRZ12" s="430"/>
      <c r="MSA12" s="430"/>
      <c r="MSB12" s="430"/>
      <c r="MSC12" s="430"/>
      <c r="MSD12" s="430"/>
      <c r="MSE12" s="430"/>
      <c r="MSF12" s="430"/>
      <c r="MSG12" s="430"/>
      <c r="MSH12" s="430"/>
      <c r="MSI12" s="430"/>
      <c r="MSJ12" s="430"/>
      <c r="MSK12" s="430"/>
      <c r="MSL12" s="430"/>
      <c r="MSM12" s="430"/>
      <c r="MSN12" s="430"/>
      <c r="MSO12" s="430"/>
      <c r="MSP12" s="430"/>
      <c r="MSQ12" s="430"/>
      <c r="MSR12" s="430"/>
      <c r="MSS12" s="430"/>
      <c r="MST12" s="430"/>
      <c r="MSU12" s="430"/>
      <c r="MSV12" s="430"/>
      <c r="MSW12" s="430"/>
      <c r="MSX12" s="430"/>
      <c r="MSY12" s="430"/>
      <c r="MSZ12" s="430"/>
      <c r="MTA12" s="430"/>
      <c r="MTB12" s="430"/>
      <c r="MTC12" s="430"/>
      <c r="MTD12" s="430"/>
      <c r="MTE12" s="430"/>
      <c r="MTF12" s="430"/>
      <c r="MTG12" s="430"/>
      <c r="MTH12" s="430"/>
      <c r="MTI12" s="430"/>
      <c r="MTJ12" s="430"/>
      <c r="MTK12" s="430"/>
      <c r="MTL12" s="430"/>
      <c r="MTM12" s="430"/>
      <c r="MTN12" s="430"/>
      <c r="MTO12" s="430"/>
      <c r="MTP12" s="430"/>
      <c r="MTQ12" s="430"/>
      <c r="MTR12" s="430"/>
      <c r="MTS12" s="430"/>
      <c r="MTT12" s="430"/>
      <c r="MTU12" s="430"/>
      <c r="MTV12" s="430"/>
      <c r="MTW12" s="430"/>
      <c r="MTX12" s="430"/>
      <c r="MTY12" s="430"/>
      <c r="MTZ12" s="430"/>
      <c r="MUA12" s="430"/>
      <c r="MUB12" s="430"/>
      <c r="MUC12" s="430"/>
      <c r="MUD12" s="430"/>
      <c r="MUE12" s="430"/>
      <c r="MUF12" s="430"/>
      <c r="MUG12" s="430"/>
      <c r="MUH12" s="430"/>
      <c r="MUI12" s="430"/>
      <c r="MUJ12" s="430"/>
      <c r="MUK12" s="430"/>
      <c r="MUL12" s="430"/>
      <c r="MUM12" s="430"/>
      <c r="MUN12" s="430"/>
      <c r="MUO12" s="430"/>
      <c r="MUP12" s="430"/>
      <c r="MUQ12" s="430"/>
      <c r="MUR12" s="430"/>
      <c r="MUS12" s="430"/>
      <c r="MUT12" s="430"/>
      <c r="MUU12" s="430"/>
      <c r="MUV12" s="430"/>
      <c r="MUW12" s="430"/>
      <c r="MUX12" s="430"/>
      <c r="MUY12" s="430"/>
      <c r="MUZ12" s="430"/>
      <c r="MVA12" s="430"/>
      <c r="MVB12" s="430"/>
      <c r="MVC12" s="430"/>
      <c r="MVD12" s="430"/>
      <c r="MVE12" s="430"/>
      <c r="MVF12" s="430"/>
      <c r="MVG12" s="430"/>
      <c r="MVH12" s="430"/>
      <c r="MVI12" s="430"/>
      <c r="MVJ12" s="430"/>
      <c r="MVK12" s="430"/>
      <c r="MVL12" s="430"/>
      <c r="MVM12" s="430"/>
      <c r="MVN12" s="430"/>
      <c r="MVO12" s="430"/>
      <c r="MVP12" s="430"/>
      <c r="MVQ12" s="430"/>
      <c r="MVR12" s="430"/>
      <c r="MVS12" s="430"/>
      <c r="MVT12" s="430"/>
      <c r="MVU12" s="430"/>
      <c r="MVV12" s="430"/>
      <c r="MVW12" s="430"/>
      <c r="MVX12" s="430"/>
      <c r="MVY12" s="430"/>
      <c r="MVZ12" s="430"/>
      <c r="MWA12" s="430"/>
      <c r="MWB12" s="430"/>
      <c r="MWC12" s="430"/>
      <c r="MWD12" s="430"/>
      <c r="MWE12" s="430"/>
      <c r="MWF12" s="430"/>
      <c r="MWG12" s="430"/>
      <c r="MWH12" s="430"/>
      <c r="MWI12" s="430"/>
      <c r="MWJ12" s="430"/>
      <c r="MWK12" s="430"/>
      <c r="MWL12" s="430"/>
      <c r="MWM12" s="430"/>
      <c r="MWN12" s="430"/>
      <c r="MWO12" s="430"/>
      <c r="MWP12" s="430"/>
      <c r="MWQ12" s="430"/>
      <c r="MWR12" s="430"/>
      <c r="MWS12" s="430"/>
      <c r="MWT12" s="430"/>
      <c r="MWU12" s="430"/>
      <c r="MWV12" s="430"/>
      <c r="MWW12" s="430"/>
      <c r="MWX12" s="430"/>
      <c r="MWY12" s="430"/>
      <c r="MWZ12" s="430"/>
      <c r="MXA12" s="430"/>
      <c r="MXB12" s="430"/>
      <c r="MXC12" s="430"/>
      <c r="MXD12" s="430"/>
      <c r="MXE12" s="430"/>
      <c r="MXF12" s="430"/>
      <c r="MXG12" s="430"/>
      <c r="MXH12" s="430"/>
      <c r="MXI12" s="430"/>
      <c r="MXJ12" s="430"/>
      <c r="MXK12" s="430"/>
      <c r="MXL12" s="430"/>
      <c r="MXM12" s="430"/>
      <c r="MXN12" s="430"/>
      <c r="MXO12" s="430"/>
      <c r="MXP12" s="430"/>
      <c r="MXQ12" s="430"/>
      <c r="MXR12" s="430"/>
      <c r="MXS12" s="430"/>
      <c r="MXT12" s="430"/>
      <c r="MXU12" s="430"/>
      <c r="MXV12" s="430"/>
      <c r="MXW12" s="430"/>
      <c r="MXX12" s="430"/>
      <c r="MXY12" s="430"/>
      <c r="MXZ12" s="430"/>
      <c r="MYA12" s="430"/>
      <c r="MYB12" s="430"/>
      <c r="MYC12" s="430"/>
      <c r="MYD12" s="430"/>
      <c r="MYE12" s="430"/>
      <c r="MYF12" s="430"/>
      <c r="MYG12" s="430"/>
      <c r="MYH12" s="430"/>
      <c r="MYI12" s="430"/>
      <c r="MYJ12" s="430"/>
      <c r="MYK12" s="430"/>
      <c r="MYL12" s="430"/>
      <c r="MYM12" s="430"/>
      <c r="MYN12" s="430"/>
      <c r="MYO12" s="430"/>
      <c r="MYP12" s="430"/>
      <c r="MYQ12" s="430"/>
      <c r="MYR12" s="430"/>
      <c r="MYS12" s="430"/>
      <c r="MYT12" s="430"/>
      <c r="MYU12" s="430"/>
      <c r="MYV12" s="430"/>
      <c r="MYW12" s="430"/>
      <c r="MYX12" s="430"/>
      <c r="MYY12" s="430"/>
      <c r="MYZ12" s="430"/>
      <c r="MZA12" s="430"/>
      <c r="MZB12" s="430"/>
      <c r="MZC12" s="430"/>
      <c r="MZD12" s="430"/>
      <c r="MZE12" s="430"/>
      <c r="MZF12" s="430"/>
      <c r="MZG12" s="430"/>
      <c r="MZH12" s="430"/>
      <c r="MZI12" s="430"/>
      <c r="MZJ12" s="430"/>
      <c r="MZK12" s="430"/>
      <c r="MZL12" s="430"/>
      <c r="MZM12" s="430"/>
      <c r="MZN12" s="430"/>
      <c r="MZO12" s="430"/>
      <c r="MZP12" s="430"/>
      <c r="MZQ12" s="430"/>
      <c r="MZR12" s="430"/>
      <c r="MZS12" s="430"/>
      <c r="MZT12" s="430"/>
      <c r="MZU12" s="430"/>
      <c r="MZV12" s="430"/>
      <c r="MZW12" s="430"/>
      <c r="MZX12" s="430"/>
      <c r="MZY12" s="430"/>
      <c r="MZZ12" s="430"/>
      <c r="NAA12" s="430"/>
      <c r="NAB12" s="430"/>
      <c r="NAC12" s="430"/>
      <c r="NAD12" s="430"/>
      <c r="NAE12" s="430"/>
      <c r="NAF12" s="430"/>
      <c r="NAG12" s="430"/>
      <c r="NAH12" s="430"/>
      <c r="NAI12" s="430"/>
      <c r="NAJ12" s="430"/>
      <c r="NAK12" s="430"/>
      <c r="NAL12" s="430"/>
      <c r="NAM12" s="430"/>
      <c r="NAN12" s="430"/>
      <c r="NAO12" s="430"/>
      <c r="NAP12" s="430"/>
      <c r="NAQ12" s="430"/>
      <c r="NAR12" s="430"/>
      <c r="NAS12" s="430"/>
      <c r="NAT12" s="430"/>
      <c r="NAU12" s="430"/>
      <c r="NAV12" s="430"/>
      <c r="NAW12" s="430"/>
      <c r="NAX12" s="430"/>
      <c r="NAY12" s="430"/>
      <c r="NAZ12" s="430"/>
      <c r="NBA12" s="430"/>
      <c r="NBB12" s="430"/>
      <c r="NBC12" s="430"/>
      <c r="NBD12" s="430"/>
      <c r="NBE12" s="430"/>
      <c r="NBF12" s="430"/>
      <c r="NBG12" s="430"/>
      <c r="NBH12" s="430"/>
      <c r="NBI12" s="430"/>
      <c r="NBJ12" s="430"/>
      <c r="NBK12" s="430"/>
      <c r="NBL12" s="430"/>
      <c r="NBM12" s="430"/>
      <c r="NBN12" s="430"/>
      <c r="NBO12" s="430"/>
      <c r="NBP12" s="430"/>
      <c r="NBQ12" s="430"/>
      <c r="NBR12" s="430"/>
      <c r="NBS12" s="430"/>
      <c r="NBT12" s="430"/>
      <c r="NBU12" s="430"/>
      <c r="NBV12" s="430"/>
      <c r="NBW12" s="430"/>
      <c r="NBX12" s="430"/>
      <c r="NBY12" s="430"/>
      <c r="NBZ12" s="430"/>
      <c r="NCA12" s="430"/>
      <c r="NCB12" s="430"/>
      <c r="NCC12" s="430"/>
      <c r="NCD12" s="430"/>
      <c r="NCE12" s="430"/>
      <c r="NCF12" s="430"/>
      <c r="NCG12" s="430"/>
      <c r="NCH12" s="430"/>
      <c r="NCI12" s="430"/>
      <c r="NCJ12" s="430"/>
      <c r="NCK12" s="430"/>
      <c r="NCL12" s="430"/>
      <c r="NCM12" s="430"/>
      <c r="NCN12" s="430"/>
      <c r="NCO12" s="430"/>
      <c r="NCP12" s="430"/>
      <c r="NCQ12" s="430"/>
      <c r="NCR12" s="430"/>
      <c r="NCS12" s="430"/>
      <c r="NCT12" s="430"/>
      <c r="NCU12" s="430"/>
      <c r="NCV12" s="430"/>
      <c r="NCW12" s="430"/>
      <c r="NCX12" s="430"/>
      <c r="NCY12" s="430"/>
      <c r="NCZ12" s="430"/>
      <c r="NDA12" s="430"/>
      <c r="NDB12" s="430"/>
      <c r="NDC12" s="430"/>
      <c r="NDD12" s="430"/>
      <c r="NDE12" s="430"/>
      <c r="NDF12" s="430"/>
      <c r="NDG12" s="430"/>
      <c r="NDH12" s="430"/>
      <c r="NDI12" s="430"/>
      <c r="NDJ12" s="430"/>
      <c r="NDK12" s="430"/>
      <c r="NDL12" s="430"/>
      <c r="NDM12" s="430"/>
      <c r="NDN12" s="430"/>
      <c r="NDO12" s="430"/>
      <c r="NDP12" s="430"/>
      <c r="NDQ12" s="430"/>
      <c r="NDR12" s="430"/>
      <c r="NDS12" s="430"/>
      <c r="NDT12" s="430"/>
      <c r="NDU12" s="430"/>
      <c r="NDV12" s="430"/>
      <c r="NDW12" s="430"/>
      <c r="NDX12" s="430"/>
      <c r="NDY12" s="430"/>
      <c r="NDZ12" s="430"/>
      <c r="NEA12" s="430"/>
      <c r="NEB12" s="430"/>
      <c r="NEC12" s="430"/>
      <c r="NED12" s="430"/>
      <c r="NEE12" s="430"/>
      <c r="NEF12" s="430"/>
      <c r="NEG12" s="430"/>
      <c r="NEH12" s="430"/>
      <c r="NEI12" s="430"/>
      <c r="NEJ12" s="430"/>
      <c r="NEK12" s="430"/>
      <c r="NEL12" s="430"/>
      <c r="NEM12" s="430"/>
      <c r="NEN12" s="430"/>
      <c r="NEO12" s="430"/>
      <c r="NEP12" s="430"/>
      <c r="NEQ12" s="430"/>
      <c r="NER12" s="430"/>
      <c r="NES12" s="430"/>
      <c r="NET12" s="430"/>
      <c r="NEU12" s="430"/>
      <c r="NEV12" s="430"/>
      <c r="NEW12" s="430"/>
      <c r="NEX12" s="430"/>
      <c r="NEY12" s="430"/>
      <c r="NEZ12" s="430"/>
      <c r="NFA12" s="430"/>
      <c r="NFB12" s="430"/>
      <c r="NFC12" s="430"/>
      <c r="NFD12" s="430"/>
      <c r="NFE12" s="430"/>
      <c r="NFF12" s="430"/>
      <c r="NFG12" s="430"/>
      <c r="NFH12" s="430"/>
      <c r="NFI12" s="430"/>
      <c r="NFJ12" s="430"/>
      <c r="NFK12" s="430"/>
      <c r="NFL12" s="430"/>
      <c r="NFM12" s="430"/>
      <c r="NFN12" s="430"/>
      <c r="NFO12" s="430"/>
      <c r="NFP12" s="430"/>
      <c r="NFQ12" s="430"/>
      <c r="NFR12" s="430"/>
      <c r="NFS12" s="430"/>
      <c r="NFT12" s="430"/>
      <c r="NFU12" s="430"/>
      <c r="NFV12" s="430"/>
      <c r="NFW12" s="430"/>
      <c r="NFX12" s="430"/>
      <c r="NFY12" s="430"/>
      <c r="NFZ12" s="430"/>
      <c r="NGA12" s="430"/>
      <c r="NGB12" s="430"/>
      <c r="NGC12" s="430"/>
      <c r="NGD12" s="430"/>
      <c r="NGE12" s="430"/>
      <c r="NGF12" s="430"/>
      <c r="NGG12" s="430"/>
      <c r="NGH12" s="430"/>
      <c r="NGI12" s="430"/>
      <c r="NGJ12" s="430"/>
      <c r="NGK12" s="430"/>
      <c r="NGL12" s="430"/>
      <c r="NGM12" s="430"/>
      <c r="NGN12" s="430"/>
      <c r="NGO12" s="430"/>
      <c r="NGP12" s="430"/>
      <c r="NGQ12" s="430"/>
      <c r="NGR12" s="430"/>
      <c r="NGS12" s="430"/>
      <c r="NGT12" s="430"/>
      <c r="NGU12" s="430"/>
      <c r="NGV12" s="430"/>
      <c r="NGW12" s="430"/>
      <c r="NGX12" s="430"/>
      <c r="NGY12" s="430"/>
      <c r="NGZ12" s="430"/>
      <c r="NHA12" s="430"/>
      <c r="NHB12" s="430"/>
      <c r="NHC12" s="430"/>
      <c r="NHD12" s="430"/>
      <c r="NHE12" s="430"/>
      <c r="NHF12" s="430"/>
      <c r="NHG12" s="430"/>
      <c r="NHH12" s="430"/>
      <c r="NHI12" s="430"/>
      <c r="NHJ12" s="430"/>
      <c r="NHK12" s="430"/>
      <c r="NHL12" s="430"/>
      <c r="NHM12" s="430"/>
      <c r="NHN12" s="430"/>
      <c r="NHO12" s="430"/>
      <c r="NHP12" s="430"/>
      <c r="NHQ12" s="430"/>
      <c r="NHR12" s="430"/>
      <c r="NHS12" s="430"/>
      <c r="NHT12" s="430"/>
      <c r="NHU12" s="430"/>
      <c r="NHV12" s="430"/>
      <c r="NHW12" s="430"/>
      <c r="NHX12" s="430"/>
      <c r="NHY12" s="430"/>
      <c r="NHZ12" s="430"/>
      <c r="NIA12" s="430"/>
      <c r="NIB12" s="430"/>
      <c r="NIC12" s="430"/>
      <c r="NID12" s="430"/>
      <c r="NIE12" s="430"/>
      <c r="NIF12" s="430"/>
      <c r="NIG12" s="430"/>
      <c r="NIH12" s="430"/>
      <c r="NII12" s="430"/>
      <c r="NIJ12" s="430"/>
      <c r="NIK12" s="430"/>
      <c r="NIL12" s="430"/>
      <c r="NIM12" s="430"/>
      <c r="NIN12" s="430"/>
      <c r="NIO12" s="430"/>
      <c r="NIP12" s="430"/>
      <c r="NIQ12" s="430"/>
      <c r="NIR12" s="430"/>
      <c r="NIS12" s="430"/>
      <c r="NIT12" s="430"/>
      <c r="NIU12" s="430"/>
      <c r="NIV12" s="430"/>
      <c r="NIW12" s="430"/>
      <c r="NIX12" s="430"/>
      <c r="NIY12" s="430"/>
      <c r="NIZ12" s="430"/>
      <c r="NJA12" s="430"/>
      <c r="NJB12" s="430"/>
      <c r="NJC12" s="430"/>
      <c r="NJD12" s="430"/>
      <c r="NJE12" s="430"/>
      <c r="NJF12" s="430"/>
      <c r="NJG12" s="430"/>
      <c r="NJH12" s="430"/>
      <c r="NJI12" s="430"/>
      <c r="NJJ12" s="430"/>
      <c r="NJK12" s="430"/>
      <c r="NJL12" s="430"/>
      <c r="NJM12" s="430"/>
      <c r="NJN12" s="430"/>
      <c r="NJO12" s="430"/>
      <c r="NJP12" s="430"/>
      <c r="NJQ12" s="430"/>
      <c r="NJR12" s="430"/>
      <c r="NJS12" s="430"/>
      <c r="NJT12" s="430"/>
      <c r="NJU12" s="430"/>
      <c r="NJV12" s="430"/>
      <c r="NJW12" s="430"/>
      <c r="NJX12" s="430"/>
      <c r="NJY12" s="430"/>
      <c r="NJZ12" s="430"/>
      <c r="NKA12" s="430"/>
      <c r="NKB12" s="430"/>
      <c r="NKC12" s="430"/>
      <c r="NKD12" s="430"/>
      <c r="NKE12" s="430"/>
      <c r="NKF12" s="430"/>
      <c r="NKG12" s="430"/>
      <c r="NKH12" s="430"/>
      <c r="NKI12" s="430"/>
      <c r="NKJ12" s="430"/>
      <c r="NKK12" s="430"/>
      <c r="NKL12" s="430"/>
      <c r="NKM12" s="430"/>
      <c r="NKN12" s="430"/>
      <c r="NKO12" s="430"/>
      <c r="NKP12" s="430"/>
      <c r="NKQ12" s="430"/>
      <c r="NKR12" s="430"/>
      <c r="NKS12" s="430"/>
      <c r="NKT12" s="430"/>
      <c r="NKU12" s="430"/>
      <c r="NKV12" s="430"/>
      <c r="NKW12" s="430"/>
      <c r="NKX12" s="430"/>
      <c r="NKY12" s="430"/>
      <c r="NKZ12" s="430"/>
      <c r="NLA12" s="430"/>
      <c r="NLB12" s="430"/>
      <c r="NLC12" s="430"/>
      <c r="NLD12" s="430"/>
      <c r="NLE12" s="430"/>
      <c r="NLF12" s="430"/>
      <c r="NLG12" s="430"/>
      <c r="NLH12" s="430"/>
      <c r="NLI12" s="430"/>
      <c r="NLJ12" s="430"/>
      <c r="NLK12" s="430"/>
      <c r="NLL12" s="430"/>
      <c r="NLM12" s="430"/>
      <c r="NLN12" s="430"/>
      <c r="NLO12" s="430"/>
      <c r="NLP12" s="430"/>
      <c r="NLQ12" s="430"/>
      <c r="NLR12" s="430"/>
      <c r="NLS12" s="430"/>
      <c r="NLT12" s="430"/>
      <c r="NLU12" s="430"/>
      <c r="NLV12" s="430"/>
      <c r="NLW12" s="430"/>
      <c r="NLX12" s="430"/>
      <c r="NLY12" s="430"/>
      <c r="NLZ12" s="430"/>
      <c r="NMA12" s="430"/>
      <c r="NMB12" s="430"/>
      <c r="NMC12" s="430"/>
      <c r="NMD12" s="430"/>
      <c r="NME12" s="430"/>
      <c r="NMF12" s="430"/>
      <c r="NMG12" s="430"/>
      <c r="NMH12" s="430"/>
      <c r="NMI12" s="430"/>
      <c r="NMJ12" s="430"/>
      <c r="NMK12" s="430"/>
      <c r="NML12" s="430"/>
      <c r="NMM12" s="430"/>
      <c r="NMN12" s="430"/>
      <c r="NMO12" s="430"/>
      <c r="NMP12" s="430"/>
      <c r="NMQ12" s="430"/>
      <c r="NMR12" s="430"/>
      <c r="NMS12" s="430"/>
      <c r="NMT12" s="430"/>
      <c r="NMU12" s="430"/>
      <c r="NMV12" s="430"/>
      <c r="NMW12" s="430"/>
      <c r="NMX12" s="430"/>
      <c r="NMY12" s="430"/>
      <c r="NMZ12" s="430"/>
      <c r="NNA12" s="430"/>
      <c r="NNB12" s="430"/>
      <c r="NNC12" s="430"/>
      <c r="NND12" s="430"/>
      <c r="NNE12" s="430"/>
      <c r="NNF12" s="430"/>
      <c r="NNG12" s="430"/>
      <c r="NNH12" s="430"/>
      <c r="NNI12" s="430"/>
      <c r="NNJ12" s="430"/>
      <c r="NNK12" s="430"/>
      <c r="NNL12" s="430"/>
      <c r="NNM12" s="430"/>
      <c r="NNN12" s="430"/>
      <c r="NNO12" s="430"/>
      <c r="NNP12" s="430"/>
      <c r="NNQ12" s="430"/>
      <c r="NNR12" s="430"/>
      <c r="NNS12" s="430"/>
      <c r="NNT12" s="430"/>
      <c r="NNU12" s="430"/>
      <c r="NNV12" s="430"/>
      <c r="NNW12" s="430"/>
      <c r="NNX12" s="430"/>
      <c r="NNY12" s="430"/>
      <c r="NNZ12" s="430"/>
      <c r="NOA12" s="430"/>
      <c r="NOB12" s="430"/>
      <c r="NOC12" s="430"/>
      <c r="NOD12" s="430"/>
      <c r="NOE12" s="430"/>
      <c r="NOF12" s="430"/>
      <c r="NOG12" s="430"/>
      <c r="NOH12" s="430"/>
      <c r="NOI12" s="430"/>
      <c r="NOJ12" s="430"/>
      <c r="NOK12" s="430"/>
      <c r="NOL12" s="430"/>
      <c r="NOM12" s="430"/>
      <c r="NON12" s="430"/>
      <c r="NOO12" s="430"/>
      <c r="NOP12" s="430"/>
      <c r="NOQ12" s="430"/>
      <c r="NOR12" s="430"/>
      <c r="NOS12" s="430"/>
      <c r="NOT12" s="430"/>
      <c r="NOU12" s="430"/>
      <c r="NOV12" s="430"/>
      <c r="NOW12" s="430"/>
      <c r="NOX12" s="430"/>
      <c r="NOY12" s="430"/>
      <c r="NOZ12" s="430"/>
      <c r="NPA12" s="430"/>
      <c r="NPB12" s="430"/>
      <c r="NPC12" s="430"/>
      <c r="NPD12" s="430"/>
      <c r="NPE12" s="430"/>
      <c r="NPF12" s="430"/>
      <c r="NPG12" s="430"/>
      <c r="NPH12" s="430"/>
      <c r="NPI12" s="430"/>
      <c r="NPJ12" s="430"/>
      <c r="NPK12" s="430"/>
      <c r="NPL12" s="430"/>
      <c r="NPM12" s="430"/>
      <c r="NPN12" s="430"/>
      <c r="NPO12" s="430"/>
      <c r="NPP12" s="430"/>
      <c r="NPQ12" s="430"/>
      <c r="NPR12" s="430"/>
      <c r="NPS12" s="430"/>
      <c r="NPT12" s="430"/>
      <c r="NPU12" s="430"/>
      <c r="NPV12" s="430"/>
      <c r="NPW12" s="430"/>
      <c r="NPX12" s="430"/>
      <c r="NPY12" s="430"/>
      <c r="NPZ12" s="430"/>
      <c r="NQA12" s="430"/>
      <c r="NQB12" s="430"/>
      <c r="NQC12" s="430"/>
      <c r="NQD12" s="430"/>
      <c r="NQE12" s="430"/>
      <c r="NQF12" s="430"/>
      <c r="NQG12" s="430"/>
      <c r="NQH12" s="430"/>
      <c r="NQI12" s="430"/>
      <c r="NQJ12" s="430"/>
      <c r="NQK12" s="430"/>
      <c r="NQL12" s="430"/>
      <c r="NQM12" s="430"/>
      <c r="NQN12" s="430"/>
      <c r="NQO12" s="430"/>
      <c r="NQP12" s="430"/>
      <c r="NQQ12" s="430"/>
      <c r="NQR12" s="430"/>
      <c r="NQS12" s="430"/>
      <c r="NQT12" s="430"/>
      <c r="NQU12" s="430"/>
      <c r="NQV12" s="430"/>
      <c r="NQW12" s="430"/>
      <c r="NQX12" s="430"/>
      <c r="NQY12" s="430"/>
      <c r="NQZ12" s="430"/>
      <c r="NRA12" s="430"/>
      <c r="NRB12" s="430"/>
      <c r="NRC12" s="430"/>
      <c r="NRD12" s="430"/>
      <c r="NRE12" s="430"/>
      <c r="NRF12" s="430"/>
      <c r="NRG12" s="430"/>
      <c r="NRH12" s="430"/>
      <c r="NRI12" s="430"/>
      <c r="NRJ12" s="430"/>
      <c r="NRK12" s="430"/>
      <c r="NRL12" s="430"/>
      <c r="NRM12" s="430"/>
      <c r="NRN12" s="430"/>
      <c r="NRO12" s="430"/>
      <c r="NRP12" s="430"/>
      <c r="NRQ12" s="430"/>
      <c r="NRR12" s="430"/>
      <c r="NRS12" s="430"/>
      <c r="NRT12" s="430"/>
      <c r="NRU12" s="430"/>
      <c r="NRV12" s="430"/>
      <c r="NRW12" s="430"/>
      <c r="NRX12" s="430"/>
      <c r="NRY12" s="430"/>
      <c r="NRZ12" s="430"/>
      <c r="NSA12" s="430"/>
      <c r="NSB12" s="430"/>
      <c r="NSC12" s="430"/>
      <c r="NSD12" s="430"/>
      <c r="NSE12" s="430"/>
      <c r="NSF12" s="430"/>
      <c r="NSG12" s="430"/>
      <c r="NSH12" s="430"/>
      <c r="NSI12" s="430"/>
      <c r="NSJ12" s="430"/>
      <c r="NSK12" s="430"/>
      <c r="NSL12" s="430"/>
      <c r="NSM12" s="430"/>
      <c r="NSN12" s="430"/>
      <c r="NSO12" s="430"/>
      <c r="NSP12" s="430"/>
      <c r="NSQ12" s="430"/>
      <c r="NSR12" s="430"/>
      <c r="NSS12" s="430"/>
      <c r="NST12" s="430"/>
      <c r="NSU12" s="430"/>
      <c r="NSV12" s="430"/>
      <c r="NSW12" s="430"/>
      <c r="NSX12" s="430"/>
      <c r="NSY12" s="430"/>
      <c r="NSZ12" s="430"/>
      <c r="NTA12" s="430"/>
      <c r="NTB12" s="430"/>
      <c r="NTC12" s="430"/>
      <c r="NTD12" s="430"/>
      <c r="NTE12" s="430"/>
      <c r="NTF12" s="430"/>
      <c r="NTG12" s="430"/>
      <c r="NTH12" s="430"/>
      <c r="NTI12" s="430"/>
      <c r="NTJ12" s="430"/>
      <c r="NTK12" s="430"/>
      <c r="NTL12" s="430"/>
      <c r="NTM12" s="430"/>
      <c r="NTN12" s="430"/>
      <c r="NTO12" s="430"/>
      <c r="NTP12" s="430"/>
      <c r="NTQ12" s="430"/>
      <c r="NTR12" s="430"/>
      <c r="NTS12" s="430"/>
      <c r="NTT12" s="430"/>
      <c r="NTU12" s="430"/>
      <c r="NTV12" s="430"/>
      <c r="NTW12" s="430"/>
      <c r="NTX12" s="430"/>
      <c r="NTY12" s="430"/>
      <c r="NTZ12" s="430"/>
      <c r="NUA12" s="430"/>
      <c r="NUB12" s="430"/>
      <c r="NUC12" s="430"/>
      <c r="NUD12" s="430"/>
      <c r="NUE12" s="430"/>
      <c r="NUF12" s="430"/>
      <c r="NUG12" s="430"/>
      <c r="NUH12" s="430"/>
      <c r="NUI12" s="430"/>
      <c r="NUJ12" s="430"/>
      <c r="NUK12" s="430"/>
      <c r="NUL12" s="430"/>
      <c r="NUM12" s="430"/>
      <c r="NUN12" s="430"/>
      <c r="NUO12" s="430"/>
      <c r="NUP12" s="430"/>
      <c r="NUQ12" s="430"/>
      <c r="NUR12" s="430"/>
      <c r="NUS12" s="430"/>
      <c r="NUT12" s="430"/>
      <c r="NUU12" s="430"/>
      <c r="NUV12" s="430"/>
      <c r="NUW12" s="430"/>
      <c r="NUX12" s="430"/>
      <c r="NUY12" s="430"/>
      <c r="NUZ12" s="430"/>
      <c r="NVA12" s="430"/>
      <c r="NVB12" s="430"/>
      <c r="NVC12" s="430"/>
      <c r="NVD12" s="430"/>
      <c r="NVE12" s="430"/>
      <c r="NVF12" s="430"/>
      <c r="NVG12" s="430"/>
      <c r="NVH12" s="430"/>
      <c r="NVI12" s="430"/>
      <c r="NVJ12" s="430"/>
      <c r="NVK12" s="430"/>
      <c r="NVL12" s="430"/>
      <c r="NVM12" s="430"/>
      <c r="NVN12" s="430"/>
      <c r="NVO12" s="430"/>
      <c r="NVP12" s="430"/>
      <c r="NVQ12" s="430"/>
      <c r="NVR12" s="430"/>
      <c r="NVS12" s="430"/>
      <c r="NVT12" s="430"/>
      <c r="NVU12" s="430"/>
      <c r="NVV12" s="430"/>
      <c r="NVW12" s="430"/>
      <c r="NVX12" s="430"/>
      <c r="NVY12" s="430"/>
      <c r="NVZ12" s="430"/>
      <c r="NWA12" s="430"/>
      <c r="NWB12" s="430"/>
      <c r="NWC12" s="430"/>
      <c r="NWD12" s="430"/>
      <c r="NWE12" s="430"/>
      <c r="NWF12" s="430"/>
      <c r="NWG12" s="430"/>
      <c r="NWH12" s="430"/>
      <c r="NWI12" s="430"/>
      <c r="NWJ12" s="430"/>
      <c r="NWK12" s="430"/>
      <c r="NWL12" s="430"/>
      <c r="NWM12" s="430"/>
      <c r="NWN12" s="430"/>
      <c r="NWO12" s="430"/>
      <c r="NWP12" s="430"/>
      <c r="NWQ12" s="430"/>
      <c r="NWR12" s="430"/>
      <c r="NWS12" s="430"/>
      <c r="NWT12" s="430"/>
      <c r="NWU12" s="430"/>
      <c r="NWV12" s="430"/>
      <c r="NWW12" s="430"/>
      <c r="NWX12" s="430"/>
      <c r="NWY12" s="430"/>
      <c r="NWZ12" s="430"/>
      <c r="NXA12" s="430"/>
      <c r="NXB12" s="430"/>
      <c r="NXC12" s="430"/>
      <c r="NXD12" s="430"/>
      <c r="NXE12" s="430"/>
      <c r="NXF12" s="430"/>
      <c r="NXG12" s="430"/>
      <c r="NXH12" s="430"/>
      <c r="NXI12" s="430"/>
      <c r="NXJ12" s="430"/>
      <c r="NXK12" s="430"/>
      <c r="NXL12" s="430"/>
      <c r="NXM12" s="430"/>
      <c r="NXN12" s="430"/>
      <c r="NXO12" s="430"/>
      <c r="NXP12" s="430"/>
      <c r="NXQ12" s="430"/>
      <c r="NXR12" s="430"/>
      <c r="NXS12" s="430"/>
      <c r="NXT12" s="430"/>
      <c r="NXU12" s="430"/>
      <c r="NXV12" s="430"/>
      <c r="NXW12" s="430"/>
      <c r="NXX12" s="430"/>
      <c r="NXY12" s="430"/>
      <c r="NXZ12" s="430"/>
      <c r="NYA12" s="430"/>
      <c r="NYB12" s="430"/>
      <c r="NYC12" s="430"/>
      <c r="NYD12" s="430"/>
      <c r="NYE12" s="430"/>
      <c r="NYF12" s="430"/>
      <c r="NYG12" s="430"/>
      <c r="NYH12" s="430"/>
      <c r="NYI12" s="430"/>
      <c r="NYJ12" s="430"/>
      <c r="NYK12" s="430"/>
      <c r="NYL12" s="430"/>
      <c r="NYM12" s="430"/>
      <c r="NYN12" s="430"/>
      <c r="NYO12" s="430"/>
      <c r="NYP12" s="430"/>
      <c r="NYQ12" s="430"/>
      <c r="NYR12" s="430"/>
      <c r="NYS12" s="430"/>
      <c r="NYT12" s="430"/>
      <c r="NYU12" s="430"/>
      <c r="NYV12" s="430"/>
      <c r="NYW12" s="430"/>
      <c r="NYX12" s="430"/>
      <c r="NYY12" s="430"/>
      <c r="NYZ12" s="430"/>
      <c r="NZA12" s="430"/>
      <c r="NZB12" s="430"/>
      <c r="NZC12" s="430"/>
      <c r="NZD12" s="430"/>
      <c r="NZE12" s="430"/>
      <c r="NZF12" s="430"/>
      <c r="NZG12" s="430"/>
      <c r="NZH12" s="430"/>
      <c r="NZI12" s="430"/>
      <c r="NZJ12" s="430"/>
      <c r="NZK12" s="430"/>
      <c r="NZL12" s="430"/>
      <c r="NZM12" s="430"/>
      <c r="NZN12" s="430"/>
      <c r="NZO12" s="430"/>
      <c r="NZP12" s="430"/>
      <c r="NZQ12" s="430"/>
      <c r="NZR12" s="430"/>
      <c r="NZS12" s="430"/>
      <c r="NZT12" s="430"/>
      <c r="NZU12" s="430"/>
      <c r="NZV12" s="430"/>
      <c r="NZW12" s="430"/>
      <c r="NZX12" s="430"/>
      <c r="NZY12" s="430"/>
      <c r="NZZ12" s="430"/>
      <c r="OAA12" s="430"/>
      <c r="OAB12" s="430"/>
      <c r="OAC12" s="430"/>
      <c r="OAD12" s="430"/>
      <c r="OAE12" s="430"/>
      <c r="OAF12" s="430"/>
      <c r="OAG12" s="430"/>
      <c r="OAH12" s="430"/>
      <c r="OAI12" s="430"/>
      <c r="OAJ12" s="430"/>
      <c r="OAK12" s="430"/>
      <c r="OAL12" s="430"/>
      <c r="OAM12" s="430"/>
      <c r="OAN12" s="430"/>
      <c r="OAO12" s="430"/>
      <c r="OAP12" s="430"/>
      <c r="OAQ12" s="430"/>
      <c r="OAR12" s="430"/>
      <c r="OAS12" s="430"/>
      <c r="OAT12" s="430"/>
      <c r="OAU12" s="430"/>
      <c r="OAV12" s="430"/>
      <c r="OAW12" s="430"/>
      <c r="OAX12" s="430"/>
      <c r="OAY12" s="430"/>
      <c r="OAZ12" s="430"/>
      <c r="OBA12" s="430"/>
      <c r="OBB12" s="430"/>
      <c r="OBC12" s="430"/>
      <c r="OBD12" s="430"/>
      <c r="OBE12" s="430"/>
      <c r="OBF12" s="430"/>
      <c r="OBG12" s="430"/>
      <c r="OBH12" s="430"/>
      <c r="OBI12" s="430"/>
      <c r="OBJ12" s="430"/>
      <c r="OBK12" s="430"/>
      <c r="OBL12" s="430"/>
      <c r="OBM12" s="430"/>
      <c r="OBN12" s="430"/>
      <c r="OBO12" s="430"/>
      <c r="OBP12" s="430"/>
      <c r="OBQ12" s="430"/>
      <c r="OBR12" s="430"/>
      <c r="OBS12" s="430"/>
      <c r="OBT12" s="430"/>
      <c r="OBU12" s="430"/>
      <c r="OBV12" s="430"/>
      <c r="OBW12" s="430"/>
      <c r="OBX12" s="430"/>
      <c r="OBY12" s="430"/>
      <c r="OBZ12" s="430"/>
      <c r="OCA12" s="430"/>
      <c r="OCB12" s="430"/>
      <c r="OCC12" s="430"/>
      <c r="OCD12" s="430"/>
      <c r="OCE12" s="430"/>
      <c r="OCF12" s="430"/>
      <c r="OCG12" s="430"/>
      <c r="OCH12" s="430"/>
      <c r="OCI12" s="430"/>
      <c r="OCJ12" s="430"/>
      <c r="OCK12" s="430"/>
      <c r="OCL12" s="430"/>
      <c r="OCM12" s="430"/>
      <c r="OCN12" s="430"/>
      <c r="OCO12" s="430"/>
      <c r="OCP12" s="430"/>
      <c r="OCQ12" s="430"/>
      <c r="OCR12" s="430"/>
      <c r="OCS12" s="430"/>
      <c r="OCT12" s="430"/>
      <c r="OCU12" s="430"/>
      <c r="OCV12" s="430"/>
      <c r="OCW12" s="430"/>
      <c r="OCX12" s="430"/>
      <c r="OCY12" s="430"/>
      <c r="OCZ12" s="430"/>
      <c r="ODA12" s="430"/>
      <c r="ODB12" s="430"/>
      <c r="ODC12" s="430"/>
      <c r="ODD12" s="430"/>
      <c r="ODE12" s="430"/>
      <c r="ODF12" s="430"/>
      <c r="ODG12" s="430"/>
      <c r="ODH12" s="430"/>
      <c r="ODI12" s="430"/>
      <c r="ODJ12" s="430"/>
      <c r="ODK12" s="430"/>
      <c r="ODL12" s="430"/>
      <c r="ODM12" s="430"/>
      <c r="ODN12" s="430"/>
      <c r="ODO12" s="430"/>
      <c r="ODP12" s="430"/>
      <c r="ODQ12" s="430"/>
      <c r="ODR12" s="430"/>
      <c r="ODS12" s="430"/>
      <c r="ODT12" s="430"/>
      <c r="ODU12" s="430"/>
      <c r="ODV12" s="430"/>
      <c r="ODW12" s="430"/>
      <c r="ODX12" s="430"/>
      <c r="ODY12" s="430"/>
      <c r="ODZ12" s="430"/>
      <c r="OEA12" s="430"/>
      <c r="OEB12" s="430"/>
      <c r="OEC12" s="430"/>
      <c r="OED12" s="430"/>
      <c r="OEE12" s="430"/>
      <c r="OEF12" s="430"/>
      <c r="OEG12" s="430"/>
      <c r="OEH12" s="430"/>
      <c r="OEI12" s="430"/>
      <c r="OEJ12" s="430"/>
      <c r="OEK12" s="430"/>
      <c r="OEL12" s="430"/>
      <c r="OEM12" s="430"/>
      <c r="OEN12" s="430"/>
      <c r="OEO12" s="430"/>
      <c r="OEP12" s="430"/>
      <c r="OEQ12" s="430"/>
      <c r="OER12" s="430"/>
      <c r="OES12" s="430"/>
      <c r="OET12" s="430"/>
      <c r="OEU12" s="430"/>
      <c r="OEV12" s="430"/>
      <c r="OEW12" s="430"/>
      <c r="OEX12" s="430"/>
      <c r="OEY12" s="430"/>
      <c r="OEZ12" s="430"/>
      <c r="OFA12" s="430"/>
      <c r="OFB12" s="430"/>
      <c r="OFC12" s="430"/>
      <c r="OFD12" s="430"/>
      <c r="OFE12" s="430"/>
      <c r="OFF12" s="430"/>
      <c r="OFG12" s="430"/>
      <c r="OFH12" s="430"/>
      <c r="OFI12" s="430"/>
      <c r="OFJ12" s="430"/>
      <c r="OFK12" s="430"/>
      <c r="OFL12" s="430"/>
      <c r="OFM12" s="430"/>
      <c r="OFN12" s="430"/>
      <c r="OFO12" s="430"/>
      <c r="OFP12" s="430"/>
      <c r="OFQ12" s="430"/>
      <c r="OFR12" s="430"/>
      <c r="OFS12" s="430"/>
      <c r="OFT12" s="430"/>
      <c r="OFU12" s="430"/>
      <c r="OFV12" s="430"/>
      <c r="OFW12" s="430"/>
      <c r="OFX12" s="430"/>
      <c r="OFY12" s="430"/>
      <c r="OFZ12" s="430"/>
      <c r="OGA12" s="430"/>
      <c r="OGB12" s="430"/>
      <c r="OGC12" s="430"/>
      <c r="OGD12" s="430"/>
      <c r="OGE12" s="430"/>
      <c r="OGF12" s="430"/>
      <c r="OGG12" s="430"/>
      <c r="OGH12" s="430"/>
      <c r="OGI12" s="430"/>
      <c r="OGJ12" s="430"/>
      <c r="OGK12" s="430"/>
      <c r="OGL12" s="430"/>
      <c r="OGM12" s="430"/>
      <c r="OGN12" s="430"/>
      <c r="OGO12" s="430"/>
      <c r="OGP12" s="430"/>
      <c r="OGQ12" s="430"/>
      <c r="OGR12" s="430"/>
      <c r="OGS12" s="430"/>
      <c r="OGT12" s="430"/>
      <c r="OGU12" s="430"/>
      <c r="OGV12" s="430"/>
      <c r="OGW12" s="430"/>
      <c r="OGX12" s="430"/>
      <c r="OGY12" s="430"/>
      <c r="OGZ12" s="430"/>
      <c r="OHA12" s="430"/>
      <c r="OHB12" s="430"/>
      <c r="OHC12" s="430"/>
      <c r="OHD12" s="430"/>
      <c r="OHE12" s="430"/>
      <c r="OHF12" s="430"/>
      <c r="OHG12" s="430"/>
      <c r="OHH12" s="430"/>
      <c r="OHI12" s="430"/>
      <c r="OHJ12" s="430"/>
      <c r="OHK12" s="430"/>
      <c r="OHL12" s="430"/>
      <c r="OHM12" s="430"/>
      <c r="OHN12" s="430"/>
      <c r="OHO12" s="430"/>
      <c r="OHP12" s="430"/>
      <c r="OHQ12" s="430"/>
      <c r="OHR12" s="430"/>
      <c r="OHS12" s="430"/>
      <c r="OHT12" s="430"/>
      <c r="OHU12" s="430"/>
      <c r="OHV12" s="430"/>
      <c r="OHW12" s="430"/>
      <c r="OHX12" s="430"/>
      <c r="OHY12" s="430"/>
      <c r="OHZ12" s="430"/>
      <c r="OIA12" s="430"/>
      <c r="OIB12" s="430"/>
      <c r="OIC12" s="430"/>
      <c r="OID12" s="430"/>
      <c r="OIE12" s="430"/>
      <c r="OIF12" s="430"/>
      <c r="OIG12" s="430"/>
      <c r="OIH12" s="430"/>
      <c r="OII12" s="430"/>
      <c r="OIJ12" s="430"/>
      <c r="OIK12" s="430"/>
      <c r="OIL12" s="430"/>
      <c r="OIM12" s="430"/>
      <c r="OIN12" s="430"/>
      <c r="OIO12" s="430"/>
      <c r="OIP12" s="430"/>
      <c r="OIQ12" s="430"/>
      <c r="OIR12" s="430"/>
      <c r="OIS12" s="430"/>
      <c r="OIT12" s="430"/>
      <c r="OIU12" s="430"/>
      <c r="OIV12" s="430"/>
      <c r="OIW12" s="430"/>
      <c r="OIX12" s="430"/>
      <c r="OIY12" s="430"/>
      <c r="OIZ12" s="430"/>
      <c r="OJA12" s="430"/>
      <c r="OJB12" s="430"/>
      <c r="OJC12" s="430"/>
      <c r="OJD12" s="430"/>
      <c r="OJE12" s="430"/>
      <c r="OJF12" s="430"/>
      <c r="OJG12" s="430"/>
      <c r="OJH12" s="430"/>
      <c r="OJI12" s="430"/>
      <c r="OJJ12" s="430"/>
      <c r="OJK12" s="430"/>
      <c r="OJL12" s="430"/>
      <c r="OJM12" s="430"/>
      <c r="OJN12" s="430"/>
      <c r="OJO12" s="430"/>
      <c r="OJP12" s="430"/>
      <c r="OJQ12" s="430"/>
      <c r="OJR12" s="430"/>
      <c r="OJS12" s="430"/>
      <c r="OJT12" s="430"/>
      <c r="OJU12" s="430"/>
      <c r="OJV12" s="430"/>
      <c r="OJW12" s="430"/>
      <c r="OJX12" s="430"/>
      <c r="OJY12" s="430"/>
      <c r="OJZ12" s="430"/>
      <c r="OKA12" s="430"/>
      <c r="OKB12" s="430"/>
      <c r="OKC12" s="430"/>
      <c r="OKD12" s="430"/>
      <c r="OKE12" s="430"/>
      <c r="OKF12" s="430"/>
      <c r="OKG12" s="430"/>
      <c r="OKH12" s="430"/>
      <c r="OKI12" s="430"/>
      <c r="OKJ12" s="430"/>
      <c r="OKK12" s="430"/>
      <c r="OKL12" s="430"/>
      <c r="OKM12" s="430"/>
      <c r="OKN12" s="430"/>
      <c r="OKO12" s="430"/>
      <c r="OKP12" s="430"/>
      <c r="OKQ12" s="430"/>
      <c r="OKR12" s="430"/>
      <c r="OKS12" s="430"/>
      <c r="OKT12" s="430"/>
      <c r="OKU12" s="430"/>
      <c r="OKV12" s="430"/>
      <c r="OKW12" s="430"/>
      <c r="OKX12" s="430"/>
      <c r="OKY12" s="430"/>
      <c r="OKZ12" s="430"/>
      <c r="OLA12" s="430"/>
      <c r="OLB12" s="430"/>
      <c r="OLC12" s="430"/>
      <c r="OLD12" s="430"/>
      <c r="OLE12" s="430"/>
      <c r="OLF12" s="430"/>
      <c r="OLG12" s="430"/>
      <c r="OLH12" s="430"/>
      <c r="OLI12" s="430"/>
      <c r="OLJ12" s="430"/>
      <c r="OLK12" s="430"/>
      <c r="OLL12" s="430"/>
      <c r="OLM12" s="430"/>
      <c r="OLN12" s="430"/>
      <c r="OLO12" s="430"/>
      <c r="OLP12" s="430"/>
      <c r="OLQ12" s="430"/>
      <c r="OLR12" s="430"/>
      <c r="OLS12" s="430"/>
      <c r="OLT12" s="430"/>
      <c r="OLU12" s="430"/>
      <c r="OLV12" s="430"/>
      <c r="OLW12" s="430"/>
      <c r="OLX12" s="430"/>
      <c r="OLY12" s="430"/>
      <c r="OLZ12" s="430"/>
      <c r="OMA12" s="430"/>
      <c r="OMB12" s="430"/>
      <c r="OMC12" s="430"/>
      <c r="OMD12" s="430"/>
      <c r="OME12" s="430"/>
      <c r="OMF12" s="430"/>
      <c r="OMG12" s="430"/>
      <c r="OMH12" s="430"/>
      <c r="OMI12" s="430"/>
      <c r="OMJ12" s="430"/>
      <c r="OMK12" s="430"/>
      <c r="OML12" s="430"/>
      <c r="OMM12" s="430"/>
      <c r="OMN12" s="430"/>
      <c r="OMO12" s="430"/>
      <c r="OMP12" s="430"/>
      <c r="OMQ12" s="430"/>
      <c r="OMR12" s="430"/>
      <c r="OMS12" s="430"/>
      <c r="OMT12" s="430"/>
      <c r="OMU12" s="430"/>
      <c r="OMV12" s="430"/>
      <c r="OMW12" s="430"/>
      <c r="OMX12" s="430"/>
      <c r="OMY12" s="430"/>
      <c r="OMZ12" s="430"/>
      <c r="ONA12" s="430"/>
      <c r="ONB12" s="430"/>
      <c r="ONC12" s="430"/>
      <c r="OND12" s="430"/>
      <c r="ONE12" s="430"/>
      <c r="ONF12" s="430"/>
      <c r="ONG12" s="430"/>
      <c r="ONH12" s="430"/>
      <c r="ONI12" s="430"/>
      <c r="ONJ12" s="430"/>
      <c r="ONK12" s="430"/>
      <c r="ONL12" s="430"/>
      <c r="ONM12" s="430"/>
      <c r="ONN12" s="430"/>
      <c r="ONO12" s="430"/>
      <c r="ONP12" s="430"/>
      <c r="ONQ12" s="430"/>
      <c r="ONR12" s="430"/>
      <c r="ONS12" s="430"/>
      <c r="ONT12" s="430"/>
      <c r="ONU12" s="430"/>
      <c r="ONV12" s="430"/>
      <c r="ONW12" s="430"/>
      <c r="ONX12" s="430"/>
      <c r="ONY12" s="430"/>
      <c r="ONZ12" s="430"/>
      <c r="OOA12" s="430"/>
      <c r="OOB12" s="430"/>
      <c r="OOC12" s="430"/>
      <c r="OOD12" s="430"/>
      <c r="OOE12" s="430"/>
      <c r="OOF12" s="430"/>
      <c r="OOG12" s="430"/>
      <c r="OOH12" s="430"/>
      <c r="OOI12" s="430"/>
      <c r="OOJ12" s="430"/>
      <c r="OOK12" s="430"/>
      <c r="OOL12" s="430"/>
      <c r="OOM12" s="430"/>
      <c r="OON12" s="430"/>
      <c r="OOO12" s="430"/>
      <c r="OOP12" s="430"/>
      <c r="OOQ12" s="430"/>
      <c r="OOR12" s="430"/>
      <c r="OOS12" s="430"/>
      <c r="OOT12" s="430"/>
      <c r="OOU12" s="430"/>
      <c r="OOV12" s="430"/>
      <c r="OOW12" s="430"/>
      <c r="OOX12" s="430"/>
      <c r="OOY12" s="430"/>
      <c r="OOZ12" s="430"/>
      <c r="OPA12" s="430"/>
      <c r="OPB12" s="430"/>
      <c r="OPC12" s="430"/>
      <c r="OPD12" s="430"/>
      <c r="OPE12" s="430"/>
      <c r="OPF12" s="430"/>
      <c r="OPG12" s="430"/>
      <c r="OPH12" s="430"/>
      <c r="OPI12" s="430"/>
      <c r="OPJ12" s="430"/>
      <c r="OPK12" s="430"/>
      <c r="OPL12" s="430"/>
      <c r="OPM12" s="430"/>
      <c r="OPN12" s="430"/>
      <c r="OPO12" s="430"/>
      <c r="OPP12" s="430"/>
      <c r="OPQ12" s="430"/>
      <c r="OPR12" s="430"/>
      <c r="OPS12" s="430"/>
      <c r="OPT12" s="430"/>
      <c r="OPU12" s="430"/>
      <c r="OPV12" s="430"/>
      <c r="OPW12" s="430"/>
      <c r="OPX12" s="430"/>
      <c r="OPY12" s="430"/>
      <c r="OPZ12" s="430"/>
      <c r="OQA12" s="430"/>
      <c r="OQB12" s="430"/>
      <c r="OQC12" s="430"/>
      <c r="OQD12" s="430"/>
      <c r="OQE12" s="430"/>
      <c r="OQF12" s="430"/>
      <c r="OQG12" s="430"/>
      <c r="OQH12" s="430"/>
      <c r="OQI12" s="430"/>
      <c r="OQJ12" s="430"/>
      <c r="OQK12" s="430"/>
      <c r="OQL12" s="430"/>
      <c r="OQM12" s="430"/>
      <c r="OQN12" s="430"/>
      <c r="OQO12" s="430"/>
      <c r="OQP12" s="430"/>
      <c r="OQQ12" s="430"/>
      <c r="OQR12" s="430"/>
      <c r="OQS12" s="430"/>
      <c r="OQT12" s="430"/>
      <c r="OQU12" s="430"/>
      <c r="OQV12" s="430"/>
      <c r="OQW12" s="430"/>
      <c r="OQX12" s="430"/>
      <c r="OQY12" s="430"/>
      <c r="OQZ12" s="430"/>
      <c r="ORA12" s="430"/>
      <c r="ORB12" s="430"/>
      <c r="ORC12" s="430"/>
      <c r="ORD12" s="430"/>
      <c r="ORE12" s="430"/>
      <c r="ORF12" s="430"/>
      <c r="ORG12" s="430"/>
      <c r="ORH12" s="430"/>
      <c r="ORI12" s="430"/>
      <c r="ORJ12" s="430"/>
      <c r="ORK12" s="430"/>
      <c r="ORL12" s="430"/>
      <c r="ORM12" s="430"/>
      <c r="ORN12" s="430"/>
      <c r="ORO12" s="430"/>
      <c r="ORP12" s="430"/>
      <c r="ORQ12" s="430"/>
      <c r="ORR12" s="430"/>
      <c r="ORS12" s="430"/>
      <c r="ORT12" s="430"/>
      <c r="ORU12" s="430"/>
      <c r="ORV12" s="430"/>
      <c r="ORW12" s="430"/>
      <c r="ORX12" s="430"/>
      <c r="ORY12" s="430"/>
      <c r="ORZ12" s="430"/>
      <c r="OSA12" s="430"/>
      <c r="OSB12" s="430"/>
      <c r="OSC12" s="430"/>
      <c r="OSD12" s="430"/>
      <c r="OSE12" s="430"/>
      <c r="OSF12" s="430"/>
      <c r="OSG12" s="430"/>
      <c r="OSH12" s="430"/>
      <c r="OSI12" s="430"/>
      <c r="OSJ12" s="430"/>
      <c r="OSK12" s="430"/>
      <c r="OSL12" s="430"/>
      <c r="OSM12" s="430"/>
      <c r="OSN12" s="430"/>
      <c r="OSO12" s="430"/>
      <c r="OSP12" s="430"/>
      <c r="OSQ12" s="430"/>
      <c r="OSR12" s="430"/>
      <c r="OSS12" s="430"/>
      <c r="OST12" s="430"/>
      <c r="OSU12" s="430"/>
      <c r="OSV12" s="430"/>
      <c r="OSW12" s="430"/>
      <c r="OSX12" s="430"/>
      <c r="OSY12" s="430"/>
      <c r="OSZ12" s="430"/>
      <c r="OTA12" s="430"/>
      <c r="OTB12" s="430"/>
      <c r="OTC12" s="430"/>
      <c r="OTD12" s="430"/>
      <c r="OTE12" s="430"/>
      <c r="OTF12" s="430"/>
      <c r="OTG12" s="430"/>
      <c r="OTH12" s="430"/>
      <c r="OTI12" s="430"/>
      <c r="OTJ12" s="430"/>
      <c r="OTK12" s="430"/>
      <c r="OTL12" s="430"/>
      <c r="OTM12" s="430"/>
      <c r="OTN12" s="430"/>
      <c r="OTO12" s="430"/>
      <c r="OTP12" s="430"/>
      <c r="OTQ12" s="430"/>
      <c r="OTR12" s="430"/>
      <c r="OTS12" s="430"/>
      <c r="OTT12" s="430"/>
      <c r="OTU12" s="430"/>
      <c r="OTV12" s="430"/>
      <c r="OTW12" s="430"/>
      <c r="OTX12" s="430"/>
      <c r="OTY12" s="430"/>
      <c r="OTZ12" s="430"/>
      <c r="OUA12" s="430"/>
      <c r="OUB12" s="430"/>
      <c r="OUC12" s="430"/>
      <c r="OUD12" s="430"/>
      <c r="OUE12" s="430"/>
      <c r="OUF12" s="430"/>
      <c r="OUG12" s="430"/>
      <c r="OUH12" s="430"/>
      <c r="OUI12" s="430"/>
      <c r="OUJ12" s="430"/>
      <c r="OUK12" s="430"/>
      <c r="OUL12" s="430"/>
      <c r="OUM12" s="430"/>
      <c r="OUN12" s="430"/>
      <c r="OUO12" s="430"/>
      <c r="OUP12" s="430"/>
      <c r="OUQ12" s="430"/>
      <c r="OUR12" s="430"/>
      <c r="OUS12" s="430"/>
      <c r="OUT12" s="430"/>
      <c r="OUU12" s="430"/>
      <c r="OUV12" s="430"/>
      <c r="OUW12" s="430"/>
      <c r="OUX12" s="430"/>
      <c r="OUY12" s="430"/>
      <c r="OUZ12" s="430"/>
      <c r="OVA12" s="430"/>
      <c r="OVB12" s="430"/>
      <c r="OVC12" s="430"/>
      <c r="OVD12" s="430"/>
      <c r="OVE12" s="430"/>
      <c r="OVF12" s="430"/>
      <c r="OVG12" s="430"/>
      <c r="OVH12" s="430"/>
      <c r="OVI12" s="430"/>
      <c r="OVJ12" s="430"/>
      <c r="OVK12" s="430"/>
      <c r="OVL12" s="430"/>
      <c r="OVM12" s="430"/>
      <c r="OVN12" s="430"/>
      <c r="OVO12" s="430"/>
      <c r="OVP12" s="430"/>
      <c r="OVQ12" s="430"/>
      <c r="OVR12" s="430"/>
      <c r="OVS12" s="430"/>
      <c r="OVT12" s="430"/>
      <c r="OVU12" s="430"/>
      <c r="OVV12" s="430"/>
      <c r="OVW12" s="430"/>
      <c r="OVX12" s="430"/>
      <c r="OVY12" s="430"/>
      <c r="OVZ12" s="430"/>
      <c r="OWA12" s="430"/>
      <c r="OWB12" s="430"/>
      <c r="OWC12" s="430"/>
      <c r="OWD12" s="430"/>
      <c r="OWE12" s="430"/>
      <c r="OWF12" s="430"/>
      <c r="OWG12" s="430"/>
      <c r="OWH12" s="430"/>
      <c r="OWI12" s="430"/>
      <c r="OWJ12" s="430"/>
      <c r="OWK12" s="430"/>
      <c r="OWL12" s="430"/>
      <c r="OWM12" s="430"/>
      <c r="OWN12" s="430"/>
      <c r="OWO12" s="430"/>
      <c r="OWP12" s="430"/>
      <c r="OWQ12" s="430"/>
      <c r="OWR12" s="430"/>
      <c r="OWS12" s="430"/>
      <c r="OWT12" s="430"/>
      <c r="OWU12" s="430"/>
      <c r="OWV12" s="430"/>
      <c r="OWW12" s="430"/>
      <c r="OWX12" s="430"/>
      <c r="OWY12" s="430"/>
      <c r="OWZ12" s="430"/>
      <c r="OXA12" s="430"/>
      <c r="OXB12" s="430"/>
      <c r="OXC12" s="430"/>
      <c r="OXD12" s="430"/>
      <c r="OXE12" s="430"/>
      <c r="OXF12" s="430"/>
      <c r="OXG12" s="430"/>
      <c r="OXH12" s="430"/>
      <c r="OXI12" s="430"/>
      <c r="OXJ12" s="430"/>
      <c r="OXK12" s="430"/>
      <c r="OXL12" s="430"/>
      <c r="OXM12" s="430"/>
      <c r="OXN12" s="430"/>
      <c r="OXO12" s="430"/>
      <c r="OXP12" s="430"/>
      <c r="OXQ12" s="430"/>
      <c r="OXR12" s="430"/>
      <c r="OXS12" s="430"/>
      <c r="OXT12" s="430"/>
      <c r="OXU12" s="430"/>
      <c r="OXV12" s="430"/>
      <c r="OXW12" s="430"/>
      <c r="OXX12" s="430"/>
      <c r="OXY12" s="430"/>
      <c r="OXZ12" s="430"/>
      <c r="OYA12" s="430"/>
      <c r="OYB12" s="430"/>
      <c r="OYC12" s="430"/>
      <c r="OYD12" s="430"/>
      <c r="OYE12" s="430"/>
      <c r="OYF12" s="430"/>
      <c r="OYG12" s="430"/>
      <c r="OYH12" s="430"/>
      <c r="OYI12" s="430"/>
      <c r="OYJ12" s="430"/>
      <c r="OYK12" s="430"/>
      <c r="OYL12" s="430"/>
      <c r="OYM12" s="430"/>
      <c r="OYN12" s="430"/>
      <c r="OYO12" s="430"/>
      <c r="OYP12" s="430"/>
      <c r="OYQ12" s="430"/>
      <c r="OYR12" s="430"/>
      <c r="OYS12" s="430"/>
      <c r="OYT12" s="430"/>
      <c r="OYU12" s="430"/>
      <c r="OYV12" s="430"/>
      <c r="OYW12" s="430"/>
      <c r="OYX12" s="430"/>
      <c r="OYY12" s="430"/>
      <c r="OYZ12" s="430"/>
      <c r="OZA12" s="430"/>
      <c r="OZB12" s="430"/>
      <c r="OZC12" s="430"/>
      <c r="OZD12" s="430"/>
      <c r="OZE12" s="430"/>
      <c r="OZF12" s="430"/>
      <c r="OZG12" s="430"/>
      <c r="OZH12" s="430"/>
      <c r="OZI12" s="430"/>
      <c r="OZJ12" s="430"/>
      <c r="OZK12" s="430"/>
      <c r="OZL12" s="430"/>
      <c r="OZM12" s="430"/>
      <c r="OZN12" s="430"/>
      <c r="OZO12" s="430"/>
      <c r="OZP12" s="430"/>
      <c r="OZQ12" s="430"/>
      <c r="OZR12" s="430"/>
      <c r="OZS12" s="430"/>
      <c r="OZT12" s="430"/>
      <c r="OZU12" s="430"/>
      <c r="OZV12" s="430"/>
      <c r="OZW12" s="430"/>
      <c r="OZX12" s="430"/>
      <c r="OZY12" s="430"/>
      <c r="OZZ12" s="430"/>
      <c r="PAA12" s="430"/>
      <c r="PAB12" s="430"/>
      <c r="PAC12" s="430"/>
      <c r="PAD12" s="430"/>
      <c r="PAE12" s="430"/>
      <c r="PAF12" s="430"/>
      <c r="PAG12" s="430"/>
      <c r="PAH12" s="430"/>
      <c r="PAI12" s="430"/>
      <c r="PAJ12" s="430"/>
      <c r="PAK12" s="430"/>
      <c r="PAL12" s="430"/>
      <c r="PAM12" s="430"/>
      <c r="PAN12" s="430"/>
      <c r="PAO12" s="430"/>
      <c r="PAP12" s="430"/>
      <c r="PAQ12" s="430"/>
      <c r="PAR12" s="430"/>
      <c r="PAS12" s="430"/>
      <c r="PAT12" s="430"/>
      <c r="PAU12" s="430"/>
      <c r="PAV12" s="430"/>
      <c r="PAW12" s="430"/>
      <c r="PAX12" s="430"/>
      <c r="PAY12" s="430"/>
      <c r="PAZ12" s="430"/>
      <c r="PBA12" s="430"/>
      <c r="PBB12" s="430"/>
      <c r="PBC12" s="430"/>
      <c r="PBD12" s="430"/>
      <c r="PBE12" s="430"/>
      <c r="PBF12" s="430"/>
      <c r="PBG12" s="430"/>
      <c r="PBH12" s="430"/>
      <c r="PBI12" s="430"/>
      <c r="PBJ12" s="430"/>
      <c r="PBK12" s="430"/>
      <c r="PBL12" s="430"/>
      <c r="PBM12" s="430"/>
      <c r="PBN12" s="430"/>
      <c r="PBO12" s="430"/>
      <c r="PBP12" s="430"/>
      <c r="PBQ12" s="430"/>
      <c r="PBR12" s="430"/>
      <c r="PBS12" s="430"/>
      <c r="PBT12" s="430"/>
      <c r="PBU12" s="430"/>
      <c r="PBV12" s="430"/>
      <c r="PBW12" s="430"/>
      <c r="PBX12" s="430"/>
      <c r="PBY12" s="430"/>
      <c r="PBZ12" s="430"/>
      <c r="PCA12" s="430"/>
      <c r="PCB12" s="430"/>
      <c r="PCC12" s="430"/>
      <c r="PCD12" s="430"/>
      <c r="PCE12" s="430"/>
      <c r="PCF12" s="430"/>
      <c r="PCG12" s="430"/>
      <c r="PCH12" s="430"/>
      <c r="PCI12" s="430"/>
      <c r="PCJ12" s="430"/>
      <c r="PCK12" s="430"/>
      <c r="PCL12" s="430"/>
      <c r="PCM12" s="430"/>
      <c r="PCN12" s="430"/>
      <c r="PCO12" s="430"/>
      <c r="PCP12" s="430"/>
      <c r="PCQ12" s="430"/>
      <c r="PCR12" s="430"/>
      <c r="PCS12" s="430"/>
      <c r="PCT12" s="430"/>
      <c r="PCU12" s="430"/>
      <c r="PCV12" s="430"/>
      <c r="PCW12" s="430"/>
      <c r="PCX12" s="430"/>
      <c r="PCY12" s="430"/>
      <c r="PCZ12" s="430"/>
      <c r="PDA12" s="430"/>
      <c r="PDB12" s="430"/>
      <c r="PDC12" s="430"/>
      <c r="PDD12" s="430"/>
      <c r="PDE12" s="430"/>
      <c r="PDF12" s="430"/>
      <c r="PDG12" s="430"/>
      <c r="PDH12" s="430"/>
      <c r="PDI12" s="430"/>
      <c r="PDJ12" s="430"/>
      <c r="PDK12" s="430"/>
      <c r="PDL12" s="430"/>
      <c r="PDM12" s="430"/>
      <c r="PDN12" s="430"/>
      <c r="PDO12" s="430"/>
      <c r="PDP12" s="430"/>
      <c r="PDQ12" s="430"/>
      <c r="PDR12" s="430"/>
      <c r="PDS12" s="430"/>
      <c r="PDT12" s="430"/>
      <c r="PDU12" s="430"/>
      <c r="PDV12" s="430"/>
      <c r="PDW12" s="430"/>
      <c r="PDX12" s="430"/>
      <c r="PDY12" s="430"/>
      <c r="PDZ12" s="430"/>
      <c r="PEA12" s="430"/>
      <c r="PEB12" s="430"/>
      <c r="PEC12" s="430"/>
      <c r="PED12" s="430"/>
      <c r="PEE12" s="430"/>
      <c r="PEF12" s="430"/>
      <c r="PEG12" s="430"/>
      <c r="PEH12" s="430"/>
      <c r="PEI12" s="430"/>
      <c r="PEJ12" s="430"/>
      <c r="PEK12" s="430"/>
      <c r="PEL12" s="430"/>
      <c r="PEM12" s="430"/>
      <c r="PEN12" s="430"/>
      <c r="PEO12" s="430"/>
      <c r="PEP12" s="430"/>
      <c r="PEQ12" s="430"/>
      <c r="PER12" s="430"/>
      <c r="PES12" s="430"/>
      <c r="PET12" s="430"/>
      <c r="PEU12" s="430"/>
      <c r="PEV12" s="430"/>
      <c r="PEW12" s="430"/>
      <c r="PEX12" s="430"/>
      <c r="PEY12" s="430"/>
      <c r="PEZ12" s="430"/>
      <c r="PFA12" s="430"/>
      <c r="PFB12" s="430"/>
      <c r="PFC12" s="430"/>
      <c r="PFD12" s="430"/>
      <c r="PFE12" s="430"/>
      <c r="PFF12" s="430"/>
      <c r="PFG12" s="430"/>
      <c r="PFH12" s="430"/>
      <c r="PFI12" s="430"/>
      <c r="PFJ12" s="430"/>
      <c r="PFK12" s="430"/>
      <c r="PFL12" s="430"/>
      <c r="PFM12" s="430"/>
      <c r="PFN12" s="430"/>
      <c r="PFO12" s="430"/>
      <c r="PFP12" s="430"/>
      <c r="PFQ12" s="430"/>
      <c r="PFR12" s="430"/>
      <c r="PFS12" s="430"/>
      <c r="PFT12" s="430"/>
      <c r="PFU12" s="430"/>
      <c r="PFV12" s="430"/>
      <c r="PFW12" s="430"/>
      <c r="PFX12" s="430"/>
      <c r="PFY12" s="430"/>
      <c r="PFZ12" s="430"/>
      <c r="PGA12" s="430"/>
      <c r="PGB12" s="430"/>
      <c r="PGC12" s="430"/>
      <c r="PGD12" s="430"/>
      <c r="PGE12" s="430"/>
      <c r="PGF12" s="430"/>
      <c r="PGG12" s="430"/>
      <c r="PGH12" s="430"/>
      <c r="PGI12" s="430"/>
      <c r="PGJ12" s="430"/>
      <c r="PGK12" s="430"/>
      <c r="PGL12" s="430"/>
      <c r="PGM12" s="430"/>
      <c r="PGN12" s="430"/>
      <c r="PGO12" s="430"/>
      <c r="PGP12" s="430"/>
      <c r="PGQ12" s="430"/>
      <c r="PGR12" s="430"/>
      <c r="PGS12" s="430"/>
      <c r="PGT12" s="430"/>
      <c r="PGU12" s="430"/>
      <c r="PGV12" s="430"/>
      <c r="PGW12" s="430"/>
      <c r="PGX12" s="430"/>
      <c r="PGY12" s="430"/>
      <c r="PGZ12" s="430"/>
      <c r="PHA12" s="430"/>
      <c r="PHB12" s="430"/>
      <c r="PHC12" s="430"/>
      <c r="PHD12" s="430"/>
      <c r="PHE12" s="430"/>
      <c r="PHF12" s="430"/>
      <c r="PHG12" s="430"/>
      <c r="PHH12" s="430"/>
      <c r="PHI12" s="430"/>
      <c r="PHJ12" s="430"/>
      <c r="PHK12" s="430"/>
      <c r="PHL12" s="430"/>
      <c r="PHM12" s="430"/>
      <c r="PHN12" s="430"/>
      <c r="PHO12" s="430"/>
      <c r="PHP12" s="430"/>
      <c r="PHQ12" s="430"/>
      <c r="PHR12" s="430"/>
      <c r="PHS12" s="430"/>
      <c r="PHT12" s="430"/>
      <c r="PHU12" s="430"/>
      <c r="PHV12" s="430"/>
      <c r="PHW12" s="430"/>
      <c r="PHX12" s="430"/>
      <c r="PHY12" s="430"/>
      <c r="PHZ12" s="430"/>
      <c r="PIA12" s="430"/>
      <c r="PIB12" s="430"/>
      <c r="PIC12" s="430"/>
      <c r="PID12" s="430"/>
      <c r="PIE12" s="430"/>
      <c r="PIF12" s="430"/>
      <c r="PIG12" s="430"/>
      <c r="PIH12" s="430"/>
      <c r="PII12" s="430"/>
      <c r="PIJ12" s="430"/>
      <c r="PIK12" s="430"/>
      <c r="PIL12" s="430"/>
      <c r="PIM12" s="430"/>
      <c r="PIN12" s="430"/>
      <c r="PIO12" s="430"/>
      <c r="PIP12" s="430"/>
      <c r="PIQ12" s="430"/>
      <c r="PIR12" s="430"/>
      <c r="PIS12" s="430"/>
      <c r="PIT12" s="430"/>
      <c r="PIU12" s="430"/>
      <c r="PIV12" s="430"/>
      <c r="PIW12" s="430"/>
      <c r="PIX12" s="430"/>
      <c r="PIY12" s="430"/>
      <c r="PIZ12" s="430"/>
      <c r="PJA12" s="430"/>
      <c r="PJB12" s="430"/>
      <c r="PJC12" s="430"/>
      <c r="PJD12" s="430"/>
      <c r="PJE12" s="430"/>
      <c r="PJF12" s="430"/>
      <c r="PJG12" s="430"/>
      <c r="PJH12" s="430"/>
      <c r="PJI12" s="430"/>
      <c r="PJJ12" s="430"/>
      <c r="PJK12" s="430"/>
      <c r="PJL12" s="430"/>
      <c r="PJM12" s="430"/>
      <c r="PJN12" s="430"/>
      <c r="PJO12" s="430"/>
      <c r="PJP12" s="430"/>
      <c r="PJQ12" s="430"/>
      <c r="PJR12" s="430"/>
      <c r="PJS12" s="430"/>
      <c r="PJT12" s="430"/>
      <c r="PJU12" s="430"/>
      <c r="PJV12" s="430"/>
      <c r="PJW12" s="430"/>
      <c r="PJX12" s="430"/>
      <c r="PJY12" s="430"/>
      <c r="PJZ12" s="430"/>
      <c r="PKA12" s="430"/>
      <c r="PKB12" s="430"/>
      <c r="PKC12" s="430"/>
      <c r="PKD12" s="430"/>
      <c r="PKE12" s="430"/>
      <c r="PKF12" s="430"/>
      <c r="PKG12" s="430"/>
      <c r="PKH12" s="430"/>
      <c r="PKI12" s="430"/>
      <c r="PKJ12" s="430"/>
      <c r="PKK12" s="430"/>
      <c r="PKL12" s="430"/>
      <c r="PKM12" s="430"/>
      <c r="PKN12" s="430"/>
      <c r="PKO12" s="430"/>
      <c r="PKP12" s="430"/>
      <c r="PKQ12" s="430"/>
      <c r="PKR12" s="430"/>
      <c r="PKS12" s="430"/>
      <c r="PKT12" s="430"/>
      <c r="PKU12" s="430"/>
      <c r="PKV12" s="430"/>
      <c r="PKW12" s="430"/>
      <c r="PKX12" s="430"/>
      <c r="PKY12" s="430"/>
      <c r="PKZ12" s="430"/>
      <c r="PLA12" s="430"/>
      <c r="PLB12" s="430"/>
      <c r="PLC12" s="430"/>
      <c r="PLD12" s="430"/>
      <c r="PLE12" s="430"/>
      <c r="PLF12" s="430"/>
      <c r="PLG12" s="430"/>
      <c r="PLH12" s="430"/>
      <c r="PLI12" s="430"/>
      <c r="PLJ12" s="430"/>
      <c r="PLK12" s="430"/>
      <c r="PLL12" s="430"/>
      <c r="PLM12" s="430"/>
      <c r="PLN12" s="430"/>
      <c r="PLO12" s="430"/>
      <c r="PLP12" s="430"/>
      <c r="PLQ12" s="430"/>
      <c r="PLR12" s="430"/>
      <c r="PLS12" s="430"/>
      <c r="PLT12" s="430"/>
      <c r="PLU12" s="430"/>
      <c r="PLV12" s="430"/>
      <c r="PLW12" s="430"/>
      <c r="PLX12" s="430"/>
      <c r="PLY12" s="430"/>
      <c r="PLZ12" s="430"/>
      <c r="PMA12" s="430"/>
      <c r="PMB12" s="430"/>
      <c r="PMC12" s="430"/>
      <c r="PMD12" s="430"/>
      <c r="PME12" s="430"/>
      <c r="PMF12" s="430"/>
      <c r="PMG12" s="430"/>
      <c r="PMH12" s="430"/>
      <c r="PMI12" s="430"/>
      <c r="PMJ12" s="430"/>
      <c r="PMK12" s="430"/>
      <c r="PML12" s="430"/>
      <c r="PMM12" s="430"/>
      <c r="PMN12" s="430"/>
      <c r="PMO12" s="430"/>
      <c r="PMP12" s="430"/>
      <c r="PMQ12" s="430"/>
      <c r="PMR12" s="430"/>
      <c r="PMS12" s="430"/>
      <c r="PMT12" s="430"/>
      <c r="PMU12" s="430"/>
      <c r="PMV12" s="430"/>
      <c r="PMW12" s="430"/>
      <c r="PMX12" s="430"/>
      <c r="PMY12" s="430"/>
      <c r="PMZ12" s="430"/>
      <c r="PNA12" s="430"/>
      <c r="PNB12" s="430"/>
      <c r="PNC12" s="430"/>
      <c r="PND12" s="430"/>
      <c r="PNE12" s="430"/>
      <c r="PNF12" s="430"/>
      <c r="PNG12" s="430"/>
      <c r="PNH12" s="430"/>
      <c r="PNI12" s="430"/>
      <c r="PNJ12" s="430"/>
      <c r="PNK12" s="430"/>
      <c r="PNL12" s="430"/>
      <c r="PNM12" s="430"/>
      <c r="PNN12" s="430"/>
      <c r="PNO12" s="430"/>
      <c r="PNP12" s="430"/>
      <c r="PNQ12" s="430"/>
      <c r="PNR12" s="430"/>
      <c r="PNS12" s="430"/>
      <c r="PNT12" s="430"/>
      <c r="PNU12" s="430"/>
      <c r="PNV12" s="430"/>
      <c r="PNW12" s="430"/>
      <c r="PNX12" s="430"/>
      <c r="PNY12" s="430"/>
      <c r="PNZ12" s="430"/>
      <c r="POA12" s="430"/>
      <c r="POB12" s="430"/>
      <c r="POC12" s="430"/>
      <c r="POD12" s="430"/>
      <c r="POE12" s="430"/>
      <c r="POF12" s="430"/>
      <c r="POG12" s="430"/>
      <c r="POH12" s="430"/>
      <c r="POI12" s="430"/>
      <c r="POJ12" s="430"/>
      <c r="POK12" s="430"/>
      <c r="POL12" s="430"/>
      <c r="POM12" s="430"/>
      <c r="PON12" s="430"/>
      <c r="POO12" s="430"/>
      <c r="POP12" s="430"/>
      <c r="POQ12" s="430"/>
      <c r="POR12" s="430"/>
      <c r="POS12" s="430"/>
      <c r="POT12" s="430"/>
      <c r="POU12" s="430"/>
      <c r="POV12" s="430"/>
      <c r="POW12" s="430"/>
      <c r="POX12" s="430"/>
      <c r="POY12" s="430"/>
      <c r="POZ12" s="430"/>
      <c r="PPA12" s="430"/>
      <c r="PPB12" s="430"/>
      <c r="PPC12" s="430"/>
      <c r="PPD12" s="430"/>
      <c r="PPE12" s="430"/>
      <c r="PPF12" s="430"/>
      <c r="PPG12" s="430"/>
      <c r="PPH12" s="430"/>
      <c r="PPI12" s="430"/>
      <c r="PPJ12" s="430"/>
      <c r="PPK12" s="430"/>
      <c r="PPL12" s="430"/>
      <c r="PPM12" s="430"/>
      <c r="PPN12" s="430"/>
      <c r="PPO12" s="430"/>
      <c r="PPP12" s="430"/>
      <c r="PPQ12" s="430"/>
      <c r="PPR12" s="430"/>
      <c r="PPS12" s="430"/>
      <c r="PPT12" s="430"/>
      <c r="PPU12" s="430"/>
      <c r="PPV12" s="430"/>
      <c r="PPW12" s="430"/>
      <c r="PPX12" s="430"/>
      <c r="PPY12" s="430"/>
      <c r="PPZ12" s="430"/>
      <c r="PQA12" s="430"/>
      <c r="PQB12" s="430"/>
      <c r="PQC12" s="430"/>
      <c r="PQD12" s="430"/>
      <c r="PQE12" s="430"/>
      <c r="PQF12" s="430"/>
      <c r="PQG12" s="430"/>
      <c r="PQH12" s="430"/>
      <c r="PQI12" s="430"/>
      <c r="PQJ12" s="430"/>
      <c r="PQK12" s="430"/>
      <c r="PQL12" s="430"/>
      <c r="PQM12" s="430"/>
      <c r="PQN12" s="430"/>
      <c r="PQO12" s="430"/>
      <c r="PQP12" s="430"/>
      <c r="PQQ12" s="430"/>
      <c r="PQR12" s="430"/>
      <c r="PQS12" s="430"/>
      <c r="PQT12" s="430"/>
      <c r="PQU12" s="430"/>
      <c r="PQV12" s="430"/>
      <c r="PQW12" s="430"/>
      <c r="PQX12" s="430"/>
      <c r="PQY12" s="430"/>
      <c r="PQZ12" s="430"/>
      <c r="PRA12" s="430"/>
      <c r="PRB12" s="430"/>
      <c r="PRC12" s="430"/>
      <c r="PRD12" s="430"/>
      <c r="PRE12" s="430"/>
      <c r="PRF12" s="430"/>
      <c r="PRG12" s="430"/>
      <c r="PRH12" s="430"/>
      <c r="PRI12" s="430"/>
      <c r="PRJ12" s="430"/>
      <c r="PRK12" s="430"/>
      <c r="PRL12" s="430"/>
      <c r="PRM12" s="430"/>
      <c r="PRN12" s="430"/>
      <c r="PRO12" s="430"/>
      <c r="PRP12" s="430"/>
      <c r="PRQ12" s="430"/>
      <c r="PRR12" s="430"/>
      <c r="PRS12" s="430"/>
      <c r="PRT12" s="430"/>
      <c r="PRU12" s="430"/>
      <c r="PRV12" s="430"/>
      <c r="PRW12" s="430"/>
      <c r="PRX12" s="430"/>
      <c r="PRY12" s="430"/>
      <c r="PRZ12" s="430"/>
      <c r="PSA12" s="430"/>
      <c r="PSB12" s="430"/>
      <c r="PSC12" s="430"/>
      <c r="PSD12" s="430"/>
      <c r="PSE12" s="430"/>
      <c r="PSF12" s="430"/>
      <c r="PSG12" s="430"/>
      <c r="PSH12" s="430"/>
      <c r="PSI12" s="430"/>
      <c r="PSJ12" s="430"/>
      <c r="PSK12" s="430"/>
      <c r="PSL12" s="430"/>
      <c r="PSM12" s="430"/>
      <c r="PSN12" s="430"/>
      <c r="PSO12" s="430"/>
      <c r="PSP12" s="430"/>
      <c r="PSQ12" s="430"/>
      <c r="PSR12" s="430"/>
      <c r="PSS12" s="430"/>
      <c r="PST12" s="430"/>
      <c r="PSU12" s="430"/>
      <c r="PSV12" s="430"/>
      <c r="PSW12" s="430"/>
      <c r="PSX12" s="430"/>
      <c r="PSY12" s="430"/>
      <c r="PSZ12" s="430"/>
      <c r="PTA12" s="430"/>
      <c r="PTB12" s="430"/>
      <c r="PTC12" s="430"/>
      <c r="PTD12" s="430"/>
      <c r="PTE12" s="430"/>
      <c r="PTF12" s="430"/>
      <c r="PTG12" s="430"/>
      <c r="PTH12" s="430"/>
      <c r="PTI12" s="430"/>
      <c r="PTJ12" s="430"/>
      <c r="PTK12" s="430"/>
      <c r="PTL12" s="430"/>
      <c r="PTM12" s="430"/>
      <c r="PTN12" s="430"/>
      <c r="PTO12" s="430"/>
      <c r="PTP12" s="430"/>
      <c r="PTQ12" s="430"/>
      <c r="PTR12" s="430"/>
      <c r="PTS12" s="430"/>
      <c r="PTT12" s="430"/>
      <c r="PTU12" s="430"/>
      <c r="PTV12" s="430"/>
      <c r="PTW12" s="430"/>
      <c r="PTX12" s="430"/>
      <c r="PTY12" s="430"/>
      <c r="PTZ12" s="430"/>
      <c r="PUA12" s="430"/>
      <c r="PUB12" s="430"/>
      <c r="PUC12" s="430"/>
      <c r="PUD12" s="430"/>
      <c r="PUE12" s="430"/>
      <c r="PUF12" s="430"/>
      <c r="PUG12" s="430"/>
      <c r="PUH12" s="430"/>
      <c r="PUI12" s="430"/>
      <c r="PUJ12" s="430"/>
      <c r="PUK12" s="430"/>
      <c r="PUL12" s="430"/>
      <c r="PUM12" s="430"/>
      <c r="PUN12" s="430"/>
      <c r="PUO12" s="430"/>
      <c r="PUP12" s="430"/>
      <c r="PUQ12" s="430"/>
      <c r="PUR12" s="430"/>
      <c r="PUS12" s="430"/>
      <c r="PUT12" s="430"/>
      <c r="PUU12" s="430"/>
      <c r="PUV12" s="430"/>
      <c r="PUW12" s="430"/>
      <c r="PUX12" s="430"/>
      <c r="PUY12" s="430"/>
      <c r="PUZ12" s="430"/>
      <c r="PVA12" s="430"/>
      <c r="PVB12" s="430"/>
      <c r="PVC12" s="430"/>
      <c r="PVD12" s="430"/>
      <c r="PVE12" s="430"/>
      <c r="PVF12" s="430"/>
      <c r="PVG12" s="430"/>
      <c r="PVH12" s="430"/>
      <c r="PVI12" s="430"/>
      <c r="PVJ12" s="430"/>
      <c r="PVK12" s="430"/>
      <c r="PVL12" s="430"/>
      <c r="PVM12" s="430"/>
      <c r="PVN12" s="430"/>
      <c r="PVO12" s="430"/>
      <c r="PVP12" s="430"/>
      <c r="PVQ12" s="430"/>
      <c r="PVR12" s="430"/>
      <c r="PVS12" s="430"/>
      <c r="PVT12" s="430"/>
      <c r="PVU12" s="430"/>
      <c r="PVV12" s="430"/>
      <c r="PVW12" s="430"/>
      <c r="PVX12" s="430"/>
      <c r="PVY12" s="430"/>
      <c r="PVZ12" s="430"/>
      <c r="PWA12" s="430"/>
      <c r="PWB12" s="430"/>
      <c r="PWC12" s="430"/>
      <c r="PWD12" s="430"/>
      <c r="PWE12" s="430"/>
      <c r="PWF12" s="430"/>
      <c r="PWG12" s="430"/>
      <c r="PWH12" s="430"/>
      <c r="PWI12" s="430"/>
      <c r="PWJ12" s="430"/>
      <c r="PWK12" s="430"/>
      <c r="PWL12" s="430"/>
      <c r="PWM12" s="430"/>
      <c r="PWN12" s="430"/>
      <c r="PWO12" s="430"/>
      <c r="PWP12" s="430"/>
      <c r="PWQ12" s="430"/>
      <c r="PWR12" s="430"/>
      <c r="PWS12" s="430"/>
      <c r="PWT12" s="430"/>
      <c r="PWU12" s="430"/>
      <c r="PWV12" s="430"/>
      <c r="PWW12" s="430"/>
      <c r="PWX12" s="430"/>
      <c r="PWY12" s="430"/>
      <c r="PWZ12" s="430"/>
      <c r="PXA12" s="430"/>
      <c r="PXB12" s="430"/>
      <c r="PXC12" s="430"/>
      <c r="PXD12" s="430"/>
      <c r="PXE12" s="430"/>
      <c r="PXF12" s="430"/>
      <c r="PXG12" s="430"/>
      <c r="PXH12" s="430"/>
      <c r="PXI12" s="430"/>
      <c r="PXJ12" s="430"/>
      <c r="PXK12" s="430"/>
      <c r="PXL12" s="430"/>
      <c r="PXM12" s="430"/>
      <c r="PXN12" s="430"/>
      <c r="PXO12" s="430"/>
      <c r="PXP12" s="430"/>
      <c r="PXQ12" s="430"/>
      <c r="PXR12" s="430"/>
      <c r="PXS12" s="430"/>
      <c r="PXT12" s="430"/>
      <c r="PXU12" s="430"/>
      <c r="PXV12" s="430"/>
      <c r="PXW12" s="430"/>
      <c r="PXX12" s="430"/>
      <c r="PXY12" s="430"/>
      <c r="PXZ12" s="430"/>
      <c r="PYA12" s="430"/>
      <c r="PYB12" s="430"/>
      <c r="PYC12" s="430"/>
      <c r="PYD12" s="430"/>
      <c r="PYE12" s="430"/>
      <c r="PYF12" s="430"/>
      <c r="PYG12" s="430"/>
      <c r="PYH12" s="430"/>
      <c r="PYI12" s="430"/>
      <c r="PYJ12" s="430"/>
      <c r="PYK12" s="430"/>
      <c r="PYL12" s="430"/>
      <c r="PYM12" s="430"/>
      <c r="PYN12" s="430"/>
      <c r="PYO12" s="430"/>
      <c r="PYP12" s="430"/>
      <c r="PYQ12" s="430"/>
      <c r="PYR12" s="430"/>
      <c r="PYS12" s="430"/>
      <c r="PYT12" s="430"/>
      <c r="PYU12" s="430"/>
      <c r="PYV12" s="430"/>
      <c r="PYW12" s="430"/>
      <c r="PYX12" s="430"/>
      <c r="PYY12" s="430"/>
      <c r="PYZ12" s="430"/>
      <c r="PZA12" s="430"/>
      <c r="PZB12" s="430"/>
      <c r="PZC12" s="430"/>
      <c r="PZD12" s="430"/>
      <c r="PZE12" s="430"/>
      <c r="PZF12" s="430"/>
      <c r="PZG12" s="430"/>
      <c r="PZH12" s="430"/>
      <c r="PZI12" s="430"/>
      <c r="PZJ12" s="430"/>
      <c r="PZK12" s="430"/>
      <c r="PZL12" s="430"/>
      <c r="PZM12" s="430"/>
      <c r="PZN12" s="430"/>
      <c r="PZO12" s="430"/>
      <c r="PZP12" s="430"/>
      <c r="PZQ12" s="430"/>
      <c r="PZR12" s="430"/>
      <c r="PZS12" s="430"/>
      <c r="PZT12" s="430"/>
      <c r="PZU12" s="430"/>
      <c r="PZV12" s="430"/>
      <c r="PZW12" s="430"/>
      <c r="PZX12" s="430"/>
      <c r="PZY12" s="430"/>
      <c r="PZZ12" s="430"/>
      <c r="QAA12" s="430"/>
      <c r="QAB12" s="430"/>
      <c r="QAC12" s="430"/>
      <c r="QAD12" s="430"/>
      <c r="QAE12" s="430"/>
      <c r="QAF12" s="430"/>
      <c r="QAG12" s="430"/>
      <c r="QAH12" s="430"/>
      <c r="QAI12" s="430"/>
      <c r="QAJ12" s="430"/>
      <c r="QAK12" s="430"/>
      <c r="QAL12" s="430"/>
      <c r="QAM12" s="430"/>
      <c r="QAN12" s="430"/>
      <c r="QAO12" s="430"/>
      <c r="QAP12" s="430"/>
      <c r="QAQ12" s="430"/>
      <c r="QAR12" s="430"/>
      <c r="QAS12" s="430"/>
      <c r="QAT12" s="430"/>
      <c r="QAU12" s="430"/>
      <c r="QAV12" s="430"/>
      <c r="QAW12" s="430"/>
      <c r="QAX12" s="430"/>
      <c r="QAY12" s="430"/>
      <c r="QAZ12" s="430"/>
      <c r="QBA12" s="430"/>
      <c r="QBB12" s="430"/>
      <c r="QBC12" s="430"/>
      <c r="QBD12" s="430"/>
      <c r="QBE12" s="430"/>
      <c r="QBF12" s="430"/>
      <c r="QBG12" s="430"/>
      <c r="QBH12" s="430"/>
      <c r="QBI12" s="430"/>
      <c r="QBJ12" s="430"/>
      <c r="QBK12" s="430"/>
      <c r="QBL12" s="430"/>
      <c r="QBM12" s="430"/>
      <c r="QBN12" s="430"/>
      <c r="QBO12" s="430"/>
      <c r="QBP12" s="430"/>
      <c r="QBQ12" s="430"/>
      <c r="QBR12" s="430"/>
      <c r="QBS12" s="430"/>
      <c r="QBT12" s="430"/>
      <c r="QBU12" s="430"/>
      <c r="QBV12" s="430"/>
      <c r="QBW12" s="430"/>
      <c r="QBX12" s="430"/>
      <c r="QBY12" s="430"/>
      <c r="QBZ12" s="430"/>
      <c r="QCA12" s="430"/>
      <c r="QCB12" s="430"/>
      <c r="QCC12" s="430"/>
      <c r="QCD12" s="430"/>
      <c r="QCE12" s="430"/>
      <c r="QCF12" s="430"/>
      <c r="QCG12" s="430"/>
      <c r="QCH12" s="430"/>
      <c r="QCI12" s="430"/>
      <c r="QCJ12" s="430"/>
      <c r="QCK12" s="430"/>
      <c r="QCL12" s="430"/>
      <c r="QCM12" s="430"/>
      <c r="QCN12" s="430"/>
      <c r="QCO12" s="430"/>
      <c r="QCP12" s="430"/>
      <c r="QCQ12" s="430"/>
      <c r="QCR12" s="430"/>
      <c r="QCS12" s="430"/>
      <c r="QCT12" s="430"/>
      <c r="QCU12" s="430"/>
      <c r="QCV12" s="430"/>
      <c r="QCW12" s="430"/>
      <c r="QCX12" s="430"/>
      <c r="QCY12" s="430"/>
      <c r="QCZ12" s="430"/>
      <c r="QDA12" s="430"/>
      <c r="QDB12" s="430"/>
      <c r="QDC12" s="430"/>
      <c r="QDD12" s="430"/>
      <c r="QDE12" s="430"/>
      <c r="QDF12" s="430"/>
      <c r="QDG12" s="430"/>
      <c r="QDH12" s="430"/>
      <c r="QDI12" s="430"/>
      <c r="QDJ12" s="430"/>
      <c r="QDK12" s="430"/>
      <c r="QDL12" s="430"/>
      <c r="QDM12" s="430"/>
      <c r="QDN12" s="430"/>
      <c r="QDO12" s="430"/>
      <c r="QDP12" s="430"/>
      <c r="QDQ12" s="430"/>
      <c r="QDR12" s="430"/>
      <c r="QDS12" s="430"/>
      <c r="QDT12" s="430"/>
      <c r="QDU12" s="430"/>
      <c r="QDV12" s="430"/>
      <c r="QDW12" s="430"/>
      <c r="QDX12" s="430"/>
      <c r="QDY12" s="430"/>
      <c r="QDZ12" s="430"/>
      <c r="QEA12" s="430"/>
      <c r="QEB12" s="430"/>
      <c r="QEC12" s="430"/>
      <c r="QED12" s="430"/>
      <c r="QEE12" s="430"/>
      <c r="QEF12" s="430"/>
      <c r="QEG12" s="430"/>
      <c r="QEH12" s="430"/>
      <c r="QEI12" s="430"/>
      <c r="QEJ12" s="430"/>
      <c r="QEK12" s="430"/>
      <c r="QEL12" s="430"/>
      <c r="QEM12" s="430"/>
      <c r="QEN12" s="430"/>
      <c r="QEO12" s="430"/>
      <c r="QEP12" s="430"/>
      <c r="QEQ12" s="430"/>
      <c r="QER12" s="430"/>
      <c r="QES12" s="430"/>
      <c r="QET12" s="430"/>
      <c r="QEU12" s="430"/>
      <c r="QEV12" s="430"/>
      <c r="QEW12" s="430"/>
      <c r="QEX12" s="430"/>
      <c r="QEY12" s="430"/>
      <c r="QEZ12" s="430"/>
      <c r="QFA12" s="430"/>
      <c r="QFB12" s="430"/>
      <c r="QFC12" s="430"/>
      <c r="QFD12" s="430"/>
      <c r="QFE12" s="430"/>
      <c r="QFF12" s="430"/>
      <c r="QFG12" s="430"/>
      <c r="QFH12" s="430"/>
      <c r="QFI12" s="430"/>
      <c r="QFJ12" s="430"/>
      <c r="QFK12" s="430"/>
      <c r="QFL12" s="430"/>
      <c r="QFM12" s="430"/>
      <c r="QFN12" s="430"/>
      <c r="QFO12" s="430"/>
      <c r="QFP12" s="430"/>
      <c r="QFQ12" s="430"/>
      <c r="QFR12" s="430"/>
      <c r="QFS12" s="430"/>
      <c r="QFT12" s="430"/>
      <c r="QFU12" s="430"/>
      <c r="QFV12" s="430"/>
      <c r="QFW12" s="430"/>
      <c r="QFX12" s="430"/>
      <c r="QFY12" s="430"/>
      <c r="QFZ12" s="430"/>
      <c r="QGA12" s="430"/>
      <c r="QGB12" s="430"/>
      <c r="QGC12" s="430"/>
      <c r="QGD12" s="430"/>
      <c r="QGE12" s="430"/>
      <c r="QGF12" s="430"/>
      <c r="QGG12" s="430"/>
      <c r="QGH12" s="430"/>
      <c r="QGI12" s="430"/>
      <c r="QGJ12" s="430"/>
      <c r="QGK12" s="430"/>
      <c r="QGL12" s="430"/>
      <c r="QGM12" s="430"/>
      <c r="QGN12" s="430"/>
      <c r="QGO12" s="430"/>
      <c r="QGP12" s="430"/>
      <c r="QGQ12" s="430"/>
      <c r="QGR12" s="430"/>
      <c r="QGS12" s="430"/>
      <c r="QGT12" s="430"/>
      <c r="QGU12" s="430"/>
      <c r="QGV12" s="430"/>
      <c r="QGW12" s="430"/>
      <c r="QGX12" s="430"/>
      <c r="QGY12" s="430"/>
      <c r="QGZ12" s="430"/>
      <c r="QHA12" s="430"/>
      <c r="QHB12" s="430"/>
      <c r="QHC12" s="430"/>
      <c r="QHD12" s="430"/>
      <c r="QHE12" s="430"/>
      <c r="QHF12" s="430"/>
      <c r="QHG12" s="430"/>
      <c r="QHH12" s="430"/>
      <c r="QHI12" s="430"/>
      <c r="QHJ12" s="430"/>
      <c r="QHK12" s="430"/>
      <c r="QHL12" s="430"/>
      <c r="QHM12" s="430"/>
      <c r="QHN12" s="430"/>
      <c r="QHO12" s="430"/>
      <c r="QHP12" s="430"/>
      <c r="QHQ12" s="430"/>
      <c r="QHR12" s="430"/>
      <c r="QHS12" s="430"/>
      <c r="QHT12" s="430"/>
      <c r="QHU12" s="430"/>
      <c r="QHV12" s="430"/>
      <c r="QHW12" s="430"/>
      <c r="QHX12" s="430"/>
      <c r="QHY12" s="430"/>
      <c r="QHZ12" s="430"/>
      <c r="QIA12" s="430"/>
      <c r="QIB12" s="430"/>
      <c r="QIC12" s="430"/>
      <c r="QID12" s="430"/>
      <c r="QIE12" s="430"/>
      <c r="QIF12" s="430"/>
      <c r="QIG12" s="430"/>
      <c r="QIH12" s="430"/>
      <c r="QII12" s="430"/>
      <c r="QIJ12" s="430"/>
      <c r="QIK12" s="430"/>
      <c r="QIL12" s="430"/>
      <c r="QIM12" s="430"/>
      <c r="QIN12" s="430"/>
      <c r="QIO12" s="430"/>
      <c r="QIP12" s="430"/>
      <c r="QIQ12" s="430"/>
      <c r="QIR12" s="430"/>
      <c r="QIS12" s="430"/>
      <c r="QIT12" s="430"/>
      <c r="QIU12" s="430"/>
      <c r="QIV12" s="430"/>
      <c r="QIW12" s="430"/>
      <c r="QIX12" s="430"/>
      <c r="QIY12" s="430"/>
      <c r="QIZ12" s="430"/>
      <c r="QJA12" s="430"/>
      <c r="QJB12" s="430"/>
      <c r="QJC12" s="430"/>
      <c r="QJD12" s="430"/>
      <c r="QJE12" s="430"/>
      <c r="QJF12" s="430"/>
      <c r="QJG12" s="430"/>
      <c r="QJH12" s="430"/>
      <c r="QJI12" s="430"/>
      <c r="QJJ12" s="430"/>
      <c r="QJK12" s="430"/>
      <c r="QJL12" s="430"/>
      <c r="QJM12" s="430"/>
      <c r="QJN12" s="430"/>
      <c r="QJO12" s="430"/>
      <c r="QJP12" s="430"/>
      <c r="QJQ12" s="430"/>
      <c r="QJR12" s="430"/>
      <c r="QJS12" s="430"/>
      <c r="QJT12" s="430"/>
      <c r="QJU12" s="430"/>
      <c r="QJV12" s="430"/>
      <c r="QJW12" s="430"/>
      <c r="QJX12" s="430"/>
      <c r="QJY12" s="430"/>
      <c r="QJZ12" s="430"/>
      <c r="QKA12" s="430"/>
      <c r="QKB12" s="430"/>
      <c r="QKC12" s="430"/>
      <c r="QKD12" s="430"/>
      <c r="QKE12" s="430"/>
      <c r="QKF12" s="430"/>
      <c r="QKG12" s="430"/>
      <c r="QKH12" s="430"/>
      <c r="QKI12" s="430"/>
      <c r="QKJ12" s="430"/>
      <c r="QKK12" s="430"/>
      <c r="QKL12" s="430"/>
      <c r="QKM12" s="430"/>
      <c r="QKN12" s="430"/>
      <c r="QKO12" s="430"/>
      <c r="QKP12" s="430"/>
      <c r="QKQ12" s="430"/>
      <c r="QKR12" s="430"/>
      <c r="QKS12" s="430"/>
      <c r="QKT12" s="430"/>
      <c r="QKU12" s="430"/>
      <c r="QKV12" s="430"/>
      <c r="QKW12" s="430"/>
      <c r="QKX12" s="430"/>
      <c r="QKY12" s="430"/>
      <c r="QKZ12" s="430"/>
      <c r="QLA12" s="430"/>
      <c r="QLB12" s="430"/>
      <c r="QLC12" s="430"/>
      <c r="QLD12" s="430"/>
      <c r="QLE12" s="430"/>
      <c r="QLF12" s="430"/>
      <c r="QLG12" s="430"/>
      <c r="QLH12" s="430"/>
      <c r="QLI12" s="430"/>
      <c r="QLJ12" s="430"/>
      <c r="QLK12" s="430"/>
      <c r="QLL12" s="430"/>
      <c r="QLM12" s="430"/>
      <c r="QLN12" s="430"/>
      <c r="QLO12" s="430"/>
      <c r="QLP12" s="430"/>
      <c r="QLQ12" s="430"/>
      <c r="QLR12" s="430"/>
      <c r="QLS12" s="430"/>
      <c r="QLT12" s="430"/>
      <c r="QLU12" s="430"/>
      <c r="QLV12" s="430"/>
      <c r="QLW12" s="430"/>
      <c r="QLX12" s="430"/>
      <c r="QLY12" s="430"/>
      <c r="QLZ12" s="430"/>
      <c r="QMA12" s="430"/>
      <c r="QMB12" s="430"/>
      <c r="QMC12" s="430"/>
      <c r="QMD12" s="430"/>
      <c r="QME12" s="430"/>
      <c r="QMF12" s="430"/>
      <c r="QMG12" s="430"/>
      <c r="QMH12" s="430"/>
      <c r="QMI12" s="430"/>
      <c r="QMJ12" s="430"/>
      <c r="QMK12" s="430"/>
      <c r="QML12" s="430"/>
      <c r="QMM12" s="430"/>
      <c r="QMN12" s="430"/>
      <c r="QMO12" s="430"/>
      <c r="QMP12" s="430"/>
      <c r="QMQ12" s="430"/>
      <c r="QMR12" s="430"/>
      <c r="QMS12" s="430"/>
      <c r="QMT12" s="430"/>
      <c r="QMU12" s="430"/>
      <c r="QMV12" s="430"/>
      <c r="QMW12" s="430"/>
      <c r="QMX12" s="430"/>
      <c r="QMY12" s="430"/>
      <c r="QMZ12" s="430"/>
      <c r="QNA12" s="430"/>
      <c r="QNB12" s="430"/>
      <c r="QNC12" s="430"/>
      <c r="QND12" s="430"/>
      <c r="QNE12" s="430"/>
      <c r="QNF12" s="430"/>
      <c r="QNG12" s="430"/>
      <c r="QNH12" s="430"/>
      <c r="QNI12" s="430"/>
      <c r="QNJ12" s="430"/>
      <c r="QNK12" s="430"/>
      <c r="QNL12" s="430"/>
      <c r="QNM12" s="430"/>
      <c r="QNN12" s="430"/>
      <c r="QNO12" s="430"/>
      <c r="QNP12" s="430"/>
      <c r="QNQ12" s="430"/>
      <c r="QNR12" s="430"/>
      <c r="QNS12" s="430"/>
      <c r="QNT12" s="430"/>
      <c r="QNU12" s="430"/>
      <c r="QNV12" s="430"/>
      <c r="QNW12" s="430"/>
      <c r="QNX12" s="430"/>
      <c r="QNY12" s="430"/>
      <c r="QNZ12" s="430"/>
      <c r="QOA12" s="430"/>
      <c r="QOB12" s="430"/>
      <c r="QOC12" s="430"/>
      <c r="QOD12" s="430"/>
      <c r="QOE12" s="430"/>
      <c r="QOF12" s="430"/>
      <c r="QOG12" s="430"/>
      <c r="QOH12" s="430"/>
      <c r="QOI12" s="430"/>
      <c r="QOJ12" s="430"/>
      <c r="QOK12" s="430"/>
      <c r="QOL12" s="430"/>
      <c r="QOM12" s="430"/>
      <c r="QON12" s="430"/>
      <c r="QOO12" s="430"/>
      <c r="QOP12" s="430"/>
      <c r="QOQ12" s="430"/>
      <c r="QOR12" s="430"/>
      <c r="QOS12" s="430"/>
      <c r="QOT12" s="430"/>
      <c r="QOU12" s="430"/>
      <c r="QOV12" s="430"/>
      <c r="QOW12" s="430"/>
      <c r="QOX12" s="430"/>
      <c r="QOY12" s="430"/>
      <c r="QOZ12" s="430"/>
      <c r="QPA12" s="430"/>
      <c r="QPB12" s="430"/>
      <c r="QPC12" s="430"/>
      <c r="QPD12" s="430"/>
      <c r="QPE12" s="430"/>
      <c r="QPF12" s="430"/>
      <c r="QPG12" s="430"/>
      <c r="QPH12" s="430"/>
      <c r="QPI12" s="430"/>
      <c r="QPJ12" s="430"/>
      <c r="QPK12" s="430"/>
      <c r="QPL12" s="430"/>
      <c r="QPM12" s="430"/>
      <c r="QPN12" s="430"/>
      <c r="QPO12" s="430"/>
      <c r="QPP12" s="430"/>
      <c r="QPQ12" s="430"/>
      <c r="QPR12" s="430"/>
      <c r="QPS12" s="430"/>
      <c r="QPT12" s="430"/>
      <c r="QPU12" s="430"/>
      <c r="QPV12" s="430"/>
      <c r="QPW12" s="430"/>
      <c r="QPX12" s="430"/>
      <c r="QPY12" s="430"/>
      <c r="QPZ12" s="430"/>
      <c r="QQA12" s="430"/>
      <c r="QQB12" s="430"/>
      <c r="QQC12" s="430"/>
      <c r="QQD12" s="430"/>
      <c r="QQE12" s="430"/>
      <c r="QQF12" s="430"/>
      <c r="QQG12" s="430"/>
      <c r="QQH12" s="430"/>
      <c r="QQI12" s="430"/>
      <c r="QQJ12" s="430"/>
      <c r="QQK12" s="430"/>
      <c r="QQL12" s="430"/>
      <c r="QQM12" s="430"/>
      <c r="QQN12" s="430"/>
      <c r="QQO12" s="430"/>
      <c r="QQP12" s="430"/>
      <c r="QQQ12" s="430"/>
      <c r="QQR12" s="430"/>
      <c r="QQS12" s="430"/>
      <c r="QQT12" s="430"/>
      <c r="QQU12" s="430"/>
      <c r="QQV12" s="430"/>
      <c r="QQW12" s="430"/>
      <c r="QQX12" s="430"/>
      <c r="QQY12" s="430"/>
      <c r="QQZ12" s="430"/>
      <c r="QRA12" s="430"/>
      <c r="QRB12" s="430"/>
      <c r="QRC12" s="430"/>
      <c r="QRD12" s="430"/>
      <c r="QRE12" s="430"/>
      <c r="QRF12" s="430"/>
      <c r="QRG12" s="430"/>
      <c r="QRH12" s="430"/>
      <c r="QRI12" s="430"/>
      <c r="QRJ12" s="430"/>
      <c r="QRK12" s="430"/>
      <c r="QRL12" s="430"/>
      <c r="QRM12" s="430"/>
      <c r="QRN12" s="430"/>
      <c r="QRO12" s="430"/>
      <c r="QRP12" s="430"/>
      <c r="QRQ12" s="430"/>
      <c r="QRR12" s="430"/>
      <c r="QRS12" s="430"/>
      <c r="QRT12" s="430"/>
      <c r="QRU12" s="430"/>
      <c r="QRV12" s="430"/>
      <c r="QRW12" s="430"/>
      <c r="QRX12" s="430"/>
      <c r="QRY12" s="430"/>
      <c r="QRZ12" s="430"/>
      <c r="QSA12" s="430"/>
      <c r="QSB12" s="430"/>
      <c r="QSC12" s="430"/>
      <c r="QSD12" s="430"/>
      <c r="QSE12" s="430"/>
      <c r="QSF12" s="430"/>
      <c r="QSG12" s="430"/>
      <c r="QSH12" s="430"/>
      <c r="QSI12" s="430"/>
      <c r="QSJ12" s="430"/>
      <c r="QSK12" s="430"/>
      <c r="QSL12" s="430"/>
      <c r="QSM12" s="430"/>
      <c r="QSN12" s="430"/>
      <c r="QSO12" s="430"/>
      <c r="QSP12" s="430"/>
      <c r="QSQ12" s="430"/>
      <c r="QSR12" s="430"/>
      <c r="QSS12" s="430"/>
      <c r="QST12" s="430"/>
      <c r="QSU12" s="430"/>
      <c r="QSV12" s="430"/>
      <c r="QSW12" s="430"/>
      <c r="QSX12" s="430"/>
      <c r="QSY12" s="430"/>
      <c r="QSZ12" s="430"/>
      <c r="QTA12" s="430"/>
      <c r="QTB12" s="430"/>
      <c r="QTC12" s="430"/>
      <c r="QTD12" s="430"/>
      <c r="QTE12" s="430"/>
      <c r="QTF12" s="430"/>
      <c r="QTG12" s="430"/>
      <c r="QTH12" s="430"/>
      <c r="QTI12" s="430"/>
      <c r="QTJ12" s="430"/>
      <c r="QTK12" s="430"/>
      <c r="QTL12" s="430"/>
      <c r="QTM12" s="430"/>
      <c r="QTN12" s="430"/>
      <c r="QTO12" s="430"/>
      <c r="QTP12" s="430"/>
      <c r="QTQ12" s="430"/>
      <c r="QTR12" s="430"/>
      <c r="QTS12" s="430"/>
      <c r="QTT12" s="430"/>
      <c r="QTU12" s="430"/>
      <c r="QTV12" s="430"/>
      <c r="QTW12" s="430"/>
      <c r="QTX12" s="430"/>
      <c r="QTY12" s="430"/>
      <c r="QTZ12" s="430"/>
      <c r="QUA12" s="430"/>
      <c r="QUB12" s="430"/>
      <c r="QUC12" s="430"/>
      <c r="QUD12" s="430"/>
      <c r="QUE12" s="430"/>
      <c r="QUF12" s="430"/>
      <c r="QUG12" s="430"/>
      <c r="QUH12" s="430"/>
      <c r="QUI12" s="430"/>
      <c r="QUJ12" s="430"/>
      <c r="QUK12" s="430"/>
      <c r="QUL12" s="430"/>
      <c r="QUM12" s="430"/>
      <c r="QUN12" s="430"/>
      <c r="QUO12" s="430"/>
      <c r="QUP12" s="430"/>
      <c r="QUQ12" s="430"/>
      <c r="QUR12" s="430"/>
      <c r="QUS12" s="430"/>
      <c r="QUT12" s="430"/>
      <c r="QUU12" s="430"/>
      <c r="QUV12" s="430"/>
      <c r="QUW12" s="430"/>
      <c r="QUX12" s="430"/>
      <c r="QUY12" s="430"/>
      <c r="QUZ12" s="430"/>
      <c r="QVA12" s="430"/>
      <c r="QVB12" s="430"/>
      <c r="QVC12" s="430"/>
      <c r="QVD12" s="430"/>
      <c r="QVE12" s="430"/>
      <c r="QVF12" s="430"/>
      <c r="QVG12" s="430"/>
      <c r="QVH12" s="430"/>
      <c r="QVI12" s="430"/>
      <c r="QVJ12" s="430"/>
      <c r="QVK12" s="430"/>
      <c r="QVL12" s="430"/>
      <c r="QVM12" s="430"/>
      <c r="QVN12" s="430"/>
      <c r="QVO12" s="430"/>
      <c r="QVP12" s="430"/>
      <c r="QVQ12" s="430"/>
      <c r="QVR12" s="430"/>
      <c r="QVS12" s="430"/>
      <c r="QVT12" s="430"/>
      <c r="QVU12" s="430"/>
      <c r="QVV12" s="430"/>
      <c r="QVW12" s="430"/>
      <c r="QVX12" s="430"/>
      <c r="QVY12" s="430"/>
      <c r="QVZ12" s="430"/>
      <c r="QWA12" s="430"/>
      <c r="QWB12" s="430"/>
      <c r="QWC12" s="430"/>
      <c r="QWD12" s="430"/>
      <c r="QWE12" s="430"/>
      <c r="QWF12" s="430"/>
      <c r="QWG12" s="430"/>
      <c r="QWH12" s="430"/>
      <c r="QWI12" s="430"/>
      <c r="QWJ12" s="430"/>
      <c r="QWK12" s="430"/>
      <c r="QWL12" s="430"/>
      <c r="QWM12" s="430"/>
      <c r="QWN12" s="430"/>
      <c r="QWO12" s="430"/>
      <c r="QWP12" s="430"/>
      <c r="QWQ12" s="430"/>
      <c r="QWR12" s="430"/>
      <c r="QWS12" s="430"/>
      <c r="QWT12" s="430"/>
      <c r="QWU12" s="430"/>
      <c r="QWV12" s="430"/>
      <c r="QWW12" s="430"/>
      <c r="QWX12" s="430"/>
      <c r="QWY12" s="430"/>
      <c r="QWZ12" s="430"/>
      <c r="QXA12" s="430"/>
      <c r="QXB12" s="430"/>
      <c r="QXC12" s="430"/>
      <c r="QXD12" s="430"/>
      <c r="QXE12" s="430"/>
      <c r="QXF12" s="430"/>
      <c r="QXG12" s="430"/>
      <c r="QXH12" s="430"/>
      <c r="QXI12" s="430"/>
      <c r="QXJ12" s="430"/>
      <c r="QXK12" s="430"/>
      <c r="QXL12" s="430"/>
      <c r="QXM12" s="430"/>
      <c r="QXN12" s="430"/>
      <c r="QXO12" s="430"/>
      <c r="QXP12" s="430"/>
      <c r="QXQ12" s="430"/>
      <c r="QXR12" s="430"/>
      <c r="QXS12" s="430"/>
      <c r="QXT12" s="430"/>
      <c r="QXU12" s="430"/>
      <c r="QXV12" s="430"/>
      <c r="QXW12" s="430"/>
      <c r="QXX12" s="430"/>
      <c r="QXY12" s="430"/>
      <c r="QXZ12" s="430"/>
      <c r="QYA12" s="430"/>
      <c r="QYB12" s="430"/>
      <c r="QYC12" s="430"/>
      <c r="QYD12" s="430"/>
      <c r="QYE12" s="430"/>
      <c r="QYF12" s="430"/>
      <c r="QYG12" s="430"/>
      <c r="QYH12" s="430"/>
      <c r="QYI12" s="430"/>
      <c r="QYJ12" s="430"/>
      <c r="QYK12" s="430"/>
      <c r="QYL12" s="430"/>
      <c r="QYM12" s="430"/>
      <c r="QYN12" s="430"/>
      <c r="QYO12" s="430"/>
      <c r="QYP12" s="430"/>
      <c r="QYQ12" s="430"/>
      <c r="QYR12" s="430"/>
      <c r="QYS12" s="430"/>
      <c r="QYT12" s="430"/>
      <c r="QYU12" s="430"/>
      <c r="QYV12" s="430"/>
      <c r="QYW12" s="430"/>
      <c r="QYX12" s="430"/>
      <c r="QYY12" s="430"/>
      <c r="QYZ12" s="430"/>
      <c r="QZA12" s="430"/>
      <c r="QZB12" s="430"/>
      <c r="QZC12" s="430"/>
      <c r="QZD12" s="430"/>
      <c r="QZE12" s="430"/>
      <c r="QZF12" s="430"/>
      <c r="QZG12" s="430"/>
      <c r="QZH12" s="430"/>
      <c r="QZI12" s="430"/>
      <c r="QZJ12" s="430"/>
      <c r="QZK12" s="430"/>
      <c r="QZL12" s="430"/>
      <c r="QZM12" s="430"/>
      <c r="QZN12" s="430"/>
      <c r="QZO12" s="430"/>
      <c r="QZP12" s="430"/>
      <c r="QZQ12" s="430"/>
      <c r="QZR12" s="430"/>
      <c r="QZS12" s="430"/>
      <c r="QZT12" s="430"/>
      <c r="QZU12" s="430"/>
      <c r="QZV12" s="430"/>
      <c r="QZW12" s="430"/>
      <c r="QZX12" s="430"/>
      <c r="QZY12" s="430"/>
      <c r="QZZ12" s="430"/>
      <c r="RAA12" s="430"/>
      <c r="RAB12" s="430"/>
      <c r="RAC12" s="430"/>
      <c r="RAD12" s="430"/>
      <c r="RAE12" s="430"/>
      <c r="RAF12" s="430"/>
      <c r="RAG12" s="430"/>
      <c r="RAH12" s="430"/>
      <c r="RAI12" s="430"/>
      <c r="RAJ12" s="430"/>
      <c r="RAK12" s="430"/>
      <c r="RAL12" s="430"/>
      <c r="RAM12" s="430"/>
      <c r="RAN12" s="430"/>
      <c r="RAO12" s="430"/>
      <c r="RAP12" s="430"/>
      <c r="RAQ12" s="430"/>
      <c r="RAR12" s="430"/>
      <c r="RAS12" s="430"/>
      <c r="RAT12" s="430"/>
      <c r="RAU12" s="430"/>
      <c r="RAV12" s="430"/>
      <c r="RAW12" s="430"/>
      <c r="RAX12" s="430"/>
      <c r="RAY12" s="430"/>
      <c r="RAZ12" s="430"/>
      <c r="RBA12" s="430"/>
      <c r="RBB12" s="430"/>
      <c r="RBC12" s="430"/>
      <c r="RBD12" s="430"/>
      <c r="RBE12" s="430"/>
      <c r="RBF12" s="430"/>
      <c r="RBG12" s="430"/>
      <c r="RBH12" s="430"/>
      <c r="RBI12" s="430"/>
      <c r="RBJ12" s="430"/>
      <c r="RBK12" s="430"/>
      <c r="RBL12" s="430"/>
      <c r="RBM12" s="430"/>
      <c r="RBN12" s="430"/>
      <c r="RBO12" s="430"/>
      <c r="RBP12" s="430"/>
      <c r="RBQ12" s="430"/>
      <c r="RBR12" s="430"/>
      <c r="RBS12" s="430"/>
      <c r="RBT12" s="430"/>
      <c r="RBU12" s="430"/>
      <c r="RBV12" s="430"/>
      <c r="RBW12" s="430"/>
      <c r="RBX12" s="430"/>
      <c r="RBY12" s="430"/>
      <c r="RBZ12" s="430"/>
      <c r="RCA12" s="430"/>
      <c r="RCB12" s="430"/>
      <c r="RCC12" s="430"/>
      <c r="RCD12" s="430"/>
      <c r="RCE12" s="430"/>
      <c r="RCF12" s="430"/>
      <c r="RCG12" s="430"/>
      <c r="RCH12" s="430"/>
      <c r="RCI12" s="430"/>
      <c r="RCJ12" s="430"/>
      <c r="RCK12" s="430"/>
      <c r="RCL12" s="430"/>
      <c r="RCM12" s="430"/>
      <c r="RCN12" s="430"/>
      <c r="RCO12" s="430"/>
      <c r="RCP12" s="430"/>
      <c r="RCQ12" s="430"/>
      <c r="RCR12" s="430"/>
      <c r="RCS12" s="430"/>
      <c r="RCT12" s="430"/>
      <c r="RCU12" s="430"/>
      <c r="RCV12" s="430"/>
      <c r="RCW12" s="430"/>
      <c r="RCX12" s="430"/>
      <c r="RCY12" s="430"/>
      <c r="RCZ12" s="430"/>
      <c r="RDA12" s="430"/>
      <c r="RDB12" s="430"/>
      <c r="RDC12" s="430"/>
      <c r="RDD12" s="430"/>
      <c r="RDE12" s="430"/>
      <c r="RDF12" s="430"/>
      <c r="RDG12" s="430"/>
      <c r="RDH12" s="430"/>
      <c r="RDI12" s="430"/>
      <c r="RDJ12" s="430"/>
      <c r="RDK12" s="430"/>
      <c r="RDL12" s="430"/>
      <c r="RDM12" s="430"/>
      <c r="RDN12" s="430"/>
      <c r="RDO12" s="430"/>
      <c r="RDP12" s="430"/>
      <c r="RDQ12" s="430"/>
      <c r="RDR12" s="430"/>
      <c r="RDS12" s="430"/>
      <c r="RDT12" s="430"/>
      <c r="RDU12" s="430"/>
      <c r="RDV12" s="430"/>
      <c r="RDW12" s="430"/>
      <c r="RDX12" s="430"/>
      <c r="RDY12" s="430"/>
      <c r="RDZ12" s="430"/>
      <c r="REA12" s="430"/>
      <c r="REB12" s="430"/>
      <c r="REC12" s="430"/>
      <c r="RED12" s="430"/>
      <c r="REE12" s="430"/>
      <c r="REF12" s="430"/>
      <c r="REG12" s="430"/>
      <c r="REH12" s="430"/>
      <c r="REI12" s="430"/>
      <c r="REJ12" s="430"/>
      <c r="REK12" s="430"/>
      <c r="REL12" s="430"/>
      <c r="REM12" s="430"/>
      <c r="REN12" s="430"/>
      <c r="REO12" s="430"/>
      <c r="REP12" s="430"/>
      <c r="REQ12" s="430"/>
      <c r="RER12" s="430"/>
      <c r="RES12" s="430"/>
      <c r="RET12" s="430"/>
      <c r="REU12" s="430"/>
      <c r="REV12" s="430"/>
      <c r="REW12" s="430"/>
      <c r="REX12" s="430"/>
      <c r="REY12" s="430"/>
      <c r="REZ12" s="430"/>
      <c r="RFA12" s="430"/>
      <c r="RFB12" s="430"/>
      <c r="RFC12" s="430"/>
      <c r="RFD12" s="430"/>
      <c r="RFE12" s="430"/>
      <c r="RFF12" s="430"/>
      <c r="RFG12" s="430"/>
      <c r="RFH12" s="430"/>
      <c r="RFI12" s="430"/>
      <c r="RFJ12" s="430"/>
      <c r="RFK12" s="430"/>
      <c r="RFL12" s="430"/>
      <c r="RFM12" s="430"/>
      <c r="RFN12" s="430"/>
      <c r="RFO12" s="430"/>
      <c r="RFP12" s="430"/>
      <c r="RFQ12" s="430"/>
      <c r="RFR12" s="430"/>
      <c r="RFS12" s="430"/>
      <c r="RFT12" s="430"/>
      <c r="RFU12" s="430"/>
      <c r="RFV12" s="430"/>
      <c r="RFW12" s="430"/>
      <c r="RFX12" s="430"/>
      <c r="RFY12" s="430"/>
      <c r="RFZ12" s="430"/>
      <c r="RGA12" s="430"/>
      <c r="RGB12" s="430"/>
      <c r="RGC12" s="430"/>
      <c r="RGD12" s="430"/>
      <c r="RGE12" s="430"/>
      <c r="RGF12" s="430"/>
      <c r="RGG12" s="430"/>
      <c r="RGH12" s="430"/>
      <c r="RGI12" s="430"/>
      <c r="RGJ12" s="430"/>
      <c r="RGK12" s="430"/>
      <c r="RGL12" s="430"/>
      <c r="RGM12" s="430"/>
      <c r="RGN12" s="430"/>
      <c r="RGO12" s="430"/>
      <c r="RGP12" s="430"/>
      <c r="RGQ12" s="430"/>
      <c r="RGR12" s="430"/>
      <c r="RGS12" s="430"/>
      <c r="RGT12" s="430"/>
      <c r="RGU12" s="430"/>
      <c r="RGV12" s="430"/>
      <c r="RGW12" s="430"/>
      <c r="RGX12" s="430"/>
      <c r="RGY12" s="430"/>
      <c r="RGZ12" s="430"/>
      <c r="RHA12" s="430"/>
      <c r="RHB12" s="430"/>
      <c r="RHC12" s="430"/>
      <c r="RHD12" s="430"/>
      <c r="RHE12" s="430"/>
      <c r="RHF12" s="430"/>
      <c r="RHG12" s="430"/>
      <c r="RHH12" s="430"/>
      <c r="RHI12" s="430"/>
      <c r="RHJ12" s="430"/>
      <c r="RHK12" s="430"/>
      <c r="RHL12" s="430"/>
      <c r="RHM12" s="430"/>
      <c r="RHN12" s="430"/>
      <c r="RHO12" s="430"/>
      <c r="RHP12" s="430"/>
      <c r="RHQ12" s="430"/>
      <c r="RHR12" s="430"/>
      <c r="RHS12" s="430"/>
      <c r="RHT12" s="430"/>
      <c r="RHU12" s="430"/>
      <c r="RHV12" s="430"/>
      <c r="RHW12" s="430"/>
      <c r="RHX12" s="430"/>
      <c r="RHY12" s="430"/>
      <c r="RHZ12" s="430"/>
      <c r="RIA12" s="430"/>
      <c r="RIB12" s="430"/>
      <c r="RIC12" s="430"/>
      <c r="RID12" s="430"/>
      <c r="RIE12" s="430"/>
      <c r="RIF12" s="430"/>
      <c r="RIG12" s="430"/>
      <c r="RIH12" s="430"/>
      <c r="RII12" s="430"/>
      <c r="RIJ12" s="430"/>
      <c r="RIK12" s="430"/>
      <c r="RIL12" s="430"/>
      <c r="RIM12" s="430"/>
      <c r="RIN12" s="430"/>
      <c r="RIO12" s="430"/>
      <c r="RIP12" s="430"/>
      <c r="RIQ12" s="430"/>
      <c r="RIR12" s="430"/>
      <c r="RIS12" s="430"/>
      <c r="RIT12" s="430"/>
      <c r="RIU12" s="430"/>
      <c r="RIV12" s="430"/>
      <c r="RIW12" s="430"/>
      <c r="RIX12" s="430"/>
      <c r="RIY12" s="430"/>
      <c r="RIZ12" s="430"/>
      <c r="RJA12" s="430"/>
      <c r="RJB12" s="430"/>
      <c r="RJC12" s="430"/>
      <c r="RJD12" s="430"/>
      <c r="RJE12" s="430"/>
      <c r="RJF12" s="430"/>
      <c r="RJG12" s="430"/>
      <c r="RJH12" s="430"/>
      <c r="RJI12" s="430"/>
      <c r="RJJ12" s="430"/>
      <c r="RJK12" s="430"/>
      <c r="RJL12" s="430"/>
      <c r="RJM12" s="430"/>
      <c r="RJN12" s="430"/>
      <c r="RJO12" s="430"/>
      <c r="RJP12" s="430"/>
      <c r="RJQ12" s="430"/>
      <c r="RJR12" s="430"/>
      <c r="RJS12" s="430"/>
      <c r="RJT12" s="430"/>
      <c r="RJU12" s="430"/>
      <c r="RJV12" s="430"/>
      <c r="RJW12" s="430"/>
      <c r="RJX12" s="430"/>
      <c r="RJY12" s="430"/>
      <c r="RJZ12" s="430"/>
      <c r="RKA12" s="430"/>
      <c r="RKB12" s="430"/>
      <c r="RKC12" s="430"/>
      <c r="RKD12" s="430"/>
      <c r="RKE12" s="430"/>
      <c r="RKF12" s="430"/>
      <c r="RKG12" s="430"/>
      <c r="RKH12" s="430"/>
      <c r="RKI12" s="430"/>
      <c r="RKJ12" s="430"/>
      <c r="RKK12" s="430"/>
      <c r="RKL12" s="430"/>
      <c r="RKM12" s="430"/>
      <c r="RKN12" s="430"/>
      <c r="RKO12" s="430"/>
      <c r="RKP12" s="430"/>
      <c r="RKQ12" s="430"/>
      <c r="RKR12" s="430"/>
      <c r="RKS12" s="430"/>
      <c r="RKT12" s="430"/>
      <c r="RKU12" s="430"/>
      <c r="RKV12" s="430"/>
      <c r="RKW12" s="430"/>
      <c r="RKX12" s="430"/>
      <c r="RKY12" s="430"/>
      <c r="RKZ12" s="430"/>
      <c r="RLA12" s="430"/>
      <c r="RLB12" s="430"/>
      <c r="RLC12" s="430"/>
      <c r="RLD12" s="430"/>
      <c r="RLE12" s="430"/>
      <c r="RLF12" s="430"/>
      <c r="RLG12" s="430"/>
      <c r="RLH12" s="430"/>
      <c r="RLI12" s="430"/>
      <c r="RLJ12" s="430"/>
      <c r="RLK12" s="430"/>
      <c r="RLL12" s="430"/>
      <c r="RLM12" s="430"/>
      <c r="RLN12" s="430"/>
      <c r="RLO12" s="430"/>
      <c r="RLP12" s="430"/>
      <c r="RLQ12" s="430"/>
      <c r="RLR12" s="430"/>
      <c r="RLS12" s="430"/>
      <c r="RLT12" s="430"/>
      <c r="RLU12" s="430"/>
      <c r="RLV12" s="430"/>
      <c r="RLW12" s="430"/>
      <c r="RLX12" s="430"/>
      <c r="RLY12" s="430"/>
      <c r="RLZ12" s="430"/>
      <c r="RMA12" s="430"/>
      <c r="RMB12" s="430"/>
      <c r="RMC12" s="430"/>
      <c r="RMD12" s="430"/>
      <c r="RME12" s="430"/>
      <c r="RMF12" s="430"/>
      <c r="RMG12" s="430"/>
      <c r="RMH12" s="430"/>
      <c r="RMI12" s="430"/>
      <c r="RMJ12" s="430"/>
      <c r="RMK12" s="430"/>
      <c r="RML12" s="430"/>
      <c r="RMM12" s="430"/>
      <c r="RMN12" s="430"/>
      <c r="RMO12" s="430"/>
      <c r="RMP12" s="430"/>
      <c r="RMQ12" s="430"/>
      <c r="RMR12" s="430"/>
      <c r="RMS12" s="430"/>
      <c r="RMT12" s="430"/>
      <c r="RMU12" s="430"/>
      <c r="RMV12" s="430"/>
      <c r="RMW12" s="430"/>
      <c r="RMX12" s="430"/>
      <c r="RMY12" s="430"/>
      <c r="RMZ12" s="430"/>
      <c r="RNA12" s="430"/>
      <c r="RNB12" s="430"/>
      <c r="RNC12" s="430"/>
      <c r="RND12" s="430"/>
      <c r="RNE12" s="430"/>
      <c r="RNF12" s="430"/>
      <c r="RNG12" s="430"/>
      <c r="RNH12" s="430"/>
      <c r="RNI12" s="430"/>
      <c r="RNJ12" s="430"/>
      <c r="RNK12" s="430"/>
      <c r="RNL12" s="430"/>
      <c r="RNM12" s="430"/>
      <c r="RNN12" s="430"/>
      <c r="RNO12" s="430"/>
      <c r="RNP12" s="430"/>
      <c r="RNQ12" s="430"/>
      <c r="RNR12" s="430"/>
      <c r="RNS12" s="430"/>
      <c r="RNT12" s="430"/>
      <c r="RNU12" s="430"/>
      <c r="RNV12" s="430"/>
      <c r="RNW12" s="430"/>
      <c r="RNX12" s="430"/>
      <c r="RNY12" s="430"/>
      <c r="RNZ12" s="430"/>
      <c r="ROA12" s="430"/>
      <c r="ROB12" s="430"/>
      <c r="ROC12" s="430"/>
      <c r="ROD12" s="430"/>
      <c r="ROE12" s="430"/>
      <c r="ROF12" s="430"/>
      <c r="ROG12" s="430"/>
      <c r="ROH12" s="430"/>
      <c r="ROI12" s="430"/>
      <c r="ROJ12" s="430"/>
      <c r="ROK12" s="430"/>
      <c r="ROL12" s="430"/>
      <c r="ROM12" s="430"/>
      <c r="RON12" s="430"/>
      <c r="ROO12" s="430"/>
      <c r="ROP12" s="430"/>
      <c r="ROQ12" s="430"/>
      <c r="ROR12" s="430"/>
      <c r="ROS12" s="430"/>
      <c r="ROT12" s="430"/>
      <c r="ROU12" s="430"/>
      <c r="ROV12" s="430"/>
      <c r="ROW12" s="430"/>
      <c r="ROX12" s="430"/>
      <c r="ROY12" s="430"/>
      <c r="ROZ12" s="430"/>
      <c r="RPA12" s="430"/>
      <c r="RPB12" s="430"/>
      <c r="RPC12" s="430"/>
      <c r="RPD12" s="430"/>
      <c r="RPE12" s="430"/>
      <c r="RPF12" s="430"/>
      <c r="RPG12" s="430"/>
      <c r="RPH12" s="430"/>
      <c r="RPI12" s="430"/>
      <c r="RPJ12" s="430"/>
      <c r="RPK12" s="430"/>
      <c r="RPL12" s="430"/>
      <c r="RPM12" s="430"/>
      <c r="RPN12" s="430"/>
      <c r="RPO12" s="430"/>
      <c r="RPP12" s="430"/>
      <c r="RPQ12" s="430"/>
      <c r="RPR12" s="430"/>
      <c r="RPS12" s="430"/>
      <c r="RPT12" s="430"/>
      <c r="RPU12" s="430"/>
      <c r="RPV12" s="430"/>
      <c r="RPW12" s="430"/>
      <c r="RPX12" s="430"/>
      <c r="RPY12" s="430"/>
      <c r="RPZ12" s="430"/>
      <c r="RQA12" s="430"/>
      <c r="RQB12" s="430"/>
      <c r="RQC12" s="430"/>
      <c r="RQD12" s="430"/>
      <c r="RQE12" s="430"/>
      <c r="RQF12" s="430"/>
      <c r="RQG12" s="430"/>
      <c r="RQH12" s="430"/>
      <c r="RQI12" s="430"/>
      <c r="RQJ12" s="430"/>
      <c r="RQK12" s="430"/>
      <c r="RQL12" s="430"/>
      <c r="RQM12" s="430"/>
      <c r="RQN12" s="430"/>
      <c r="RQO12" s="430"/>
      <c r="RQP12" s="430"/>
      <c r="RQQ12" s="430"/>
      <c r="RQR12" s="430"/>
      <c r="RQS12" s="430"/>
      <c r="RQT12" s="430"/>
      <c r="RQU12" s="430"/>
      <c r="RQV12" s="430"/>
      <c r="RQW12" s="430"/>
      <c r="RQX12" s="430"/>
      <c r="RQY12" s="430"/>
      <c r="RQZ12" s="430"/>
      <c r="RRA12" s="430"/>
      <c r="RRB12" s="430"/>
      <c r="RRC12" s="430"/>
      <c r="RRD12" s="430"/>
      <c r="RRE12" s="430"/>
      <c r="RRF12" s="430"/>
      <c r="RRG12" s="430"/>
      <c r="RRH12" s="430"/>
      <c r="RRI12" s="430"/>
      <c r="RRJ12" s="430"/>
      <c r="RRK12" s="430"/>
      <c r="RRL12" s="430"/>
      <c r="RRM12" s="430"/>
      <c r="RRN12" s="430"/>
      <c r="RRO12" s="430"/>
      <c r="RRP12" s="430"/>
      <c r="RRQ12" s="430"/>
      <c r="RRR12" s="430"/>
      <c r="RRS12" s="430"/>
      <c r="RRT12" s="430"/>
      <c r="RRU12" s="430"/>
      <c r="RRV12" s="430"/>
      <c r="RRW12" s="430"/>
      <c r="RRX12" s="430"/>
      <c r="RRY12" s="430"/>
      <c r="RRZ12" s="430"/>
      <c r="RSA12" s="430"/>
      <c r="RSB12" s="430"/>
      <c r="RSC12" s="430"/>
      <c r="RSD12" s="430"/>
      <c r="RSE12" s="430"/>
      <c r="RSF12" s="430"/>
      <c r="RSG12" s="430"/>
      <c r="RSH12" s="430"/>
      <c r="RSI12" s="430"/>
      <c r="RSJ12" s="430"/>
      <c r="RSK12" s="430"/>
      <c r="RSL12" s="430"/>
      <c r="RSM12" s="430"/>
      <c r="RSN12" s="430"/>
      <c r="RSO12" s="430"/>
      <c r="RSP12" s="430"/>
      <c r="RSQ12" s="430"/>
      <c r="RSR12" s="430"/>
      <c r="RSS12" s="430"/>
      <c r="RST12" s="430"/>
      <c r="RSU12" s="430"/>
      <c r="RSV12" s="430"/>
      <c r="RSW12" s="430"/>
      <c r="RSX12" s="430"/>
      <c r="RSY12" s="430"/>
      <c r="RSZ12" s="430"/>
      <c r="RTA12" s="430"/>
      <c r="RTB12" s="430"/>
      <c r="RTC12" s="430"/>
      <c r="RTD12" s="430"/>
      <c r="RTE12" s="430"/>
      <c r="RTF12" s="430"/>
      <c r="RTG12" s="430"/>
      <c r="RTH12" s="430"/>
      <c r="RTI12" s="430"/>
      <c r="RTJ12" s="430"/>
      <c r="RTK12" s="430"/>
      <c r="RTL12" s="430"/>
      <c r="RTM12" s="430"/>
      <c r="RTN12" s="430"/>
      <c r="RTO12" s="430"/>
      <c r="RTP12" s="430"/>
      <c r="RTQ12" s="430"/>
      <c r="RTR12" s="430"/>
      <c r="RTS12" s="430"/>
      <c r="RTT12" s="430"/>
      <c r="RTU12" s="430"/>
      <c r="RTV12" s="430"/>
      <c r="RTW12" s="430"/>
      <c r="RTX12" s="430"/>
      <c r="RTY12" s="430"/>
      <c r="RTZ12" s="430"/>
      <c r="RUA12" s="430"/>
      <c r="RUB12" s="430"/>
      <c r="RUC12" s="430"/>
      <c r="RUD12" s="430"/>
      <c r="RUE12" s="430"/>
      <c r="RUF12" s="430"/>
      <c r="RUG12" s="430"/>
      <c r="RUH12" s="430"/>
      <c r="RUI12" s="430"/>
      <c r="RUJ12" s="430"/>
      <c r="RUK12" s="430"/>
      <c r="RUL12" s="430"/>
      <c r="RUM12" s="430"/>
      <c r="RUN12" s="430"/>
      <c r="RUO12" s="430"/>
      <c r="RUP12" s="430"/>
      <c r="RUQ12" s="430"/>
      <c r="RUR12" s="430"/>
      <c r="RUS12" s="430"/>
      <c r="RUT12" s="430"/>
      <c r="RUU12" s="430"/>
      <c r="RUV12" s="430"/>
      <c r="RUW12" s="430"/>
      <c r="RUX12" s="430"/>
      <c r="RUY12" s="430"/>
      <c r="RUZ12" s="430"/>
      <c r="RVA12" s="430"/>
      <c r="RVB12" s="430"/>
      <c r="RVC12" s="430"/>
      <c r="RVD12" s="430"/>
      <c r="RVE12" s="430"/>
      <c r="RVF12" s="430"/>
      <c r="RVG12" s="430"/>
      <c r="RVH12" s="430"/>
      <c r="RVI12" s="430"/>
      <c r="RVJ12" s="430"/>
      <c r="RVK12" s="430"/>
      <c r="RVL12" s="430"/>
      <c r="RVM12" s="430"/>
      <c r="RVN12" s="430"/>
      <c r="RVO12" s="430"/>
      <c r="RVP12" s="430"/>
      <c r="RVQ12" s="430"/>
      <c r="RVR12" s="430"/>
      <c r="RVS12" s="430"/>
      <c r="RVT12" s="430"/>
      <c r="RVU12" s="430"/>
      <c r="RVV12" s="430"/>
      <c r="RVW12" s="430"/>
      <c r="RVX12" s="430"/>
      <c r="RVY12" s="430"/>
      <c r="RVZ12" s="430"/>
      <c r="RWA12" s="430"/>
      <c r="RWB12" s="430"/>
      <c r="RWC12" s="430"/>
      <c r="RWD12" s="430"/>
      <c r="RWE12" s="430"/>
      <c r="RWF12" s="430"/>
      <c r="RWG12" s="430"/>
      <c r="RWH12" s="430"/>
      <c r="RWI12" s="430"/>
      <c r="RWJ12" s="430"/>
      <c r="RWK12" s="430"/>
      <c r="RWL12" s="430"/>
      <c r="RWM12" s="430"/>
      <c r="RWN12" s="430"/>
      <c r="RWO12" s="430"/>
      <c r="RWP12" s="430"/>
      <c r="RWQ12" s="430"/>
      <c r="RWR12" s="430"/>
      <c r="RWS12" s="430"/>
      <c r="RWT12" s="430"/>
      <c r="RWU12" s="430"/>
      <c r="RWV12" s="430"/>
      <c r="RWW12" s="430"/>
      <c r="RWX12" s="430"/>
      <c r="RWY12" s="430"/>
      <c r="RWZ12" s="430"/>
      <c r="RXA12" s="430"/>
      <c r="RXB12" s="430"/>
      <c r="RXC12" s="430"/>
      <c r="RXD12" s="430"/>
      <c r="RXE12" s="430"/>
      <c r="RXF12" s="430"/>
      <c r="RXG12" s="430"/>
      <c r="RXH12" s="430"/>
      <c r="RXI12" s="430"/>
      <c r="RXJ12" s="430"/>
      <c r="RXK12" s="430"/>
      <c r="RXL12" s="430"/>
      <c r="RXM12" s="430"/>
      <c r="RXN12" s="430"/>
      <c r="RXO12" s="430"/>
      <c r="RXP12" s="430"/>
      <c r="RXQ12" s="430"/>
      <c r="RXR12" s="430"/>
      <c r="RXS12" s="430"/>
      <c r="RXT12" s="430"/>
      <c r="RXU12" s="430"/>
      <c r="RXV12" s="430"/>
      <c r="RXW12" s="430"/>
      <c r="RXX12" s="430"/>
      <c r="RXY12" s="430"/>
      <c r="RXZ12" s="430"/>
      <c r="RYA12" s="430"/>
      <c r="RYB12" s="430"/>
      <c r="RYC12" s="430"/>
      <c r="RYD12" s="430"/>
      <c r="RYE12" s="430"/>
      <c r="RYF12" s="430"/>
      <c r="RYG12" s="430"/>
      <c r="RYH12" s="430"/>
      <c r="RYI12" s="430"/>
      <c r="RYJ12" s="430"/>
      <c r="RYK12" s="430"/>
      <c r="RYL12" s="430"/>
      <c r="RYM12" s="430"/>
      <c r="RYN12" s="430"/>
      <c r="RYO12" s="430"/>
      <c r="RYP12" s="430"/>
      <c r="RYQ12" s="430"/>
      <c r="RYR12" s="430"/>
      <c r="RYS12" s="430"/>
      <c r="RYT12" s="430"/>
      <c r="RYU12" s="430"/>
      <c r="RYV12" s="430"/>
      <c r="RYW12" s="430"/>
      <c r="RYX12" s="430"/>
      <c r="RYY12" s="430"/>
      <c r="RYZ12" s="430"/>
      <c r="RZA12" s="430"/>
      <c r="RZB12" s="430"/>
      <c r="RZC12" s="430"/>
      <c r="RZD12" s="430"/>
      <c r="RZE12" s="430"/>
      <c r="RZF12" s="430"/>
      <c r="RZG12" s="430"/>
      <c r="RZH12" s="430"/>
      <c r="RZI12" s="430"/>
      <c r="RZJ12" s="430"/>
      <c r="RZK12" s="430"/>
      <c r="RZL12" s="430"/>
      <c r="RZM12" s="430"/>
      <c r="RZN12" s="430"/>
      <c r="RZO12" s="430"/>
      <c r="RZP12" s="430"/>
      <c r="RZQ12" s="430"/>
      <c r="RZR12" s="430"/>
      <c r="RZS12" s="430"/>
      <c r="RZT12" s="430"/>
      <c r="RZU12" s="430"/>
      <c r="RZV12" s="430"/>
      <c r="RZW12" s="430"/>
      <c r="RZX12" s="430"/>
      <c r="RZY12" s="430"/>
      <c r="RZZ12" s="430"/>
      <c r="SAA12" s="430"/>
      <c r="SAB12" s="430"/>
      <c r="SAC12" s="430"/>
      <c r="SAD12" s="430"/>
      <c r="SAE12" s="430"/>
      <c r="SAF12" s="430"/>
      <c r="SAG12" s="430"/>
      <c r="SAH12" s="430"/>
      <c r="SAI12" s="430"/>
      <c r="SAJ12" s="430"/>
      <c r="SAK12" s="430"/>
      <c r="SAL12" s="430"/>
      <c r="SAM12" s="430"/>
      <c r="SAN12" s="430"/>
      <c r="SAO12" s="430"/>
      <c r="SAP12" s="430"/>
      <c r="SAQ12" s="430"/>
      <c r="SAR12" s="430"/>
      <c r="SAS12" s="430"/>
      <c r="SAT12" s="430"/>
      <c r="SAU12" s="430"/>
      <c r="SAV12" s="430"/>
      <c r="SAW12" s="430"/>
      <c r="SAX12" s="430"/>
      <c r="SAY12" s="430"/>
      <c r="SAZ12" s="430"/>
      <c r="SBA12" s="430"/>
      <c r="SBB12" s="430"/>
      <c r="SBC12" s="430"/>
      <c r="SBD12" s="430"/>
      <c r="SBE12" s="430"/>
      <c r="SBF12" s="430"/>
      <c r="SBG12" s="430"/>
      <c r="SBH12" s="430"/>
      <c r="SBI12" s="430"/>
      <c r="SBJ12" s="430"/>
      <c r="SBK12" s="430"/>
      <c r="SBL12" s="430"/>
      <c r="SBM12" s="430"/>
      <c r="SBN12" s="430"/>
      <c r="SBO12" s="430"/>
      <c r="SBP12" s="430"/>
      <c r="SBQ12" s="430"/>
      <c r="SBR12" s="430"/>
      <c r="SBS12" s="430"/>
      <c r="SBT12" s="430"/>
      <c r="SBU12" s="430"/>
      <c r="SBV12" s="430"/>
      <c r="SBW12" s="430"/>
      <c r="SBX12" s="430"/>
      <c r="SBY12" s="430"/>
      <c r="SBZ12" s="430"/>
      <c r="SCA12" s="430"/>
      <c r="SCB12" s="430"/>
      <c r="SCC12" s="430"/>
      <c r="SCD12" s="430"/>
      <c r="SCE12" s="430"/>
      <c r="SCF12" s="430"/>
      <c r="SCG12" s="430"/>
      <c r="SCH12" s="430"/>
      <c r="SCI12" s="430"/>
      <c r="SCJ12" s="430"/>
      <c r="SCK12" s="430"/>
      <c r="SCL12" s="430"/>
      <c r="SCM12" s="430"/>
      <c r="SCN12" s="430"/>
      <c r="SCO12" s="430"/>
      <c r="SCP12" s="430"/>
      <c r="SCQ12" s="430"/>
      <c r="SCR12" s="430"/>
      <c r="SCS12" s="430"/>
      <c r="SCT12" s="430"/>
      <c r="SCU12" s="430"/>
      <c r="SCV12" s="430"/>
      <c r="SCW12" s="430"/>
      <c r="SCX12" s="430"/>
      <c r="SCY12" s="430"/>
      <c r="SCZ12" s="430"/>
      <c r="SDA12" s="430"/>
      <c r="SDB12" s="430"/>
      <c r="SDC12" s="430"/>
      <c r="SDD12" s="430"/>
      <c r="SDE12" s="430"/>
      <c r="SDF12" s="430"/>
      <c r="SDG12" s="430"/>
      <c r="SDH12" s="430"/>
      <c r="SDI12" s="430"/>
      <c r="SDJ12" s="430"/>
      <c r="SDK12" s="430"/>
      <c r="SDL12" s="430"/>
      <c r="SDM12" s="430"/>
      <c r="SDN12" s="430"/>
      <c r="SDO12" s="430"/>
      <c r="SDP12" s="430"/>
      <c r="SDQ12" s="430"/>
      <c r="SDR12" s="430"/>
      <c r="SDS12" s="430"/>
      <c r="SDT12" s="430"/>
      <c r="SDU12" s="430"/>
      <c r="SDV12" s="430"/>
      <c r="SDW12" s="430"/>
      <c r="SDX12" s="430"/>
      <c r="SDY12" s="430"/>
      <c r="SDZ12" s="430"/>
      <c r="SEA12" s="430"/>
      <c r="SEB12" s="430"/>
      <c r="SEC12" s="430"/>
      <c r="SED12" s="430"/>
      <c r="SEE12" s="430"/>
      <c r="SEF12" s="430"/>
      <c r="SEG12" s="430"/>
      <c r="SEH12" s="430"/>
      <c r="SEI12" s="430"/>
      <c r="SEJ12" s="430"/>
      <c r="SEK12" s="430"/>
      <c r="SEL12" s="430"/>
      <c r="SEM12" s="430"/>
      <c r="SEN12" s="430"/>
      <c r="SEO12" s="430"/>
      <c r="SEP12" s="430"/>
      <c r="SEQ12" s="430"/>
      <c r="SER12" s="430"/>
      <c r="SES12" s="430"/>
      <c r="SET12" s="430"/>
      <c r="SEU12" s="430"/>
      <c r="SEV12" s="430"/>
      <c r="SEW12" s="430"/>
      <c r="SEX12" s="430"/>
      <c r="SEY12" s="430"/>
      <c r="SEZ12" s="430"/>
      <c r="SFA12" s="430"/>
      <c r="SFB12" s="430"/>
      <c r="SFC12" s="430"/>
      <c r="SFD12" s="430"/>
      <c r="SFE12" s="430"/>
      <c r="SFF12" s="430"/>
      <c r="SFG12" s="430"/>
      <c r="SFH12" s="430"/>
      <c r="SFI12" s="430"/>
      <c r="SFJ12" s="430"/>
      <c r="SFK12" s="430"/>
      <c r="SFL12" s="430"/>
      <c r="SFM12" s="430"/>
      <c r="SFN12" s="430"/>
      <c r="SFO12" s="430"/>
      <c r="SFP12" s="430"/>
      <c r="SFQ12" s="430"/>
      <c r="SFR12" s="430"/>
      <c r="SFS12" s="430"/>
      <c r="SFT12" s="430"/>
      <c r="SFU12" s="430"/>
      <c r="SFV12" s="430"/>
      <c r="SFW12" s="430"/>
      <c r="SFX12" s="430"/>
      <c r="SFY12" s="430"/>
      <c r="SFZ12" s="430"/>
      <c r="SGA12" s="430"/>
      <c r="SGB12" s="430"/>
      <c r="SGC12" s="430"/>
      <c r="SGD12" s="430"/>
      <c r="SGE12" s="430"/>
      <c r="SGF12" s="430"/>
      <c r="SGG12" s="430"/>
      <c r="SGH12" s="430"/>
      <c r="SGI12" s="430"/>
      <c r="SGJ12" s="430"/>
      <c r="SGK12" s="430"/>
      <c r="SGL12" s="430"/>
      <c r="SGM12" s="430"/>
      <c r="SGN12" s="430"/>
      <c r="SGO12" s="430"/>
      <c r="SGP12" s="430"/>
      <c r="SGQ12" s="430"/>
      <c r="SGR12" s="430"/>
      <c r="SGS12" s="430"/>
      <c r="SGT12" s="430"/>
      <c r="SGU12" s="430"/>
      <c r="SGV12" s="430"/>
      <c r="SGW12" s="430"/>
      <c r="SGX12" s="430"/>
      <c r="SGY12" s="430"/>
      <c r="SGZ12" s="430"/>
      <c r="SHA12" s="430"/>
      <c r="SHB12" s="430"/>
      <c r="SHC12" s="430"/>
      <c r="SHD12" s="430"/>
      <c r="SHE12" s="430"/>
      <c r="SHF12" s="430"/>
      <c r="SHG12" s="430"/>
      <c r="SHH12" s="430"/>
      <c r="SHI12" s="430"/>
      <c r="SHJ12" s="430"/>
      <c r="SHK12" s="430"/>
      <c r="SHL12" s="430"/>
      <c r="SHM12" s="430"/>
      <c r="SHN12" s="430"/>
      <c r="SHO12" s="430"/>
      <c r="SHP12" s="430"/>
      <c r="SHQ12" s="430"/>
      <c r="SHR12" s="430"/>
      <c r="SHS12" s="430"/>
      <c r="SHT12" s="430"/>
      <c r="SHU12" s="430"/>
      <c r="SHV12" s="430"/>
      <c r="SHW12" s="430"/>
      <c r="SHX12" s="430"/>
      <c r="SHY12" s="430"/>
      <c r="SHZ12" s="430"/>
      <c r="SIA12" s="430"/>
      <c r="SIB12" s="430"/>
      <c r="SIC12" s="430"/>
      <c r="SID12" s="430"/>
      <c r="SIE12" s="430"/>
      <c r="SIF12" s="430"/>
      <c r="SIG12" s="430"/>
      <c r="SIH12" s="430"/>
      <c r="SII12" s="430"/>
      <c r="SIJ12" s="430"/>
      <c r="SIK12" s="430"/>
      <c r="SIL12" s="430"/>
      <c r="SIM12" s="430"/>
      <c r="SIN12" s="430"/>
      <c r="SIO12" s="430"/>
      <c r="SIP12" s="430"/>
      <c r="SIQ12" s="430"/>
      <c r="SIR12" s="430"/>
      <c r="SIS12" s="430"/>
      <c r="SIT12" s="430"/>
      <c r="SIU12" s="430"/>
      <c r="SIV12" s="430"/>
      <c r="SIW12" s="430"/>
      <c r="SIX12" s="430"/>
      <c r="SIY12" s="430"/>
      <c r="SIZ12" s="430"/>
      <c r="SJA12" s="430"/>
      <c r="SJB12" s="430"/>
      <c r="SJC12" s="430"/>
      <c r="SJD12" s="430"/>
      <c r="SJE12" s="430"/>
      <c r="SJF12" s="430"/>
      <c r="SJG12" s="430"/>
      <c r="SJH12" s="430"/>
      <c r="SJI12" s="430"/>
      <c r="SJJ12" s="430"/>
      <c r="SJK12" s="430"/>
      <c r="SJL12" s="430"/>
      <c r="SJM12" s="430"/>
      <c r="SJN12" s="430"/>
      <c r="SJO12" s="430"/>
      <c r="SJP12" s="430"/>
      <c r="SJQ12" s="430"/>
      <c r="SJR12" s="430"/>
      <c r="SJS12" s="430"/>
      <c r="SJT12" s="430"/>
      <c r="SJU12" s="430"/>
      <c r="SJV12" s="430"/>
      <c r="SJW12" s="430"/>
      <c r="SJX12" s="430"/>
      <c r="SJY12" s="430"/>
      <c r="SJZ12" s="430"/>
      <c r="SKA12" s="430"/>
      <c r="SKB12" s="430"/>
      <c r="SKC12" s="430"/>
      <c r="SKD12" s="430"/>
      <c r="SKE12" s="430"/>
      <c r="SKF12" s="430"/>
      <c r="SKG12" s="430"/>
      <c r="SKH12" s="430"/>
      <c r="SKI12" s="430"/>
      <c r="SKJ12" s="430"/>
      <c r="SKK12" s="430"/>
      <c r="SKL12" s="430"/>
      <c r="SKM12" s="430"/>
      <c r="SKN12" s="430"/>
      <c r="SKO12" s="430"/>
      <c r="SKP12" s="430"/>
      <c r="SKQ12" s="430"/>
      <c r="SKR12" s="430"/>
      <c r="SKS12" s="430"/>
      <c r="SKT12" s="430"/>
      <c r="SKU12" s="430"/>
      <c r="SKV12" s="430"/>
      <c r="SKW12" s="430"/>
      <c r="SKX12" s="430"/>
      <c r="SKY12" s="430"/>
      <c r="SKZ12" s="430"/>
      <c r="SLA12" s="430"/>
      <c r="SLB12" s="430"/>
      <c r="SLC12" s="430"/>
      <c r="SLD12" s="430"/>
      <c r="SLE12" s="430"/>
      <c r="SLF12" s="430"/>
      <c r="SLG12" s="430"/>
      <c r="SLH12" s="430"/>
      <c r="SLI12" s="430"/>
      <c r="SLJ12" s="430"/>
      <c r="SLK12" s="430"/>
      <c r="SLL12" s="430"/>
      <c r="SLM12" s="430"/>
      <c r="SLN12" s="430"/>
      <c r="SLO12" s="430"/>
      <c r="SLP12" s="430"/>
      <c r="SLQ12" s="430"/>
      <c r="SLR12" s="430"/>
      <c r="SLS12" s="430"/>
      <c r="SLT12" s="430"/>
      <c r="SLU12" s="430"/>
      <c r="SLV12" s="430"/>
      <c r="SLW12" s="430"/>
      <c r="SLX12" s="430"/>
      <c r="SLY12" s="430"/>
      <c r="SLZ12" s="430"/>
      <c r="SMA12" s="430"/>
      <c r="SMB12" s="430"/>
      <c r="SMC12" s="430"/>
      <c r="SMD12" s="430"/>
      <c r="SME12" s="430"/>
      <c r="SMF12" s="430"/>
      <c r="SMG12" s="430"/>
      <c r="SMH12" s="430"/>
      <c r="SMI12" s="430"/>
      <c r="SMJ12" s="430"/>
      <c r="SMK12" s="430"/>
      <c r="SML12" s="430"/>
      <c r="SMM12" s="430"/>
      <c r="SMN12" s="430"/>
      <c r="SMO12" s="430"/>
      <c r="SMP12" s="430"/>
      <c r="SMQ12" s="430"/>
      <c r="SMR12" s="430"/>
      <c r="SMS12" s="430"/>
      <c r="SMT12" s="430"/>
      <c r="SMU12" s="430"/>
      <c r="SMV12" s="430"/>
      <c r="SMW12" s="430"/>
      <c r="SMX12" s="430"/>
      <c r="SMY12" s="430"/>
      <c r="SMZ12" s="430"/>
      <c r="SNA12" s="430"/>
      <c r="SNB12" s="430"/>
      <c r="SNC12" s="430"/>
      <c r="SND12" s="430"/>
      <c r="SNE12" s="430"/>
      <c r="SNF12" s="430"/>
      <c r="SNG12" s="430"/>
      <c r="SNH12" s="430"/>
      <c r="SNI12" s="430"/>
      <c r="SNJ12" s="430"/>
      <c r="SNK12" s="430"/>
      <c r="SNL12" s="430"/>
      <c r="SNM12" s="430"/>
      <c r="SNN12" s="430"/>
      <c r="SNO12" s="430"/>
      <c r="SNP12" s="430"/>
      <c r="SNQ12" s="430"/>
      <c r="SNR12" s="430"/>
      <c r="SNS12" s="430"/>
      <c r="SNT12" s="430"/>
      <c r="SNU12" s="430"/>
      <c r="SNV12" s="430"/>
      <c r="SNW12" s="430"/>
      <c r="SNX12" s="430"/>
      <c r="SNY12" s="430"/>
      <c r="SNZ12" s="430"/>
      <c r="SOA12" s="430"/>
      <c r="SOB12" s="430"/>
      <c r="SOC12" s="430"/>
      <c r="SOD12" s="430"/>
      <c r="SOE12" s="430"/>
      <c r="SOF12" s="430"/>
      <c r="SOG12" s="430"/>
      <c r="SOH12" s="430"/>
      <c r="SOI12" s="430"/>
      <c r="SOJ12" s="430"/>
      <c r="SOK12" s="430"/>
      <c r="SOL12" s="430"/>
      <c r="SOM12" s="430"/>
      <c r="SON12" s="430"/>
      <c r="SOO12" s="430"/>
      <c r="SOP12" s="430"/>
      <c r="SOQ12" s="430"/>
      <c r="SOR12" s="430"/>
      <c r="SOS12" s="430"/>
      <c r="SOT12" s="430"/>
      <c r="SOU12" s="430"/>
      <c r="SOV12" s="430"/>
      <c r="SOW12" s="430"/>
      <c r="SOX12" s="430"/>
      <c r="SOY12" s="430"/>
      <c r="SOZ12" s="430"/>
      <c r="SPA12" s="430"/>
      <c r="SPB12" s="430"/>
      <c r="SPC12" s="430"/>
      <c r="SPD12" s="430"/>
      <c r="SPE12" s="430"/>
      <c r="SPF12" s="430"/>
      <c r="SPG12" s="430"/>
      <c r="SPH12" s="430"/>
      <c r="SPI12" s="430"/>
      <c r="SPJ12" s="430"/>
      <c r="SPK12" s="430"/>
      <c r="SPL12" s="430"/>
      <c r="SPM12" s="430"/>
      <c r="SPN12" s="430"/>
      <c r="SPO12" s="430"/>
      <c r="SPP12" s="430"/>
      <c r="SPQ12" s="430"/>
      <c r="SPR12" s="430"/>
      <c r="SPS12" s="430"/>
      <c r="SPT12" s="430"/>
      <c r="SPU12" s="430"/>
      <c r="SPV12" s="430"/>
      <c r="SPW12" s="430"/>
      <c r="SPX12" s="430"/>
      <c r="SPY12" s="430"/>
      <c r="SPZ12" s="430"/>
      <c r="SQA12" s="430"/>
      <c r="SQB12" s="430"/>
      <c r="SQC12" s="430"/>
      <c r="SQD12" s="430"/>
      <c r="SQE12" s="430"/>
      <c r="SQF12" s="430"/>
      <c r="SQG12" s="430"/>
      <c r="SQH12" s="430"/>
      <c r="SQI12" s="430"/>
      <c r="SQJ12" s="430"/>
      <c r="SQK12" s="430"/>
      <c r="SQL12" s="430"/>
      <c r="SQM12" s="430"/>
      <c r="SQN12" s="430"/>
      <c r="SQO12" s="430"/>
      <c r="SQP12" s="430"/>
      <c r="SQQ12" s="430"/>
      <c r="SQR12" s="430"/>
      <c r="SQS12" s="430"/>
      <c r="SQT12" s="430"/>
      <c r="SQU12" s="430"/>
      <c r="SQV12" s="430"/>
      <c r="SQW12" s="430"/>
      <c r="SQX12" s="430"/>
      <c r="SQY12" s="430"/>
      <c r="SQZ12" s="430"/>
      <c r="SRA12" s="430"/>
      <c r="SRB12" s="430"/>
      <c r="SRC12" s="430"/>
      <c r="SRD12" s="430"/>
      <c r="SRE12" s="430"/>
      <c r="SRF12" s="430"/>
      <c r="SRG12" s="430"/>
      <c r="SRH12" s="430"/>
      <c r="SRI12" s="430"/>
      <c r="SRJ12" s="430"/>
      <c r="SRK12" s="430"/>
      <c r="SRL12" s="430"/>
      <c r="SRM12" s="430"/>
      <c r="SRN12" s="430"/>
      <c r="SRO12" s="430"/>
      <c r="SRP12" s="430"/>
      <c r="SRQ12" s="430"/>
      <c r="SRR12" s="430"/>
      <c r="SRS12" s="430"/>
      <c r="SRT12" s="430"/>
      <c r="SRU12" s="430"/>
      <c r="SRV12" s="430"/>
      <c r="SRW12" s="430"/>
      <c r="SRX12" s="430"/>
      <c r="SRY12" s="430"/>
      <c r="SRZ12" s="430"/>
      <c r="SSA12" s="430"/>
      <c r="SSB12" s="430"/>
      <c r="SSC12" s="430"/>
      <c r="SSD12" s="430"/>
      <c r="SSE12" s="430"/>
      <c r="SSF12" s="430"/>
      <c r="SSG12" s="430"/>
      <c r="SSH12" s="430"/>
      <c r="SSI12" s="430"/>
      <c r="SSJ12" s="430"/>
      <c r="SSK12" s="430"/>
      <c r="SSL12" s="430"/>
      <c r="SSM12" s="430"/>
      <c r="SSN12" s="430"/>
      <c r="SSO12" s="430"/>
      <c r="SSP12" s="430"/>
      <c r="SSQ12" s="430"/>
      <c r="SSR12" s="430"/>
      <c r="SSS12" s="430"/>
      <c r="SST12" s="430"/>
      <c r="SSU12" s="430"/>
      <c r="SSV12" s="430"/>
      <c r="SSW12" s="430"/>
      <c r="SSX12" s="430"/>
      <c r="SSY12" s="430"/>
      <c r="SSZ12" s="430"/>
      <c r="STA12" s="430"/>
      <c r="STB12" s="430"/>
      <c r="STC12" s="430"/>
      <c r="STD12" s="430"/>
      <c r="STE12" s="430"/>
      <c r="STF12" s="430"/>
      <c r="STG12" s="430"/>
      <c r="STH12" s="430"/>
      <c r="STI12" s="430"/>
      <c r="STJ12" s="430"/>
      <c r="STK12" s="430"/>
      <c r="STL12" s="430"/>
      <c r="STM12" s="430"/>
      <c r="STN12" s="430"/>
      <c r="STO12" s="430"/>
      <c r="STP12" s="430"/>
      <c r="STQ12" s="430"/>
      <c r="STR12" s="430"/>
      <c r="STS12" s="430"/>
      <c r="STT12" s="430"/>
      <c r="STU12" s="430"/>
      <c r="STV12" s="430"/>
      <c r="STW12" s="430"/>
      <c r="STX12" s="430"/>
      <c r="STY12" s="430"/>
      <c r="STZ12" s="430"/>
      <c r="SUA12" s="430"/>
      <c r="SUB12" s="430"/>
      <c r="SUC12" s="430"/>
      <c r="SUD12" s="430"/>
      <c r="SUE12" s="430"/>
      <c r="SUF12" s="430"/>
      <c r="SUG12" s="430"/>
      <c r="SUH12" s="430"/>
      <c r="SUI12" s="430"/>
      <c r="SUJ12" s="430"/>
      <c r="SUK12" s="430"/>
      <c r="SUL12" s="430"/>
      <c r="SUM12" s="430"/>
      <c r="SUN12" s="430"/>
      <c r="SUO12" s="430"/>
      <c r="SUP12" s="430"/>
      <c r="SUQ12" s="430"/>
      <c r="SUR12" s="430"/>
      <c r="SUS12" s="430"/>
      <c r="SUT12" s="430"/>
      <c r="SUU12" s="430"/>
      <c r="SUV12" s="430"/>
      <c r="SUW12" s="430"/>
      <c r="SUX12" s="430"/>
      <c r="SUY12" s="430"/>
      <c r="SUZ12" s="430"/>
      <c r="SVA12" s="430"/>
      <c r="SVB12" s="430"/>
      <c r="SVC12" s="430"/>
      <c r="SVD12" s="430"/>
      <c r="SVE12" s="430"/>
      <c r="SVF12" s="430"/>
      <c r="SVG12" s="430"/>
      <c r="SVH12" s="430"/>
      <c r="SVI12" s="430"/>
      <c r="SVJ12" s="430"/>
      <c r="SVK12" s="430"/>
      <c r="SVL12" s="430"/>
      <c r="SVM12" s="430"/>
      <c r="SVN12" s="430"/>
      <c r="SVO12" s="430"/>
      <c r="SVP12" s="430"/>
      <c r="SVQ12" s="430"/>
      <c r="SVR12" s="430"/>
      <c r="SVS12" s="430"/>
      <c r="SVT12" s="430"/>
      <c r="SVU12" s="430"/>
      <c r="SVV12" s="430"/>
      <c r="SVW12" s="430"/>
      <c r="SVX12" s="430"/>
      <c r="SVY12" s="430"/>
      <c r="SVZ12" s="430"/>
      <c r="SWA12" s="430"/>
      <c r="SWB12" s="430"/>
      <c r="SWC12" s="430"/>
      <c r="SWD12" s="430"/>
      <c r="SWE12" s="430"/>
      <c r="SWF12" s="430"/>
      <c r="SWG12" s="430"/>
      <c r="SWH12" s="430"/>
      <c r="SWI12" s="430"/>
      <c r="SWJ12" s="430"/>
      <c r="SWK12" s="430"/>
      <c r="SWL12" s="430"/>
      <c r="SWM12" s="430"/>
      <c r="SWN12" s="430"/>
      <c r="SWO12" s="430"/>
      <c r="SWP12" s="430"/>
      <c r="SWQ12" s="430"/>
      <c r="SWR12" s="430"/>
      <c r="SWS12" s="430"/>
      <c r="SWT12" s="430"/>
      <c r="SWU12" s="430"/>
      <c r="SWV12" s="430"/>
      <c r="SWW12" s="430"/>
      <c r="SWX12" s="430"/>
      <c r="SWY12" s="430"/>
      <c r="SWZ12" s="430"/>
      <c r="SXA12" s="430"/>
      <c r="SXB12" s="430"/>
      <c r="SXC12" s="430"/>
      <c r="SXD12" s="430"/>
      <c r="SXE12" s="430"/>
      <c r="SXF12" s="430"/>
      <c r="SXG12" s="430"/>
      <c r="SXH12" s="430"/>
      <c r="SXI12" s="430"/>
      <c r="SXJ12" s="430"/>
      <c r="SXK12" s="430"/>
      <c r="SXL12" s="430"/>
      <c r="SXM12" s="430"/>
      <c r="SXN12" s="430"/>
      <c r="SXO12" s="430"/>
      <c r="SXP12" s="430"/>
      <c r="SXQ12" s="430"/>
      <c r="SXR12" s="430"/>
      <c r="SXS12" s="430"/>
      <c r="SXT12" s="430"/>
      <c r="SXU12" s="430"/>
      <c r="SXV12" s="430"/>
      <c r="SXW12" s="430"/>
      <c r="SXX12" s="430"/>
      <c r="SXY12" s="430"/>
      <c r="SXZ12" s="430"/>
      <c r="SYA12" s="430"/>
      <c r="SYB12" s="430"/>
      <c r="SYC12" s="430"/>
      <c r="SYD12" s="430"/>
      <c r="SYE12" s="430"/>
      <c r="SYF12" s="430"/>
      <c r="SYG12" s="430"/>
      <c r="SYH12" s="430"/>
      <c r="SYI12" s="430"/>
      <c r="SYJ12" s="430"/>
      <c r="SYK12" s="430"/>
      <c r="SYL12" s="430"/>
      <c r="SYM12" s="430"/>
      <c r="SYN12" s="430"/>
      <c r="SYO12" s="430"/>
      <c r="SYP12" s="430"/>
      <c r="SYQ12" s="430"/>
      <c r="SYR12" s="430"/>
      <c r="SYS12" s="430"/>
      <c r="SYT12" s="430"/>
      <c r="SYU12" s="430"/>
      <c r="SYV12" s="430"/>
      <c r="SYW12" s="430"/>
      <c r="SYX12" s="430"/>
      <c r="SYY12" s="430"/>
      <c r="SYZ12" s="430"/>
      <c r="SZA12" s="430"/>
      <c r="SZB12" s="430"/>
      <c r="SZC12" s="430"/>
      <c r="SZD12" s="430"/>
      <c r="SZE12" s="430"/>
      <c r="SZF12" s="430"/>
      <c r="SZG12" s="430"/>
      <c r="SZH12" s="430"/>
      <c r="SZI12" s="430"/>
      <c r="SZJ12" s="430"/>
      <c r="SZK12" s="430"/>
      <c r="SZL12" s="430"/>
      <c r="SZM12" s="430"/>
      <c r="SZN12" s="430"/>
      <c r="SZO12" s="430"/>
      <c r="SZP12" s="430"/>
      <c r="SZQ12" s="430"/>
      <c r="SZR12" s="430"/>
      <c r="SZS12" s="430"/>
      <c r="SZT12" s="430"/>
      <c r="SZU12" s="430"/>
      <c r="SZV12" s="430"/>
      <c r="SZW12" s="430"/>
      <c r="SZX12" s="430"/>
      <c r="SZY12" s="430"/>
      <c r="SZZ12" s="430"/>
      <c r="TAA12" s="430"/>
      <c r="TAB12" s="430"/>
      <c r="TAC12" s="430"/>
      <c r="TAD12" s="430"/>
      <c r="TAE12" s="430"/>
      <c r="TAF12" s="430"/>
      <c r="TAG12" s="430"/>
      <c r="TAH12" s="430"/>
      <c r="TAI12" s="430"/>
      <c r="TAJ12" s="430"/>
      <c r="TAK12" s="430"/>
      <c r="TAL12" s="430"/>
      <c r="TAM12" s="430"/>
      <c r="TAN12" s="430"/>
      <c r="TAO12" s="430"/>
      <c r="TAP12" s="430"/>
      <c r="TAQ12" s="430"/>
      <c r="TAR12" s="430"/>
      <c r="TAS12" s="430"/>
      <c r="TAT12" s="430"/>
      <c r="TAU12" s="430"/>
      <c r="TAV12" s="430"/>
      <c r="TAW12" s="430"/>
      <c r="TAX12" s="430"/>
      <c r="TAY12" s="430"/>
      <c r="TAZ12" s="430"/>
      <c r="TBA12" s="430"/>
      <c r="TBB12" s="430"/>
      <c r="TBC12" s="430"/>
      <c r="TBD12" s="430"/>
      <c r="TBE12" s="430"/>
      <c r="TBF12" s="430"/>
      <c r="TBG12" s="430"/>
      <c r="TBH12" s="430"/>
      <c r="TBI12" s="430"/>
      <c r="TBJ12" s="430"/>
      <c r="TBK12" s="430"/>
      <c r="TBL12" s="430"/>
      <c r="TBM12" s="430"/>
      <c r="TBN12" s="430"/>
      <c r="TBO12" s="430"/>
      <c r="TBP12" s="430"/>
      <c r="TBQ12" s="430"/>
      <c r="TBR12" s="430"/>
      <c r="TBS12" s="430"/>
      <c r="TBT12" s="430"/>
      <c r="TBU12" s="430"/>
      <c r="TBV12" s="430"/>
      <c r="TBW12" s="430"/>
      <c r="TBX12" s="430"/>
      <c r="TBY12" s="430"/>
      <c r="TBZ12" s="430"/>
      <c r="TCA12" s="430"/>
      <c r="TCB12" s="430"/>
      <c r="TCC12" s="430"/>
      <c r="TCD12" s="430"/>
      <c r="TCE12" s="430"/>
      <c r="TCF12" s="430"/>
      <c r="TCG12" s="430"/>
      <c r="TCH12" s="430"/>
      <c r="TCI12" s="430"/>
      <c r="TCJ12" s="430"/>
      <c r="TCK12" s="430"/>
      <c r="TCL12" s="430"/>
      <c r="TCM12" s="430"/>
      <c r="TCN12" s="430"/>
      <c r="TCO12" s="430"/>
      <c r="TCP12" s="430"/>
      <c r="TCQ12" s="430"/>
      <c r="TCR12" s="430"/>
      <c r="TCS12" s="430"/>
      <c r="TCT12" s="430"/>
      <c r="TCU12" s="430"/>
      <c r="TCV12" s="430"/>
      <c r="TCW12" s="430"/>
      <c r="TCX12" s="430"/>
      <c r="TCY12" s="430"/>
      <c r="TCZ12" s="430"/>
      <c r="TDA12" s="430"/>
      <c r="TDB12" s="430"/>
      <c r="TDC12" s="430"/>
      <c r="TDD12" s="430"/>
      <c r="TDE12" s="430"/>
      <c r="TDF12" s="430"/>
      <c r="TDG12" s="430"/>
      <c r="TDH12" s="430"/>
      <c r="TDI12" s="430"/>
      <c r="TDJ12" s="430"/>
      <c r="TDK12" s="430"/>
      <c r="TDL12" s="430"/>
      <c r="TDM12" s="430"/>
      <c r="TDN12" s="430"/>
      <c r="TDO12" s="430"/>
      <c r="TDP12" s="430"/>
      <c r="TDQ12" s="430"/>
      <c r="TDR12" s="430"/>
      <c r="TDS12" s="430"/>
      <c r="TDT12" s="430"/>
      <c r="TDU12" s="430"/>
      <c r="TDV12" s="430"/>
      <c r="TDW12" s="430"/>
      <c r="TDX12" s="430"/>
      <c r="TDY12" s="430"/>
      <c r="TDZ12" s="430"/>
      <c r="TEA12" s="430"/>
      <c r="TEB12" s="430"/>
      <c r="TEC12" s="430"/>
      <c r="TED12" s="430"/>
      <c r="TEE12" s="430"/>
      <c r="TEF12" s="430"/>
      <c r="TEG12" s="430"/>
      <c r="TEH12" s="430"/>
      <c r="TEI12" s="430"/>
      <c r="TEJ12" s="430"/>
      <c r="TEK12" s="430"/>
      <c r="TEL12" s="430"/>
      <c r="TEM12" s="430"/>
      <c r="TEN12" s="430"/>
      <c r="TEO12" s="430"/>
      <c r="TEP12" s="430"/>
      <c r="TEQ12" s="430"/>
      <c r="TER12" s="430"/>
      <c r="TES12" s="430"/>
      <c r="TET12" s="430"/>
      <c r="TEU12" s="430"/>
      <c r="TEV12" s="430"/>
      <c r="TEW12" s="430"/>
      <c r="TEX12" s="430"/>
      <c r="TEY12" s="430"/>
      <c r="TEZ12" s="430"/>
      <c r="TFA12" s="430"/>
      <c r="TFB12" s="430"/>
      <c r="TFC12" s="430"/>
      <c r="TFD12" s="430"/>
      <c r="TFE12" s="430"/>
      <c r="TFF12" s="430"/>
      <c r="TFG12" s="430"/>
      <c r="TFH12" s="430"/>
      <c r="TFI12" s="430"/>
      <c r="TFJ12" s="430"/>
      <c r="TFK12" s="430"/>
      <c r="TFL12" s="430"/>
      <c r="TFM12" s="430"/>
      <c r="TFN12" s="430"/>
      <c r="TFO12" s="430"/>
      <c r="TFP12" s="430"/>
      <c r="TFQ12" s="430"/>
      <c r="TFR12" s="430"/>
      <c r="TFS12" s="430"/>
      <c r="TFT12" s="430"/>
      <c r="TFU12" s="430"/>
      <c r="TFV12" s="430"/>
      <c r="TFW12" s="430"/>
      <c r="TFX12" s="430"/>
      <c r="TFY12" s="430"/>
      <c r="TFZ12" s="430"/>
      <c r="TGA12" s="430"/>
      <c r="TGB12" s="430"/>
      <c r="TGC12" s="430"/>
      <c r="TGD12" s="430"/>
      <c r="TGE12" s="430"/>
      <c r="TGF12" s="430"/>
      <c r="TGG12" s="430"/>
      <c r="TGH12" s="430"/>
      <c r="TGI12" s="430"/>
      <c r="TGJ12" s="430"/>
      <c r="TGK12" s="430"/>
      <c r="TGL12" s="430"/>
      <c r="TGM12" s="430"/>
      <c r="TGN12" s="430"/>
      <c r="TGO12" s="430"/>
      <c r="TGP12" s="430"/>
      <c r="TGQ12" s="430"/>
      <c r="TGR12" s="430"/>
      <c r="TGS12" s="430"/>
      <c r="TGT12" s="430"/>
      <c r="TGU12" s="430"/>
      <c r="TGV12" s="430"/>
      <c r="TGW12" s="430"/>
      <c r="TGX12" s="430"/>
      <c r="TGY12" s="430"/>
      <c r="TGZ12" s="430"/>
      <c r="THA12" s="430"/>
      <c r="THB12" s="430"/>
      <c r="THC12" s="430"/>
      <c r="THD12" s="430"/>
      <c r="THE12" s="430"/>
      <c r="THF12" s="430"/>
      <c r="THG12" s="430"/>
      <c r="THH12" s="430"/>
      <c r="THI12" s="430"/>
      <c r="THJ12" s="430"/>
      <c r="THK12" s="430"/>
      <c r="THL12" s="430"/>
      <c r="THM12" s="430"/>
      <c r="THN12" s="430"/>
      <c r="THO12" s="430"/>
      <c r="THP12" s="430"/>
      <c r="THQ12" s="430"/>
      <c r="THR12" s="430"/>
      <c r="THS12" s="430"/>
      <c r="THT12" s="430"/>
      <c r="THU12" s="430"/>
      <c r="THV12" s="430"/>
      <c r="THW12" s="430"/>
      <c r="THX12" s="430"/>
      <c r="THY12" s="430"/>
      <c r="THZ12" s="430"/>
      <c r="TIA12" s="430"/>
      <c r="TIB12" s="430"/>
      <c r="TIC12" s="430"/>
      <c r="TID12" s="430"/>
      <c r="TIE12" s="430"/>
      <c r="TIF12" s="430"/>
      <c r="TIG12" s="430"/>
      <c r="TIH12" s="430"/>
      <c r="TII12" s="430"/>
      <c r="TIJ12" s="430"/>
      <c r="TIK12" s="430"/>
      <c r="TIL12" s="430"/>
      <c r="TIM12" s="430"/>
      <c r="TIN12" s="430"/>
      <c r="TIO12" s="430"/>
      <c r="TIP12" s="430"/>
      <c r="TIQ12" s="430"/>
      <c r="TIR12" s="430"/>
      <c r="TIS12" s="430"/>
      <c r="TIT12" s="430"/>
      <c r="TIU12" s="430"/>
      <c r="TIV12" s="430"/>
      <c r="TIW12" s="430"/>
      <c r="TIX12" s="430"/>
      <c r="TIY12" s="430"/>
      <c r="TIZ12" s="430"/>
      <c r="TJA12" s="430"/>
      <c r="TJB12" s="430"/>
      <c r="TJC12" s="430"/>
      <c r="TJD12" s="430"/>
      <c r="TJE12" s="430"/>
      <c r="TJF12" s="430"/>
      <c r="TJG12" s="430"/>
      <c r="TJH12" s="430"/>
      <c r="TJI12" s="430"/>
      <c r="TJJ12" s="430"/>
      <c r="TJK12" s="430"/>
      <c r="TJL12" s="430"/>
      <c r="TJM12" s="430"/>
      <c r="TJN12" s="430"/>
      <c r="TJO12" s="430"/>
      <c r="TJP12" s="430"/>
      <c r="TJQ12" s="430"/>
      <c r="TJR12" s="430"/>
      <c r="TJS12" s="430"/>
      <c r="TJT12" s="430"/>
      <c r="TJU12" s="430"/>
      <c r="TJV12" s="430"/>
      <c r="TJW12" s="430"/>
      <c r="TJX12" s="430"/>
      <c r="TJY12" s="430"/>
      <c r="TJZ12" s="430"/>
      <c r="TKA12" s="430"/>
      <c r="TKB12" s="430"/>
      <c r="TKC12" s="430"/>
      <c r="TKD12" s="430"/>
      <c r="TKE12" s="430"/>
      <c r="TKF12" s="430"/>
      <c r="TKG12" s="430"/>
      <c r="TKH12" s="430"/>
      <c r="TKI12" s="430"/>
      <c r="TKJ12" s="430"/>
      <c r="TKK12" s="430"/>
      <c r="TKL12" s="430"/>
      <c r="TKM12" s="430"/>
      <c r="TKN12" s="430"/>
      <c r="TKO12" s="430"/>
      <c r="TKP12" s="430"/>
      <c r="TKQ12" s="430"/>
      <c r="TKR12" s="430"/>
      <c r="TKS12" s="430"/>
      <c r="TKT12" s="430"/>
      <c r="TKU12" s="430"/>
      <c r="TKV12" s="430"/>
      <c r="TKW12" s="430"/>
      <c r="TKX12" s="430"/>
      <c r="TKY12" s="430"/>
      <c r="TKZ12" s="430"/>
      <c r="TLA12" s="430"/>
      <c r="TLB12" s="430"/>
      <c r="TLC12" s="430"/>
      <c r="TLD12" s="430"/>
      <c r="TLE12" s="430"/>
      <c r="TLF12" s="430"/>
      <c r="TLG12" s="430"/>
      <c r="TLH12" s="430"/>
      <c r="TLI12" s="430"/>
      <c r="TLJ12" s="430"/>
      <c r="TLK12" s="430"/>
      <c r="TLL12" s="430"/>
      <c r="TLM12" s="430"/>
      <c r="TLN12" s="430"/>
      <c r="TLO12" s="430"/>
      <c r="TLP12" s="430"/>
      <c r="TLQ12" s="430"/>
      <c r="TLR12" s="430"/>
      <c r="TLS12" s="430"/>
      <c r="TLT12" s="430"/>
      <c r="TLU12" s="430"/>
      <c r="TLV12" s="430"/>
      <c r="TLW12" s="430"/>
      <c r="TLX12" s="430"/>
      <c r="TLY12" s="430"/>
      <c r="TLZ12" s="430"/>
      <c r="TMA12" s="430"/>
      <c r="TMB12" s="430"/>
      <c r="TMC12" s="430"/>
      <c r="TMD12" s="430"/>
      <c r="TME12" s="430"/>
      <c r="TMF12" s="430"/>
      <c r="TMG12" s="430"/>
      <c r="TMH12" s="430"/>
      <c r="TMI12" s="430"/>
      <c r="TMJ12" s="430"/>
      <c r="TMK12" s="430"/>
      <c r="TML12" s="430"/>
      <c r="TMM12" s="430"/>
      <c r="TMN12" s="430"/>
      <c r="TMO12" s="430"/>
      <c r="TMP12" s="430"/>
      <c r="TMQ12" s="430"/>
      <c r="TMR12" s="430"/>
      <c r="TMS12" s="430"/>
      <c r="TMT12" s="430"/>
      <c r="TMU12" s="430"/>
      <c r="TMV12" s="430"/>
      <c r="TMW12" s="430"/>
      <c r="TMX12" s="430"/>
      <c r="TMY12" s="430"/>
      <c r="TMZ12" s="430"/>
      <c r="TNA12" s="430"/>
      <c r="TNB12" s="430"/>
      <c r="TNC12" s="430"/>
      <c r="TND12" s="430"/>
      <c r="TNE12" s="430"/>
      <c r="TNF12" s="430"/>
      <c r="TNG12" s="430"/>
      <c r="TNH12" s="430"/>
      <c r="TNI12" s="430"/>
      <c r="TNJ12" s="430"/>
      <c r="TNK12" s="430"/>
      <c r="TNL12" s="430"/>
      <c r="TNM12" s="430"/>
      <c r="TNN12" s="430"/>
      <c r="TNO12" s="430"/>
      <c r="TNP12" s="430"/>
      <c r="TNQ12" s="430"/>
      <c r="TNR12" s="430"/>
      <c r="TNS12" s="430"/>
      <c r="TNT12" s="430"/>
      <c r="TNU12" s="430"/>
      <c r="TNV12" s="430"/>
      <c r="TNW12" s="430"/>
      <c r="TNX12" s="430"/>
      <c r="TNY12" s="430"/>
      <c r="TNZ12" s="430"/>
      <c r="TOA12" s="430"/>
      <c r="TOB12" s="430"/>
      <c r="TOC12" s="430"/>
      <c r="TOD12" s="430"/>
      <c r="TOE12" s="430"/>
      <c r="TOF12" s="430"/>
      <c r="TOG12" s="430"/>
      <c r="TOH12" s="430"/>
      <c r="TOI12" s="430"/>
      <c r="TOJ12" s="430"/>
      <c r="TOK12" s="430"/>
      <c r="TOL12" s="430"/>
      <c r="TOM12" s="430"/>
      <c r="TON12" s="430"/>
      <c r="TOO12" s="430"/>
      <c r="TOP12" s="430"/>
      <c r="TOQ12" s="430"/>
      <c r="TOR12" s="430"/>
      <c r="TOS12" s="430"/>
      <c r="TOT12" s="430"/>
      <c r="TOU12" s="430"/>
      <c r="TOV12" s="430"/>
      <c r="TOW12" s="430"/>
      <c r="TOX12" s="430"/>
      <c r="TOY12" s="430"/>
      <c r="TOZ12" s="430"/>
      <c r="TPA12" s="430"/>
      <c r="TPB12" s="430"/>
      <c r="TPC12" s="430"/>
      <c r="TPD12" s="430"/>
      <c r="TPE12" s="430"/>
      <c r="TPF12" s="430"/>
      <c r="TPG12" s="430"/>
      <c r="TPH12" s="430"/>
      <c r="TPI12" s="430"/>
      <c r="TPJ12" s="430"/>
      <c r="TPK12" s="430"/>
      <c r="TPL12" s="430"/>
      <c r="TPM12" s="430"/>
      <c r="TPN12" s="430"/>
      <c r="TPO12" s="430"/>
      <c r="TPP12" s="430"/>
      <c r="TPQ12" s="430"/>
      <c r="TPR12" s="430"/>
      <c r="TPS12" s="430"/>
      <c r="TPT12" s="430"/>
      <c r="TPU12" s="430"/>
      <c r="TPV12" s="430"/>
      <c r="TPW12" s="430"/>
      <c r="TPX12" s="430"/>
      <c r="TPY12" s="430"/>
      <c r="TPZ12" s="430"/>
      <c r="TQA12" s="430"/>
      <c r="TQB12" s="430"/>
      <c r="TQC12" s="430"/>
      <c r="TQD12" s="430"/>
      <c r="TQE12" s="430"/>
      <c r="TQF12" s="430"/>
      <c r="TQG12" s="430"/>
      <c r="TQH12" s="430"/>
      <c r="TQI12" s="430"/>
      <c r="TQJ12" s="430"/>
      <c r="TQK12" s="430"/>
      <c r="TQL12" s="430"/>
      <c r="TQM12" s="430"/>
      <c r="TQN12" s="430"/>
      <c r="TQO12" s="430"/>
      <c r="TQP12" s="430"/>
      <c r="TQQ12" s="430"/>
      <c r="TQR12" s="430"/>
      <c r="TQS12" s="430"/>
      <c r="TQT12" s="430"/>
      <c r="TQU12" s="430"/>
      <c r="TQV12" s="430"/>
      <c r="TQW12" s="430"/>
      <c r="TQX12" s="430"/>
      <c r="TQY12" s="430"/>
      <c r="TQZ12" s="430"/>
      <c r="TRA12" s="430"/>
      <c r="TRB12" s="430"/>
      <c r="TRC12" s="430"/>
      <c r="TRD12" s="430"/>
      <c r="TRE12" s="430"/>
      <c r="TRF12" s="430"/>
      <c r="TRG12" s="430"/>
      <c r="TRH12" s="430"/>
      <c r="TRI12" s="430"/>
      <c r="TRJ12" s="430"/>
      <c r="TRK12" s="430"/>
      <c r="TRL12" s="430"/>
      <c r="TRM12" s="430"/>
      <c r="TRN12" s="430"/>
      <c r="TRO12" s="430"/>
      <c r="TRP12" s="430"/>
      <c r="TRQ12" s="430"/>
      <c r="TRR12" s="430"/>
      <c r="TRS12" s="430"/>
      <c r="TRT12" s="430"/>
      <c r="TRU12" s="430"/>
      <c r="TRV12" s="430"/>
      <c r="TRW12" s="430"/>
      <c r="TRX12" s="430"/>
      <c r="TRY12" s="430"/>
      <c r="TRZ12" s="430"/>
      <c r="TSA12" s="430"/>
      <c r="TSB12" s="430"/>
      <c r="TSC12" s="430"/>
      <c r="TSD12" s="430"/>
      <c r="TSE12" s="430"/>
      <c r="TSF12" s="430"/>
      <c r="TSG12" s="430"/>
      <c r="TSH12" s="430"/>
      <c r="TSI12" s="430"/>
      <c r="TSJ12" s="430"/>
      <c r="TSK12" s="430"/>
      <c r="TSL12" s="430"/>
      <c r="TSM12" s="430"/>
      <c r="TSN12" s="430"/>
      <c r="TSO12" s="430"/>
      <c r="TSP12" s="430"/>
      <c r="TSQ12" s="430"/>
      <c r="TSR12" s="430"/>
      <c r="TSS12" s="430"/>
      <c r="TST12" s="430"/>
      <c r="TSU12" s="430"/>
      <c r="TSV12" s="430"/>
      <c r="TSW12" s="430"/>
      <c r="TSX12" s="430"/>
      <c r="TSY12" s="430"/>
      <c r="TSZ12" s="430"/>
      <c r="TTA12" s="430"/>
      <c r="TTB12" s="430"/>
      <c r="TTC12" s="430"/>
      <c r="TTD12" s="430"/>
      <c r="TTE12" s="430"/>
      <c r="TTF12" s="430"/>
      <c r="TTG12" s="430"/>
      <c r="TTH12" s="430"/>
      <c r="TTI12" s="430"/>
      <c r="TTJ12" s="430"/>
      <c r="TTK12" s="430"/>
      <c r="TTL12" s="430"/>
      <c r="TTM12" s="430"/>
      <c r="TTN12" s="430"/>
      <c r="TTO12" s="430"/>
      <c r="TTP12" s="430"/>
      <c r="TTQ12" s="430"/>
      <c r="TTR12" s="430"/>
      <c r="TTS12" s="430"/>
      <c r="TTT12" s="430"/>
      <c r="TTU12" s="430"/>
      <c r="TTV12" s="430"/>
      <c r="TTW12" s="430"/>
      <c r="TTX12" s="430"/>
      <c r="TTY12" s="430"/>
      <c r="TTZ12" s="430"/>
      <c r="TUA12" s="430"/>
      <c r="TUB12" s="430"/>
      <c r="TUC12" s="430"/>
      <c r="TUD12" s="430"/>
      <c r="TUE12" s="430"/>
      <c r="TUF12" s="430"/>
      <c r="TUG12" s="430"/>
      <c r="TUH12" s="430"/>
      <c r="TUI12" s="430"/>
      <c r="TUJ12" s="430"/>
      <c r="TUK12" s="430"/>
      <c r="TUL12" s="430"/>
      <c r="TUM12" s="430"/>
      <c r="TUN12" s="430"/>
      <c r="TUO12" s="430"/>
      <c r="TUP12" s="430"/>
      <c r="TUQ12" s="430"/>
      <c r="TUR12" s="430"/>
      <c r="TUS12" s="430"/>
      <c r="TUT12" s="430"/>
      <c r="TUU12" s="430"/>
      <c r="TUV12" s="430"/>
      <c r="TUW12" s="430"/>
      <c r="TUX12" s="430"/>
      <c r="TUY12" s="430"/>
      <c r="TUZ12" s="430"/>
      <c r="TVA12" s="430"/>
      <c r="TVB12" s="430"/>
      <c r="TVC12" s="430"/>
      <c r="TVD12" s="430"/>
      <c r="TVE12" s="430"/>
      <c r="TVF12" s="430"/>
      <c r="TVG12" s="430"/>
      <c r="TVH12" s="430"/>
      <c r="TVI12" s="430"/>
      <c r="TVJ12" s="430"/>
      <c r="TVK12" s="430"/>
      <c r="TVL12" s="430"/>
      <c r="TVM12" s="430"/>
      <c r="TVN12" s="430"/>
      <c r="TVO12" s="430"/>
      <c r="TVP12" s="430"/>
      <c r="TVQ12" s="430"/>
      <c r="TVR12" s="430"/>
      <c r="TVS12" s="430"/>
      <c r="TVT12" s="430"/>
      <c r="TVU12" s="430"/>
      <c r="TVV12" s="430"/>
      <c r="TVW12" s="430"/>
      <c r="TVX12" s="430"/>
      <c r="TVY12" s="430"/>
      <c r="TVZ12" s="430"/>
      <c r="TWA12" s="430"/>
      <c r="TWB12" s="430"/>
      <c r="TWC12" s="430"/>
      <c r="TWD12" s="430"/>
      <c r="TWE12" s="430"/>
      <c r="TWF12" s="430"/>
      <c r="TWG12" s="430"/>
      <c r="TWH12" s="430"/>
      <c r="TWI12" s="430"/>
      <c r="TWJ12" s="430"/>
      <c r="TWK12" s="430"/>
      <c r="TWL12" s="430"/>
      <c r="TWM12" s="430"/>
      <c r="TWN12" s="430"/>
      <c r="TWO12" s="430"/>
      <c r="TWP12" s="430"/>
      <c r="TWQ12" s="430"/>
      <c r="TWR12" s="430"/>
      <c r="TWS12" s="430"/>
      <c r="TWT12" s="430"/>
      <c r="TWU12" s="430"/>
      <c r="TWV12" s="430"/>
      <c r="TWW12" s="430"/>
      <c r="TWX12" s="430"/>
      <c r="TWY12" s="430"/>
      <c r="TWZ12" s="430"/>
      <c r="TXA12" s="430"/>
      <c r="TXB12" s="430"/>
      <c r="TXC12" s="430"/>
      <c r="TXD12" s="430"/>
      <c r="TXE12" s="430"/>
      <c r="TXF12" s="430"/>
      <c r="TXG12" s="430"/>
      <c r="TXH12" s="430"/>
      <c r="TXI12" s="430"/>
      <c r="TXJ12" s="430"/>
      <c r="TXK12" s="430"/>
      <c r="TXL12" s="430"/>
      <c r="TXM12" s="430"/>
      <c r="TXN12" s="430"/>
      <c r="TXO12" s="430"/>
      <c r="TXP12" s="430"/>
      <c r="TXQ12" s="430"/>
      <c r="TXR12" s="430"/>
      <c r="TXS12" s="430"/>
      <c r="TXT12" s="430"/>
      <c r="TXU12" s="430"/>
      <c r="TXV12" s="430"/>
      <c r="TXW12" s="430"/>
      <c r="TXX12" s="430"/>
      <c r="TXY12" s="430"/>
      <c r="TXZ12" s="430"/>
      <c r="TYA12" s="430"/>
      <c r="TYB12" s="430"/>
      <c r="TYC12" s="430"/>
      <c r="TYD12" s="430"/>
      <c r="TYE12" s="430"/>
      <c r="TYF12" s="430"/>
      <c r="TYG12" s="430"/>
      <c r="TYH12" s="430"/>
      <c r="TYI12" s="430"/>
      <c r="TYJ12" s="430"/>
      <c r="TYK12" s="430"/>
      <c r="TYL12" s="430"/>
      <c r="TYM12" s="430"/>
      <c r="TYN12" s="430"/>
      <c r="TYO12" s="430"/>
      <c r="TYP12" s="430"/>
      <c r="TYQ12" s="430"/>
      <c r="TYR12" s="430"/>
      <c r="TYS12" s="430"/>
      <c r="TYT12" s="430"/>
      <c r="TYU12" s="430"/>
      <c r="TYV12" s="430"/>
      <c r="TYW12" s="430"/>
      <c r="TYX12" s="430"/>
      <c r="TYY12" s="430"/>
      <c r="TYZ12" s="430"/>
      <c r="TZA12" s="430"/>
      <c r="TZB12" s="430"/>
      <c r="TZC12" s="430"/>
      <c r="TZD12" s="430"/>
      <c r="TZE12" s="430"/>
      <c r="TZF12" s="430"/>
      <c r="TZG12" s="430"/>
      <c r="TZH12" s="430"/>
      <c r="TZI12" s="430"/>
      <c r="TZJ12" s="430"/>
      <c r="TZK12" s="430"/>
      <c r="TZL12" s="430"/>
      <c r="TZM12" s="430"/>
      <c r="TZN12" s="430"/>
      <c r="TZO12" s="430"/>
      <c r="TZP12" s="430"/>
      <c r="TZQ12" s="430"/>
      <c r="TZR12" s="430"/>
      <c r="TZS12" s="430"/>
      <c r="TZT12" s="430"/>
      <c r="TZU12" s="430"/>
      <c r="TZV12" s="430"/>
      <c r="TZW12" s="430"/>
      <c r="TZX12" s="430"/>
      <c r="TZY12" s="430"/>
      <c r="TZZ12" s="430"/>
      <c r="UAA12" s="430"/>
      <c r="UAB12" s="430"/>
      <c r="UAC12" s="430"/>
      <c r="UAD12" s="430"/>
      <c r="UAE12" s="430"/>
      <c r="UAF12" s="430"/>
      <c r="UAG12" s="430"/>
      <c r="UAH12" s="430"/>
      <c r="UAI12" s="430"/>
      <c r="UAJ12" s="430"/>
      <c r="UAK12" s="430"/>
      <c r="UAL12" s="430"/>
      <c r="UAM12" s="430"/>
      <c r="UAN12" s="430"/>
      <c r="UAO12" s="430"/>
      <c r="UAP12" s="430"/>
      <c r="UAQ12" s="430"/>
      <c r="UAR12" s="430"/>
      <c r="UAS12" s="430"/>
      <c r="UAT12" s="430"/>
      <c r="UAU12" s="430"/>
      <c r="UAV12" s="430"/>
      <c r="UAW12" s="430"/>
      <c r="UAX12" s="430"/>
      <c r="UAY12" s="430"/>
      <c r="UAZ12" s="430"/>
      <c r="UBA12" s="430"/>
      <c r="UBB12" s="430"/>
      <c r="UBC12" s="430"/>
      <c r="UBD12" s="430"/>
      <c r="UBE12" s="430"/>
      <c r="UBF12" s="430"/>
      <c r="UBG12" s="430"/>
      <c r="UBH12" s="430"/>
      <c r="UBI12" s="430"/>
      <c r="UBJ12" s="430"/>
      <c r="UBK12" s="430"/>
      <c r="UBL12" s="430"/>
      <c r="UBM12" s="430"/>
      <c r="UBN12" s="430"/>
      <c r="UBO12" s="430"/>
      <c r="UBP12" s="430"/>
      <c r="UBQ12" s="430"/>
      <c r="UBR12" s="430"/>
      <c r="UBS12" s="430"/>
      <c r="UBT12" s="430"/>
      <c r="UBU12" s="430"/>
      <c r="UBV12" s="430"/>
      <c r="UBW12" s="430"/>
      <c r="UBX12" s="430"/>
      <c r="UBY12" s="430"/>
      <c r="UBZ12" s="430"/>
      <c r="UCA12" s="430"/>
      <c r="UCB12" s="430"/>
      <c r="UCC12" s="430"/>
      <c r="UCD12" s="430"/>
      <c r="UCE12" s="430"/>
      <c r="UCF12" s="430"/>
      <c r="UCG12" s="430"/>
      <c r="UCH12" s="430"/>
      <c r="UCI12" s="430"/>
      <c r="UCJ12" s="430"/>
      <c r="UCK12" s="430"/>
      <c r="UCL12" s="430"/>
      <c r="UCM12" s="430"/>
      <c r="UCN12" s="430"/>
      <c r="UCO12" s="430"/>
      <c r="UCP12" s="430"/>
      <c r="UCQ12" s="430"/>
      <c r="UCR12" s="430"/>
      <c r="UCS12" s="430"/>
      <c r="UCT12" s="430"/>
      <c r="UCU12" s="430"/>
      <c r="UCV12" s="430"/>
      <c r="UCW12" s="430"/>
      <c r="UCX12" s="430"/>
      <c r="UCY12" s="430"/>
      <c r="UCZ12" s="430"/>
      <c r="UDA12" s="430"/>
      <c r="UDB12" s="430"/>
      <c r="UDC12" s="430"/>
      <c r="UDD12" s="430"/>
      <c r="UDE12" s="430"/>
      <c r="UDF12" s="430"/>
      <c r="UDG12" s="430"/>
      <c r="UDH12" s="430"/>
      <c r="UDI12" s="430"/>
      <c r="UDJ12" s="430"/>
      <c r="UDK12" s="430"/>
      <c r="UDL12" s="430"/>
      <c r="UDM12" s="430"/>
      <c r="UDN12" s="430"/>
      <c r="UDO12" s="430"/>
      <c r="UDP12" s="430"/>
      <c r="UDQ12" s="430"/>
      <c r="UDR12" s="430"/>
      <c r="UDS12" s="430"/>
      <c r="UDT12" s="430"/>
      <c r="UDU12" s="430"/>
      <c r="UDV12" s="430"/>
      <c r="UDW12" s="430"/>
      <c r="UDX12" s="430"/>
      <c r="UDY12" s="430"/>
      <c r="UDZ12" s="430"/>
      <c r="UEA12" s="430"/>
      <c r="UEB12" s="430"/>
      <c r="UEC12" s="430"/>
      <c r="UED12" s="430"/>
      <c r="UEE12" s="430"/>
      <c r="UEF12" s="430"/>
      <c r="UEG12" s="430"/>
      <c r="UEH12" s="430"/>
      <c r="UEI12" s="430"/>
      <c r="UEJ12" s="430"/>
      <c r="UEK12" s="430"/>
      <c r="UEL12" s="430"/>
      <c r="UEM12" s="430"/>
      <c r="UEN12" s="430"/>
      <c r="UEO12" s="430"/>
      <c r="UEP12" s="430"/>
      <c r="UEQ12" s="430"/>
      <c r="UER12" s="430"/>
      <c r="UES12" s="430"/>
      <c r="UET12" s="430"/>
      <c r="UEU12" s="430"/>
      <c r="UEV12" s="430"/>
      <c r="UEW12" s="430"/>
      <c r="UEX12" s="430"/>
      <c r="UEY12" s="430"/>
      <c r="UEZ12" s="430"/>
      <c r="UFA12" s="430"/>
      <c r="UFB12" s="430"/>
      <c r="UFC12" s="430"/>
      <c r="UFD12" s="430"/>
      <c r="UFE12" s="430"/>
      <c r="UFF12" s="430"/>
      <c r="UFG12" s="430"/>
      <c r="UFH12" s="430"/>
      <c r="UFI12" s="430"/>
      <c r="UFJ12" s="430"/>
      <c r="UFK12" s="430"/>
      <c r="UFL12" s="430"/>
      <c r="UFM12" s="430"/>
      <c r="UFN12" s="430"/>
      <c r="UFO12" s="430"/>
      <c r="UFP12" s="430"/>
      <c r="UFQ12" s="430"/>
      <c r="UFR12" s="430"/>
      <c r="UFS12" s="430"/>
      <c r="UFT12" s="430"/>
      <c r="UFU12" s="430"/>
      <c r="UFV12" s="430"/>
      <c r="UFW12" s="430"/>
      <c r="UFX12" s="430"/>
      <c r="UFY12" s="430"/>
      <c r="UFZ12" s="430"/>
      <c r="UGA12" s="430"/>
      <c r="UGB12" s="430"/>
      <c r="UGC12" s="430"/>
      <c r="UGD12" s="430"/>
      <c r="UGE12" s="430"/>
      <c r="UGF12" s="430"/>
      <c r="UGG12" s="430"/>
      <c r="UGH12" s="430"/>
      <c r="UGI12" s="430"/>
      <c r="UGJ12" s="430"/>
      <c r="UGK12" s="430"/>
      <c r="UGL12" s="430"/>
      <c r="UGM12" s="430"/>
      <c r="UGN12" s="430"/>
      <c r="UGO12" s="430"/>
      <c r="UGP12" s="430"/>
      <c r="UGQ12" s="430"/>
      <c r="UGR12" s="430"/>
      <c r="UGS12" s="430"/>
      <c r="UGT12" s="430"/>
      <c r="UGU12" s="430"/>
      <c r="UGV12" s="430"/>
      <c r="UGW12" s="430"/>
      <c r="UGX12" s="430"/>
      <c r="UGY12" s="430"/>
      <c r="UGZ12" s="430"/>
      <c r="UHA12" s="430"/>
      <c r="UHB12" s="430"/>
      <c r="UHC12" s="430"/>
      <c r="UHD12" s="430"/>
      <c r="UHE12" s="430"/>
      <c r="UHF12" s="430"/>
      <c r="UHG12" s="430"/>
      <c r="UHH12" s="430"/>
      <c r="UHI12" s="430"/>
      <c r="UHJ12" s="430"/>
      <c r="UHK12" s="430"/>
      <c r="UHL12" s="430"/>
      <c r="UHM12" s="430"/>
      <c r="UHN12" s="430"/>
      <c r="UHO12" s="430"/>
      <c r="UHP12" s="430"/>
      <c r="UHQ12" s="430"/>
      <c r="UHR12" s="430"/>
      <c r="UHS12" s="430"/>
      <c r="UHT12" s="430"/>
      <c r="UHU12" s="430"/>
      <c r="UHV12" s="430"/>
      <c r="UHW12" s="430"/>
      <c r="UHX12" s="430"/>
      <c r="UHY12" s="430"/>
      <c r="UHZ12" s="430"/>
      <c r="UIA12" s="430"/>
      <c r="UIB12" s="430"/>
      <c r="UIC12" s="430"/>
      <c r="UID12" s="430"/>
      <c r="UIE12" s="430"/>
      <c r="UIF12" s="430"/>
      <c r="UIG12" s="430"/>
      <c r="UIH12" s="430"/>
      <c r="UII12" s="430"/>
      <c r="UIJ12" s="430"/>
      <c r="UIK12" s="430"/>
      <c r="UIL12" s="430"/>
      <c r="UIM12" s="430"/>
      <c r="UIN12" s="430"/>
      <c r="UIO12" s="430"/>
      <c r="UIP12" s="430"/>
      <c r="UIQ12" s="430"/>
      <c r="UIR12" s="430"/>
      <c r="UIS12" s="430"/>
      <c r="UIT12" s="430"/>
      <c r="UIU12" s="430"/>
      <c r="UIV12" s="430"/>
      <c r="UIW12" s="430"/>
      <c r="UIX12" s="430"/>
      <c r="UIY12" s="430"/>
      <c r="UIZ12" s="430"/>
      <c r="UJA12" s="430"/>
      <c r="UJB12" s="430"/>
      <c r="UJC12" s="430"/>
      <c r="UJD12" s="430"/>
      <c r="UJE12" s="430"/>
      <c r="UJF12" s="430"/>
      <c r="UJG12" s="430"/>
      <c r="UJH12" s="430"/>
      <c r="UJI12" s="430"/>
      <c r="UJJ12" s="430"/>
      <c r="UJK12" s="430"/>
      <c r="UJL12" s="430"/>
      <c r="UJM12" s="430"/>
      <c r="UJN12" s="430"/>
      <c r="UJO12" s="430"/>
      <c r="UJP12" s="430"/>
      <c r="UJQ12" s="430"/>
      <c r="UJR12" s="430"/>
      <c r="UJS12" s="430"/>
      <c r="UJT12" s="430"/>
      <c r="UJU12" s="430"/>
      <c r="UJV12" s="430"/>
      <c r="UJW12" s="430"/>
      <c r="UJX12" s="430"/>
      <c r="UJY12" s="430"/>
      <c r="UJZ12" s="430"/>
      <c r="UKA12" s="430"/>
      <c r="UKB12" s="430"/>
      <c r="UKC12" s="430"/>
      <c r="UKD12" s="430"/>
      <c r="UKE12" s="430"/>
      <c r="UKF12" s="430"/>
      <c r="UKG12" s="430"/>
      <c r="UKH12" s="430"/>
      <c r="UKI12" s="430"/>
      <c r="UKJ12" s="430"/>
      <c r="UKK12" s="430"/>
      <c r="UKL12" s="430"/>
      <c r="UKM12" s="430"/>
      <c r="UKN12" s="430"/>
      <c r="UKO12" s="430"/>
      <c r="UKP12" s="430"/>
      <c r="UKQ12" s="430"/>
      <c r="UKR12" s="430"/>
      <c r="UKS12" s="430"/>
      <c r="UKT12" s="430"/>
      <c r="UKU12" s="430"/>
      <c r="UKV12" s="430"/>
      <c r="UKW12" s="430"/>
      <c r="UKX12" s="430"/>
      <c r="UKY12" s="430"/>
      <c r="UKZ12" s="430"/>
      <c r="ULA12" s="430"/>
      <c r="ULB12" s="430"/>
      <c r="ULC12" s="430"/>
      <c r="ULD12" s="430"/>
      <c r="ULE12" s="430"/>
      <c r="ULF12" s="430"/>
      <c r="ULG12" s="430"/>
      <c r="ULH12" s="430"/>
      <c r="ULI12" s="430"/>
      <c r="ULJ12" s="430"/>
      <c r="ULK12" s="430"/>
      <c r="ULL12" s="430"/>
      <c r="ULM12" s="430"/>
      <c r="ULN12" s="430"/>
      <c r="ULO12" s="430"/>
      <c r="ULP12" s="430"/>
      <c r="ULQ12" s="430"/>
      <c r="ULR12" s="430"/>
      <c r="ULS12" s="430"/>
      <c r="ULT12" s="430"/>
      <c r="ULU12" s="430"/>
      <c r="ULV12" s="430"/>
      <c r="ULW12" s="430"/>
      <c r="ULX12" s="430"/>
      <c r="ULY12" s="430"/>
      <c r="ULZ12" s="430"/>
      <c r="UMA12" s="430"/>
      <c r="UMB12" s="430"/>
      <c r="UMC12" s="430"/>
      <c r="UMD12" s="430"/>
      <c r="UME12" s="430"/>
      <c r="UMF12" s="430"/>
      <c r="UMG12" s="430"/>
      <c r="UMH12" s="430"/>
      <c r="UMI12" s="430"/>
      <c r="UMJ12" s="430"/>
      <c r="UMK12" s="430"/>
      <c r="UML12" s="430"/>
      <c r="UMM12" s="430"/>
      <c r="UMN12" s="430"/>
      <c r="UMO12" s="430"/>
      <c r="UMP12" s="430"/>
      <c r="UMQ12" s="430"/>
      <c r="UMR12" s="430"/>
      <c r="UMS12" s="430"/>
      <c r="UMT12" s="430"/>
      <c r="UMU12" s="430"/>
      <c r="UMV12" s="430"/>
      <c r="UMW12" s="430"/>
      <c r="UMX12" s="430"/>
      <c r="UMY12" s="430"/>
      <c r="UMZ12" s="430"/>
      <c r="UNA12" s="430"/>
      <c r="UNB12" s="430"/>
      <c r="UNC12" s="430"/>
      <c r="UND12" s="430"/>
      <c r="UNE12" s="430"/>
      <c r="UNF12" s="430"/>
      <c r="UNG12" s="430"/>
      <c r="UNH12" s="430"/>
      <c r="UNI12" s="430"/>
      <c r="UNJ12" s="430"/>
      <c r="UNK12" s="430"/>
      <c r="UNL12" s="430"/>
      <c r="UNM12" s="430"/>
      <c r="UNN12" s="430"/>
      <c r="UNO12" s="430"/>
      <c r="UNP12" s="430"/>
      <c r="UNQ12" s="430"/>
      <c r="UNR12" s="430"/>
      <c r="UNS12" s="430"/>
      <c r="UNT12" s="430"/>
      <c r="UNU12" s="430"/>
      <c r="UNV12" s="430"/>
      <c r="UNW12" s="430"/>
      <c r="UNX12" s="430"/>
      <c r="UNY12" s="430"/>
      <c r="UNZ12" s="430"/>
      <c r="UOA12" s="430"/>
      <c r="UOB12" s="430"/>
      <c r="UOC12" s="430"/>
      <c r="UOD12" s="430"/>
      <c r="UOE12" s="430"/>
      <c r="UOF12" s="430"/>
      <c r="UOG12" s="430"/>
      <c r="UOH12" s="430"/>
      <c r="UOI12" s="430"/>
      <c r="UOJ12" s="430"/>
      <c r="UOK12" s="430"/>
      <c r="UOL12" s="430"/>
      <c r="UOM12" s="430"/>
      <c r="UON12" s="430"/>
      <c r="UOO12" s="430"/>
      <c r="UOP12" s="430"/>
      <c r="UOQ12" s="430"/>
      <c r="UOR12" s="430"/>
      <c r="UOS12" s="430"/>
      <c r="UOT12" s="430"/>
      <c r="UOU12" s="430"/>
      <c r="UOV12" s="430"/>
      <c r="UOW12" s="430"/>
      <c r="UOX12" s="430"/>
      <c r="UOY12" s="430"/>
      <c r="UOZ12" s="430"/>
      <c r="UPA12" s="430"/>
      <c r="UPB12" s="430"/>
      <c r="UPC12" s="430"/>
      <c r="UPD12" s="430"/>
      <c r="UPE12" s="430"/>
      <c r="UPF12" s="430"/>
      <c r="UPG12" s="430"/>
      <c r="UPH12" s="430"/>
      <c r="UPI12" s="430"/>
      <c r="UPJ12" s="430"/>
      <c r="UPK12" s="430"/>
      <c r="UPL12" s="430"/>
      <c r="UPM12" s="430"/>
      <c r="UPN12" s="430"/>
      <c r="UPO12" s="430"/>
      <c r="UPP12" s="430"/>
      <c r="UPQ12" s="430"/>
      <c r="UPR12" s="430"/>
      <c r="UPS12" s="430"/>
      <c r="UPT12" s="430"/>
      <c r="UPU12" s="430"/>
      <c r="UPV12" s="430"/>
      <c r="UPW12" s="430"/>
      <c r="UPX12" s="430"/>
      <c r="UPY12" s="430"/>
      <c r="UPZ12" s="430"/>
      <c r="UQA12" s="430"/>
      <c r="UQB12" s="430"/>
      <c r="UQC12" s="430"/>
      <c r="UQD12" s="430"/>
      <c r="UQE12" s="430"/>
      <c r="UQF12" s="430"/>
      <c r="UQG12" s="430"/>
      <c r="UQH12" s="430"/>
      <c r="UQI12" s="430"/>
      <c r="UQJ12" s="430"/>
      <c r="UQK12" s="430"/>
      <c r="UQL12" s="430"/>
      <c r="UQM12" s="430"/>
      <c r="UQN12" s="430"/>
      <c r="UQO12" s="430"/>
      <c r="UQP12" s="430"/>
      <c r="UQQ12" s="430"/>
      <c r="UQR12" s="430"/>
      <c r="UQS12" s="430"/>
      <c r="UQT12" s="430"/>
      <c r="UQU12" s="430"/>
      <c r="UQV12" s="430"/>
      <c r="UQW12" s="430"/>
      <c r="UQX12" s="430"/>
      <c r="UQY12" s="430"/>
      <c r="UQZ12" s="430"/>
      <c r="URA12" s="430"/>
      <c r="URB12" s="430"/>
      <c r="URC12" s="430"/>
      <c r="URD12" s="430"/>
      <c r="URE12" s="430"/>
      <c r="URF12" s="430"/>
      <c r="URG12" s="430"/>
      <c r="URH12" s="430"/>
      <c r="URI12" s="430"/>
      <c r="URJ12" s="430"/>
      <c r="URK12" s="430"/>
      <c r="URL12" s="430"/>
      <c r="URM12" s="430"/>
      <c r="URN12" s="430"/>
      <c r="URO12" s="430"/>
      <c r="URP12" s="430"/>
      <c r="URQ12" s="430"/>
      <c r="URR12" s="430"/>
      <c r="URS12" s="430"/>
      <c r="URT12" s="430"/>
      <c r="URU12" s="430"/>
      <c r="URV12" s="430"/>
      <c r="URW12" s="430"/>
      <c r="URX12" s="430"/>
      <c r="URY12" s="430"/>
      <c r="URZ12" s="430"/>
      <c r="USA12" s="430"/>
      <c r="USB12" s="430"/>
      <c r="USC12" s="430"/>
      <c r="USD12" s="430"/>
      <c r="USE12" s="430"/>
      <c r="USF12" s="430"/>
      <c r="USG12" s="430"/>
      <c r="USH12" s="430"/>
      <c r="USI12" s="430"/>
      <c r="USJ12" s="430"/>
      <c r="USK12" s="430"/>
      <c r="USL12" s="430"/>
      <c r="USM12" s="430"/>
      <c r="USN12" s="430"/>
      <c r="USO12" s="430"/>
      <c r="USP12" s="430"/>
      <c r="USQ12" s="430"/>
      <c r="USR12" s="430"/>
      <c r="USS12" s="430"/>
      <c r="UST12" s="430"/>
      <c r="USU12" s="430"/>
      <c r="USV12" s="430"/>
      <c r="USW12" s="430"/>
      <c r="USX12" s="430"/>
      <c r="USY12" s="430"/>
      <c r="USZ12" s="430"/>
      <c r="UTA12" s="430"/>
      <c r="UTB12" s="430"/>
      <c r="UTC12" s="430"/>
      <c r="UTD12" s="430"/>
      <c r="UTE12" s="430"/>
      <c r="UTF12" s="430"/>
      <c r="UTG12" s="430"/>
      <c r="UTH12" s="430"/>
      <c r="UTI12" s="430"/>
      <c r="UTJ12" s="430"/>
      <c r="UTK12" s="430"/>
      <c r="UTL12" s="430"/>
      <c r="UTM12" s="430"/>
      <c r="UTN12" s="430"/>
      <c r="UTO12" s="430"/>
      <c r="UTP12" s="430"/>
      <c r="UTQ12" s="430"/>
      <c r="UTR12" s="430"/>
      <c r="UTS12" s="430"/>
      <c r="UTT12" s="430"/>
      <c r="UTU12" s="430"/>
      <c r="UTV12" s="430"/>
      <c r="UTW12" s="430"/>
      <c r="UTX12" s="430"/>
      <c r="UTY12" s="430"/>
      <c r="UTZ12" s="430"/>
      <c r="UUA12" s="430"/>
      <c r="UUB12" s="430"/>
      <c r="UUC12" s="430"/>
      <c r="UUD12" s="430"/>
      <c r="UUE12" s="430"/>
      <c r="UUF12" s="430"/>
      <c r="UUG12" s="430"/>
      <c r="UUH12" s="430"/>
      <c r="UUI12" s="430"/>
      <c r="UUJ12" s="430"/>
      <c r="UUK12" s="430"/>
      <c r="UUL12" s="430"/>
      <c r="UUM12" s="430"/>
      <c r="UUN12" s="430"/>
      <c r="UUO12" s="430"/>
      <c r="UUP12" s="430"/>
      <c r="UUQ12" s="430"/>
      <c r="UUR12" s="430"/>
      <c r="UUS12" s="430"/>
      <c r="UUT12" s="430"/>
      <c r="UUU12" s="430"/>
      <c r="UUV12" s="430"/>
      <c r="UUW12" s="430"/>
      <c r="UUX12" s="430"/>
      <c r="UUY12" s="430"/>
      <c r="UUZ12" s="430"/>
      <c r="UVA12" s="430"/>
      <c r="UVB12" s="430"/>
      <c r="UVC12" s="430"/>
      <c r="UVD12" s="430"/>
      <c r="UVE12" s="430"/>
      <c r="UVF12" s="430"/>
      <c r="UVG12" s="430"/>
      <c r="UVH12" s="430"/>
      <c r="UVI12" s="430"/>
      <c r="UVJ12" s="430"/>
      <c r="UVK12" s="430"/>
      <c r="UVL12" s="430"/>
      <c r="UVM12" s="430"/>
      <c r="UVN12" s="430"/>
      <c r="UVO12" s="430"/>
      <c r="UVP12" s="430"/>
      <c r="UVQ12" s="430"/>
      <c r="UVR12" s="430"/>
      <c r="UVS12" s="430"/>
      <c r="UVT12" s="430"/>
      <c r="UVU12" s="430"/>
      <c r="UVV12" s="430"/>
      <c r="UVW12" s="430"/>
      <c r="UVX12" s="430"/>
      <c r="UVY12" s="430"/>
      <c r="UVZ12" s="430"/>
      <c r="UWA12" s="430"/>
      <c r="UWB12" s="430"/>
      <c r="UWC12" s="430"/>
      <c r="UWD12" s="430"/>
      <c r="UWE12" s="430"/>
      <c r="UWF12" s="430"/>
      <c r="UWG12" s="430"/>
      <c r="UWH12" s="430"/>
      <c r="UWI12" s="430"/>
      <c r="UWJ12" s="430"/>
      <c r="UWK12" s="430"/>
      <c r="UWL12" s="430"/>
      <c r="UWM12" s="430"/>
      <c r="UWN12" s="430"/>
      <c r="UWO12" s="430"/>
      <c r="UWP12" s="430"/>
      <c r="UWQ12" s="430"/>
      <c r="UWR12" s="430"/>
      <c r="UWS12" s="430"/>
      <c r="UWT12" s="430"/>
      <c r="UWU12" s="430"/>
      <c r="UWV12" s="430"/>
      <c r="UWW12" s="430"/>
      <c r="UWX12" s="430"/>
      <c r="UWY12" s="430"/>
      <c r="UWZ12" s="430"/>
      <c r="UXA12" s="430"/>
      <c r="UXB12" s="430"/>
      <c r="UXC12" s="430"/>
      <c r="UXD12" s="430"/>
      <c r="UXE12" s="430"/>
      <c r="UXF12" s="430"/>
      <c r="UXG12" s="430"/>
      <c r="UXH12" s="430"/>
      <c r="UXI12" s="430"/>
      <c r="UXJ12" s="430"/>
      <c r="UXK12" s="430"/>
      <c r="UXL12" s="430"/>
      <c r="UXM12" s="430"/>
      <c r="UXN12" s="430"/>
      <c r="UXO12" s="430"/>
      <c r="UXP12" s="430"/>
      <c r="UXQ12" s="430"/>
      <c r="UXR12" s="430"/>
      <c r="UXS12" s="430"/>
      <c r="UXT12" s="430"/>
      <c r="UXU12" s="430"/>
      <c r="UXV12" s="430"/>
      <c r="UXW12" s="430"/>
      <c r="UXX12" s="430"/>
      <c r="UXY12" s="430"/>
      <c r="UXZ12" s="430"/>
      <c r="UYA12" s="430"/>
      <c r="UYB12" s="430"/>
      <c r="UYC12" s="430"/>
      <c r="UYD12" s="430"/>
      <c r="UYE12" s="430"/>
      <c r="UYF12" s="430"/>
      <c r="UYG12" s="430"/>
      <c r="UYH12" s="430"/>
      <c r="UYI12" s="430"/>
      <c r="UYJ12" s="430"/>
      <c r="UYK12" s="430"/>
      <c r="UYL12" s="430"/>
      <c r="UYM12" s="430"/>
      <c r="UYN12" s="430"/>
      <c r="UYO12" s="430"/>
      <c r="UYP12" s="430"/>
      <c r="UYQ12" s="430"/>
      <c r="UYR12" s="430"/>
      <c r="UYS12" s="430"/>
      <c r="UYT12" s="430"/>
      <c r="UYU12" s="430"/>
      <c r="UYV12" s="430"/>
      <c r="UYW12" s="430"/>
      <c r="UYX12" s="430"/>
      <c r="UYY12" s="430"/>
      <c r="UYZ12" s="430"/>
      <c r="UZA12" s="430"/>
      <c r="UZB12" s="430"/>
      <c r="UZC12" s="430"/>
      <c r="UZD12" s="430"/>
      <c r="UZE12" s="430"/>
      <c r="UZF12" s="430"/>
      <c r="UZG12" s="430"/>
      <c r="UZH12" s="430"/>
      <c r="UZI12" s="430"/>
      <c r="UZJ12" s="430"/>
      <c r="UZK12" s="430"/>
      <c r="UZL12" s="430"/>
      <c r="UZM12" s="430"/>
      <c r="UZN12" s="430"/>
      <c r="UZO12" s="430"/>
      <c r="UZP12" s="430"/>
      <c r="UZQ12" s="430"/>
      <c r="UZR12" s="430"/>
      <c r="UZS12" s="430"/>
      <c r="UZT12" s="430"/>
      <c r="UZU12" s="430"/>
      <c r="UZV12" s="430"/>
      <c r="UZW12" s="430"/>
      <c r="UZX12" s="430"/>
      <c r="UZY12" s="430"/>
      <c r="UZZ12" s="430"/>
      <c r="VAA12" s="430"/>
      <c r="VAB12" s="430"/>
      <c r="VAC12" s="430"/>
      <c r="VAD12" s="430"/>
      <c r="VAE12" s="430"/>
      <c r="VAF12" s="430"/>
      <c r="VAG12" s="430"/>
      <c r="VAH12" s="430"/>
      <c r="VAI12" s="430"/>
      <c r="VAJ12" s="430"/>
      <c r="VAK12" s="430"/>
      <c r="VAL12" s="430"/>
      <c r="VAM12" s="430"/>
      <c r="VAN12" s="430"/>
      <c r="VAO12" s="430"/>
      <c r="VAP12" s="430"/>
      <c r="VAQ12" s="430"/>
      <c r="VAR12" s="430"/>
      <c r="VAS12" s="430"/>
      <c r="VAT12" s="430"/>
      <c r="VAU12" s="430"/>
      <c r="VAV12" s="430"/>
      <c r="VAW12" s="430"/>
      <c r="VAX12" s="430"/>
      <c r="VAY12" s="430"/>
      <c r="VAZ12" s="430"/>
      <c r="VBA12" s="430"/>
      <c r="VBB12" s="430"/>
      <c r="VBC12" s="430"/>
      <c r="VBD12" s="430"/>
      <c r="VBE12" s="430"/>
      <c r="VBF12" s="430"/>
      <c r="VBG12" s="430"/>
      <c r="VBH12" s="430"/>
      <c r="VBI12" s="430"/>
      <c r="VBJ12" s="430"/>
      <c r="VBK12" s="430"/>
      <c r="VBL12" s="430"/>
      <c r="VBM12" s="430"/>
      <c r="VBN12" s="430"/>
      <c r="VBO12" s="430"/>
      <c r="VBP12" s="430"/>
      <c r="VBQ12" s="430"/>
      <c r="VBR12" s="430"/>
      <c r="VBS12" s="430"/>
      <c r="VBT12" s="430"/>
      <c r="VBU12" s="430"/>
      <c r="VBV12" s="430"/>
      <c r="VBW12" s="430"/>
      <c r="VBX12" s="430"/>
      <c r="VBY12" s="430"/>
      <c r="VBZ12" s="430"/>
      <c r="VCA12" s="430"/>
      <c r="VCB12" s="430"/>
      <c r="VCC12" s="430"/>
      <c r="VCD12" s="430"/>
      <c r="VCE12" s="430"/>
      <c r="VCF12" s="430"/>
      <c r="VCG12" s="430"/>
      <c r="VCH12" s="430"/>
      <c r="VCI12" s="430"/>
      <c r="VCJ12" s="430"/>
      <c r="VCK12" s="430"/>
      <c r="VCL12" s="430"/>
      <c r="VCM12" s="430"/>
      <c r="VCN12" s="430"/>
      <c r="VCO12" s="430"/>
      <c r="VCP12" s="430"/>
      <c r="VCQ12" s="430"/>
      <c r="VCR12" s="430"/>
      <c r="VCS12" s="430"/>
      <c r="VCT12" s="430"/>
      <c r="VCU12" s="430"/>
      <c r="VCV12" s="430"/>
      <c r="VCW12" s="430"/>
      <c r="VCX12" s="430"/>
      <c r="VCY12" s="430"/>
      <c r="VCZ12" s="430"/>
      <c r="VDA12" s="430"/>
      <c r="VDB12" s="430"/>
      <c r="VDC12" s="430"/>
      <c r="VDD12" s="430"/>
      <c r="VDE12" s="430"/>
      <c r="VDF12" s="430"/>
      <c r="VDG12" s="430"/>
      <c r="VDH12" s="430"/>
      <c r="VDI12" s="430"/>
      <c r="VDJ12" s="430"/>
      <c r="VDK12" s="430"/>
      <c r="VDL12" s="430"/>
      <c r="VDM12" s="430"/>
      <c r="VDN12" s="430"/>
      <c r="VDO12" s="430"/>
      <c r="VDP12" s="430"/>
      <c r="VDQ12" s="430"/>
      <c r="VDR12" s="430"/>
      <c r="VDS12" s="430"/>
      <c r="VDT12" s="430"/>
      <c r="VDU12" s="430"/>
      <c r="VDV12" s="430"/>
      <c r="VDW12" s="430"/>
      <c r="VDX12" s="430"/>
      <c r="VDY12" s="430"/>
      <c r="VDZ12" s="430"/>
      <c r="VEA12" s="430"/>
      <c r="VEB12" s="430"/>
      <c r="VEC12" s="430"/>
      <c r="VED12" s="430"/>
      <c r="VEE12" s="430"/>
      <c r="VEF12" s="430"/>
      <c r="VEG12" s="430"/>
      <c r="VEH12" s="430"/>
      <c r="VEI12" s="430"/>
      <c r="VEJ12" s="430"/>
      <c r="VEK12" s="430"/>
      <c r="VEL12" s="430"/>
      <c r="VEM12" s="430"/>
      <c r="VEN12" s="430"/>
      <c r="VEO12" s="430"/>
      <c r="VEP12" s="430"/>
      <c r="VEQ12" s="430"/>
      <c r="VER12" s="430"/>
      <c r="VES12" s="430"/>
      <c r="VET12" s="430"/>
      <c r="VEU12" s="430"/>
      <c r="VEV12" s="430"/>
      <c r="VEW12" s="430"/>
      <c r="VEX12" s="430"/>
      <c r="VEY12" s="430"/>
      <c r="VEZ12" s="430"/>
      <c r="VFA12" s="430"/>
      <c r="VFB12" s="430"/>
      <c r="VFC12" s="430"/>
      <c r="VFD12" s="430"/>
      <c r="VFE12" s="430"/>
      <c r="VFF12" s="430"/>
      <c r="VFG12" s="430"/>
      <c r="VFH12" s="430"/>
      <c r="VFI12" s="430"/>
      <c r="VFJ12" s="430"/>
      <c r="VFK12" s="430"/>
      <c r="VFL12" s="430"/>
      <c r="VFM12" s="430"/>
      <c r="VFN12" s="430"/>
      <c r="VFO12" s="430"/>
      <c r="VFP12" s="430"/>
      <c r="VFQ12" s="430"/>
      <c r="VFR12" s="430"/>
      <c r="VFS12" s="430"/>
      <c r="VFT12" s="430"/>
      <c r="VFU12" s="430"/>
      <c r="VFV12" s="430"/>
      <c r="VFW12" s="430"/>
      <c r="VFX12" s="430"/>
      <c r="VFY12" s="430"/>
      <c r="VFZ12" s="430"/>
      <c r="VGA12" s="430"/>
      <c r="VGB12" s="430"/>
      <c r="VGC12" s="430"/>
      <c r="VGD12" s="430"/>
      <c r="VGE12" s="430"/>
      <c r="VGF12" s="430"/>
      <c r="VGG12" s="430"/>
      <c r="VGH12" s="430"/>
      <c r="VGI12" s="430"/>
      <c r="VGJ12" s="430"/>
      <c r="VGK12" s="430"/>
      <c r="VGL12" s="430"/>
      <c r="VGM12" s="430"/>
      <c r="VGN12" s="430"/>
      <c r="VGO12" s="430"/>
      <c r="VGP12" s="430"/>
      <c r="VGQ12" s="430"/>
      <c r="VGR12" s="430"/>
      <c r="VGS12" s="430"/>
      <c r="VGT12" s="430"/>
      <c r="VGU12" s="430"/>
      <c r="VGV12" s="430"/>
      <c r="VGW12" s="430"/>
      <c r="VGX12" s="430"/>
      <c r="VGY12" s="430"/>
      <c r="VGZ12" s="430"/>
      <c r="VHA12" s="430"/>
      <c r="VHB12" s="430"/>
      <c r="VHC12" s="430"/>
      <c r="VHD12" s="430"/>
      <c r="VHE12" s="430"/>
      <c r="VHF12" s="430"/>
      <c r="VHG12" s="430"/>
      <c r="VHH12" s="430"/>
      <c r="VHI12" s="430"/>
      <c r="VHJ12" s="430"/>
      <c r="VHK12" s="430"/>
      <c r="VHL12" s="430"/>
      <c r="VHM12" s="430"/>
      <c r="VHN12" s="430"/>
      <c r="VHO12" s="430"/>
      <c r="VHP12" s="430"/>
      <c r="VHQ12" s="430"/>
      <c r="VHR12" s="430"/>
      <c r="VHS12" s="430"/>
      <c r="VHT12" s="430"/>
      <c r="VHU12" s="430"/>
      <c r="VHV12" s="430"/>
      <c r="VHW12" s="430"/>
      <c r="VHX12" s="430"/>
      <c r="VHY12" s="430"/>
      <c r="VHZ12" s="430"/>
      <c r="VIA12" s="430"/>
      <c r="VIB12" s="430"/>
      <c r="VIC12" s="430"/>
      <c r="VID12" s="430"/>
      <c r="VIE12" s="430"/>
      <c r="VIF12" s="430"/>
      <c r="VIG12" s="430"/>
      <c r="VIH12" s="430"/>
      <c r="VII12" s="430"/>
      <c r="VIJ12" s="430"/>
      <c r="VIK12" s="430"/>
      <c r="VIL12" s="430"/>
      <c r="VIM12" s="430"/>
      <c r="VIN12" s="430"/>
      <c r="VIO12" s="430"/>
      <c r="VIP12" s="430"/>
      <c r="VIQ12" s="430"/>
      <c r="VIR12" s="430"/>
      <c r="VIS12" s="430"/>
      <c r="VIT12" s="430"/>
      <c r="VIU12" s="430"/>
      <c r="VIV12" s="430"/>
      <c r="VIW12" s="430"/>
      <c r="VIX12" s="430"/>
      <c r="VIY12" s="430"/>
      <c r="VIZ12" s="430"/>
      <c r="VJA12" s="430"/>
      <c r="VJB12" s="430"/>
      <c r="VJC12" s="430"/>
      <c r="VJD12" s="430"/>
      <c r="VJE12" s="430"/>
      <c r="VJF12" s="430"/>
      <c r="VJG12" s="430"/>
      <c r="VJH12" s="430"/>
      <c r="VJI12" s="430"/>
      <c r="VJJ12" s="430"/>
      <c r="VJK12" s="430"/>
      <c r="VJL12" s="430"/>
      <c r="VJM12" s="430"/>
      <c r="VJN12" s="430"/>
      <c r="VJO12" s="430"/>
      <c r="VJP12" s="430"/>
      <c r="VJQ12" s="430"/>
      <c r="VJR12" s="430"/>
      <c r="VJS12" s="430"/>
      <c r="VJT12" s="430"/>
      <c r="VJU12" s="430"/>
      <c r="VJV12" s="430"/>
      <c r="VJW12" s="430"/>
      <c r="VJX12" s="430"/>
      <c r="VJY12" s="430"/>
      <c r="VJZ12" s="430"/>
      <c r="VKA12" s="430"/>
      <c r="VKB12" s="430"/>
      <c r="VKC12" s="430"/>
      <c r="VKD12" s="430"/>
      <c r="VKE12" s="430"/>
      <c r="VKF12" s="430"/>
      <c r="VKG12" s="430"/>
      <c r="VKH12" s="430"/>
      <c r="VKI12" s="430"/>
      <c r="VKJ12" s="430"/>
      <c r="VKK12" s="430"/>
      <c r="VKL12" s="430"/>
      <c r="VKM12" s="430"/>
      <c r="VKN12" s="430"/>
      <c r="VKO12" s="430"/>
      <c r="VKP12" s="430"/>
      <c r="VKQ12" s="430"/>
      <c r="VKR12" s="430"/>
      <c r="VKS12" s="430"/>
      <c r="VKT12" s="430"/>
      <c r="VKU12" s="430"/>
      <c r="VKV12" s="430"/>
      <c r="VKW12" s="430"/>
      <c r="VKX12" s="430"/>
      <c r="VKY12" s="430"/>
      <c r="VKZ12" s="430"/>
      <c r="VLA12" s="430"/>
      <c r="VLB12" s="430"/>
      <c r="VLC12" s="430"/>
      <c r="VLD12" s="430"/>
      <c r="VLE12" s="430"/>
      <c r="VLF12" s="430"/>
      <c r="VLG12" s="430"/>
      <c r="VLH12" s="430"/>
      <c r="VLI12" s="430"/>
      <c r="VLJ12" s="430"/>
      <c r="VLK12" s="430"/>
      <c r="VLL12" s="430"/>
      <c r="VLM12" s="430"/>
      <c r="VLN12" s="430"/>
      <c r="VLO12" s="430"/>
      <c r="VLP12" s="430"/>
      <c r="VLQ12" s="430"/>
      <c r="VLR12" s="430"/>
      <c r="VLS12" s="430"/>
      <c r="VLT12" s="430"/>
      <c r="VLU12" s="430"/>
      <c r="VLV12" s="430"/>
      <c r="VLW12" s="430"/>
      <c r="VLX12" s="430"/>
      <c r="VLY12" s="430"/>
      <c r="VLZ12" s="430"/>
      <c r="VMA12" s="430"/>
      <c r="VMB12" s="430"/>
      <c r="VMC12" s="430"/>
      <c r="VMD12" s="430"/>
      <c r="VME12" s="430"/>
      <c r="VMF12" s="430"/>
      <c r="VMG12" s="430"/>
      <c r="VMH12" s="430"/>
      <c r="VMI12" s="430"/>
      <c r="VMJ12" s="430"/>
      <c r="VMK12" s="430"/>
      <c r="VML12" s="430"/>
      <c r="VMM12" s="430"/>
      <c r="VMN12" s="430"/>
      <c r="VMO12" s="430"/>
      <c r="VMP12" s="430"/>
      <c r="VMQ12" s="430"/>
      <c r="VMR12" s="430"/>
      <c r="VMS12" s="430"/>
      <c r="VMT12" s="430"/>
      <c r="VMU12" s="430"/>
      <c r="VMV12" s="430"/>
      <c r="VMW12" s="430"/>
      <c r="VMX12" s="430"/>
      <c r="VMY12" s="430"/>
      <c r="VMZ12" s="430"/>
      <c r="VNA12" s="430"/>
      <c r="VNB12" s="430"/>
      <c r="VNC12" s="430"/>
      <c r="VND12" s="430"/>
      <c r="VNE12" s="430"/>
      <c r="VNF12" s="430"/>
      <c r="VNG12" s="430"/>
      <c r="VNH12" s="430"/>
      <c r="VNI12" s="430"/>
      <c r="VNJ12" s="430"/>
      <c r="VNK12" s="430"/>
      <c r="VNL12" s="430"/>
      <c r="VNM12" s="430"/>
      <c r="VNN12" s="430"/>
      <c r="VNO12" s="430"/>
      <c r="VNP12" s="430"/>
      <c r="VNQ12" s="430"/>
      <c r="VNR12" s="430"/>
      <c r="VNS12" s="430"/>
      <c r="VNT12" s="430"/>
      <c r="VNU12" s="430"/>
      <c r="VNV12" s="430"/>
      <c r="VNW12" s="430"/>
      <c r="VNX12" s="430"/>
      <c r="VNY12" s="430"/>
      <c r="VNZ12" s="430"/>
      <c r="VOA12" s="430"/>
      <c r="VOB12" s="430"/>
      <c r="VOC12" s="430"/>
      <c r="VOD12" s="430"/>
      <c r="VOE12" s="430"/>
      <c r="VOF12" s="430"/>
      <c r="VOG12" s="430"/>
      <c r="VOH12" s="430"/>
      <c r="VOI12" s="430"/>
      <c r="VOJ12" s="430"/>
      <c r="VOK12" s="430"/>
      <c r="VOL12" s="430"/>
      <c r="VOM12" s="430"/>
      <c r="VON12" s="430"/>
      <c r="VOO12" s="430"/>
      <c r="VOP12" s="430"/>
      <c r="VOQ12" s="430"/>
      <c r="VOR12" s="430"/>
      <c r="VOS12" s="430"/>
      <c r="VOT12" s="430"/>
      <c r="VOU12" s="430"/>
      <c r="VOV12" s="430"/>
      <c r="VOW12" s="430"/>
      <c r="VOX12" s="430"/>
      <c r="VOY12" s="430"/>
      <c r="VOZ12" s="430"/>
      <c r="VPA12" s="430"/>
      <c r="VPB12" s="430"/>
      <c r="VPC12" s="430"/>
      <c r="VPD12" s="430"/>
      <c r="VPE12" s="430"/>
      <c r="VPF12" s="430"/>
      <c r="VPG12" s="430"/>
      <c r="VPH12" s="430"/>
      <c r="VPI12" s="430"/>
      <c r="VPJ12" s="430"/>
      <c r="VPK12" s="430"/>
      <c r="VPL12" s="430"/>
      <c r="VPM12" s="430"/>
      <c r="VPN12" s="430"/>
      <c r="VPO12" s="430"/>
      <c r="VPP12" s="430"/>
      <c r="VPQ12" s="430"/>
      <c r="VPR12" s="430"/>
      <c r="VPS12" s="430"/>
      <c r="VPT12" s="430"/>
      <c r="VPU12" s="430"/>
      <c r="VPV12" s="430"/>
      <c r="VPW12" s="430"/>
      <c r="VPX12" s="430"/>
      <c r="VPY12" s="430"/>
      <c r="VPZ12" s="430"/>
      <c r="VQA12" s="430"/>
      <c r="VQB12" s="430"/>
      <c r="VQC12" s="430"/>
      <c r="VQD12" s="430"/>
      <c r="VQE12" s="430"/>
      <c r="VQF12" s="430"/>
      <c r="VQG12" s="430"/>
      <c r="VQH12" s="430"/>
      <c r="VQI12" s="430"/>
      <c r="VQJ12" s="430"/>
      <c r="VQK12" s="430"/>
      <c r="VQL12" s="430"/>
      <c r="VQM12" s="430"/>
      <c r="VQN12" s="430"/>
      <c r="VQO12" s="430"/>
      <c r="VQP12" s="430"/>
      <c r="VQQ12" s="430"/>
      <c r="VQR12" s="430"/>
      <c r="VQS12" s="430"/>
      <c r="VQT12" s="430"/>
      <c r="VQU12" s="430"/>
      <c r="VQV12" s="430"/>
      <c r="VQW12" s="430"/>
      <c r="VQX12" s="430"/>
      <c r="VQY12" s="430"/>
      <c r="VQZ12" s="430"/>
      <c r="VRA12" s="430"/>
      <c r="VRB12" s="430"/>
      <c r="VRC12" s="430"/>
      <c r="VRD12" s="430"/>
      <c r="VRE12" s="430"/>
      <c r="VRF12" s="430"/>
      <c r="VRG12" s="430"/>
      <c r="VRH12" s="430"/>
      <c r="VRI12" s="430"/>
      <c r="VRJ12" s="430"/>
      <c r="VRK12" s="430"/>
      <c r="VRL12" s="430"/>
      <c r="VRM12" s="430"/>
      <c r="VRN12" s="430"/>
      <c r="VRO12" s="430"/>
      <c r="VRP12" s="430"/>
      <c r="VRQ12" s="430"/>
      <c r="VRR12" s="430"/>
      <c r="VRS12" s="430"/>
      <c r="VRT12" s="430"/>
      <c r="VRU12" s="430"/>
      <c r="VRV12" s="430"/>
      <c r="VRW12" s="430"/>
      <c r="VRX12" s="430"/>
      <c r="VRY12" s="430"/>
      <c r="VRZ12" s="430"/>
      <c r="VSA12" s="430"/>
      <c r="VSB12" s="430"/>
      <c r="VSC12" s="430"/>
      <c r="VSD12" s="430"/>
      <c r="VSE12" s="430"/>
      <c r="VSF12" s="430"/>
      <c r="VSG12" s="430"/>
      <c r="VSH12" s="430"/>
      <c r="VSI12" s="430"/>
      <c r="VSJ12" s="430"/>
      <c r="VSK12" s="430"/>
      <c r="VSL12" s="430"/>
      <c r="VSM12" s="430"/>
      <c r="VSN12" s="430"/>
      <c r="VSO12" s="430"/>
      <c r="VSP12" s="430"/>
      <c r="VSQ12" s="430"/>
      <c r="VSR12" s="430"/>
      <c r="VSS12" s="430"/>
      <c r="VST12" s="430"/>
      <c r="VSU12" s="430"/>
      <c r="VSV12" s="430"/>
      <c r="VSW12" s="430"/>
      <c r="VSX12" s="430"/>
      <c r="VSY12" s="430"/>
      <c r="VSZ12" s="430"/>
      <c r="VTA12" s="430"/>
      <c r="VTB12" s="430"/>
      <c r="VTC12" s="430"/>
      <c r="VTD12" s="430"/>
      <c r="VTE12" s="430"/>
      <c r="VTF12" s="430"/>
      <c r="VTG12" s="430"/>
      <c r="VTH12" s="430"/>
      <c r="VTI12" s="430"/>
      <c r="VTJ12" s="430"/>
      <c r="VTK12" s="430"/>
      <c r="VTL12" s="430"/>
      <c r="VTM12" s="430"/>
      <c r="VTN12" s="430"/>
      <c r="VTO12" s="430"/>
      <c r="VTP12" s="430"/>
      <c r="VTQ12" s="430"/>
      <c r="VTR12" s="430"/>
      <c r="VTS12" s="430"/>
      <c r="VTT12" s="430"/>
      <c r="VTU12" s="430"/>
      <c r="VTV12" s="430"/>
      <c r="VTW12" s="430"/>
      <c r="VTX12" s="430"/>
      <c r="VTY12" s="430"/>
      <c r="VTZ12" s="430"/>
      <c r="VUA12" s="430"/>
      <c r="VUB12" s="430"/>
      <c r="VUC12" s="430"/>
      <c r="VUD12" s="430"/>
      <c r="VUE12" s="430"/>
      <c r="VUF12" s="430"/>
      <c r="VUG12" s="430"/>
      <c r="VUH12" s="430"/>
      <c r="VUI12" s="430"/>
      <c r="VUJ12" s="430"/>
      <c r="VUK12" s="430"/>
      <c r="VUL12" s="430"/>
      <c r="VUM12" s="430"/>
      <c r="VUN12" s="430"/>
      <c r="VUO12" s="430"/>
      <c r="VUP12" s="430"/>
      <c r="VUQ12" s="430"/>
      <c r="VUR12" s="430"/>
      <c r="VUS12" s="430"/>
      <c r="VUT12" s="430"/>
      <c r="VUU12" s="430"/>
      <c r="VUV12" s="430"/>
      <c r="VUW12" s="430"/>
      <c r="VUX12" s="430"/>
      <c r="VUY12" s="430"/>
      <c r="VUZ12" s="430"/>
      <c r="VVA12" s="430"/>
      <c r="VVB12" s="430"/>
      <c r="VVC12" s="430"/>
      <c r="VVD12" s="430"/>
      <c r="VVE12" s="430"/>
      <c r="VVF12" s="430"/>
      <c r="VVG12" s="430"/>
      <c r="VVH12" s="430"/>
      <c r="VVI12" s="430"/>
      <c r="VVJ12" s="430"/>
      <c r="VVK12" s="430"/>
      <c r="VVL12" s="430"/>
      <c r="VVM12" s="430"/>
      <c r="VVN12" s="430"/>
      <c r="VVO12" s="430"/>
      <c r="VVP12" s="430"/>
      <c r="VVQ12" s="430"/>
      <c r="VVR12" s="430"/>
      <c r="VVS12" s="430"/>
      <c r="VVT12" s="430"/>
      <c r="VVU12" s="430"/>
      <c r="VVV12" s="430"/>
      <c r="VVW12" s="430"/>
      <c r="VVX12" s="430"/>
      <c r="VVY12" s="430"/>
      <c r="VVZ12" s="430"/>
      <c r="VWA12" s="430"/>
      <c r="VWB12" s="430"/>
      <c r="VWC12" s="430"/>
      <c r="VWD12" s="430"/>
      <c r="VWE12" s="430"/>
      <c r="VWF12" s="430"/>
      <c r="VWG12" s="430"/>
      <c r="VWH12" s="430"/>
      <c r="VWI12" s="430"/>
      <c r="VWJ12" s="430"/>
      <c r="VWK12" s="430"/>
      <c r="VWL12" s="430"/>
      <c r="VWM12" s="430"/>
      <c r="VWN12" s="430"/>
      <c r="VWO12" s="430"/>
      <c r="VWP12" s="430"/>
      <c r="VWQ12" s="430"/>
      <c r="VWR12" s="430"/>
      <c r="VWS12" s="430"/>
      <c r="VWT12" s="430"/>
      <c r="VWU12" s="430"/>
      <c r="VWV12" s="430"/>
      <c r="VWW12" s="430"/>
      <c r="VWX12" s="430"/>
      <c r="VWY12" s="430"/>
      <c r="VWZ12" s="430"/>
      <c r="VXA12" s="430"/>
      <c r="VXB12" s="430"/>
      <c r="VXC12" s="430"/>
      <c r="VXD12" s="430"/>
      <c r="VXE12" s="430"/>
      <c r="VXF12" s="430"/>
      <c r="VXG12" s="430"/>
      <c r="VXH12" s="430"/>
      <c r="VXI12" s="430"/>
      <c r="VXJ12" s="430"/>
      <c r="VXK12" s="430"/>
      <c r="VXL12" s="430"/>
      <c r="VXM12" s="430"/>
      <c r="VXN12" s="430"/>
      <c r="VXO12" s="430"/>
      <c r="VXP12" s="430"/>
      <c r="VXQ12" s="430"/>
      <c r="VXR12" s="430"/>
      <c r="VXS12" s="430"/>
      <c r="VXT12" s="430"/>
      <c r="VXU12" s="430"/>
      <c r="VXV12" s="430"/>
      <c r="VXW12" s="430"/>
      <c r="VXX12" s="430"/>
      <c r="VXY12" s="430"/>
      <c r="VXZ12" s="430"/>
      <c r="VYA12" s="430"/>
      <c r="VYB12" s="430"/>
      <c r="VYC12" s="430"/>
      <c r="VYD12" s="430"/>
      <c r="VYE12" s="430"/>
      <c r="VYF12" s="430"/>
      <c r="VYG12" s="430"/>
      <c r="VYH12" s="430"/>
      <c r="VYI12" s="430"/>
      <c r="VYJ12" s="430"/>
      <c r="VYK12" s="430"/>
      <c r="VYL12" s="430"/>
      <c r="VYM12" s="430"/>
      <c r="VYN12" s="430"/>
      <c r="VYO12" s="430"/>
      <c r="VYP12" s="430"/>
      <c r="VYQ12" s="430"/>
      <c r="VYR12" s="430"/>
      <c r="VYS12" s="430"/>
      <c r="VYT12" s="430"/>
      <c r="VYU12" s="430"/>
      <c r="VYV12" s="430"/>
      <c r="VYW12" s="430"/>
      <c r="VYX12" s="430"/>
      <c r="VYY12" s="430"/>
      <c r="VYZ12" s="430"/>
      <c r="VZA12" s="430"/>
      <c r="VZB12" s="430"/>
      <c r="VZC12" s="430"/>
      <c r="VZD12" s="430"/>
      <c r="VZE12" s="430"/>
      <c r="VZF12" s="430"/>
      <c r="VZG12" s="430"/>
      <c r="VZH12" s="430"/>
      <c r="VZI12" s="430"/>
      <c r="VZJ12" s="430"/>
      <c r="VZK12" s="430"/>
      <c r="VZL12" s="430"/>
      <c r="VZM12" s="430"/>
      <c r="VZN12" s="430"/>
      <c r="VZO12" s="430"/>
      <c r="VZP12" s="430"/>
      <c r="VZQ12" s="430"/>
      <c r="VZR12" s="430"/>
      <c r="VZS12" s="430"/>
      <c r="VZT12" s="430"/>
      <c r="VZU12" s="430"/>
      <c r="VZV12" s="430"/>
      <c r="VZW12" s="430"/>
      <c r="VZX12" s="430"/>
      <c r="VZY12" s="430"/>
      <c r="VZZ12" s="430"/>
      <c r="WAA12" s="430"/>
      <c r="WAB12" s="430"/>
      <c r="WAC12" s="430"/>
      <c r="WAD12" s="430"/>
      <c r="WAE12" s="430"/>
      <c r="WAF12" s="430"/>
      <c r="WAG12" s="430"/>
      <c r="WAH12" s="430"/>
      <c r="WAI12" s="430"/>
      <c r="WAJ12" s="430"/>
      <c r="WAK12" s="430"/>
      <c r="WAL12" s="430"/>
      <c r="WAM12" s="430"/>
      <c r="WAN12" s="430"/>
      <c r="WAO12" s="430"/>
      <c r="WAP12" s="430"/>
      <c r="WAQ12" s="430"/>
      <c r="WAR12" s="430"/>
      <c r="WAS12" s="430"/>
      <c r="WAT12" s="430"/>
      <c r="WAU12" s="430"/>
      <c r="WAV12" s="430"/>
      <c r="WAW12" s="430"/>
      <c r="WAX12" s="430"/>
      <c r="WAY12" s="430"/>
      <c r="WAZ12" s="430"/>
      <c r="WBA12" s="430"/>
      <c r="WBB12" s="430"/>
      <c r="WBC12" s="430"/>
      <c r="WBD12" s="430"/>
      <c r="WBE12" s="430"/>
      <c r="WBF12" s="430"/>
      <c r="WBG12" s="430"/>
      <c r="WBH12" s="430"/>
      <c r="WBI12" s="430"/>
      <c r="WBJ12" s="430"/>
      <c r="WBK12" s="430"/>
      <c r="WBL12" s="430"/>
      <c r="WBM12" s="430"/>
      <c r="WBN12" s="430"/>
      <c r="WBO12" s="430"/>
      <c r="WBP12" s="430"/>
      <c r="WBQ12" s="430"/>
      <c r="WBR12" s="430"/>
      <c r="WBS12" s="430"/>
      <c r="WBT12" s="430"/>
      <c r="WBU12" s="430"/>
      <c r="WBV12" s="430"/>
      <c r="WBW12" s="430"/>
      <c r="WBX12" s="430"/>
      <c r="WBY12" s="430"/>
      <c r="WBZ12" s="430"/>
      <c r="WCA12" s="430"/>
      <c r="WCB12" s="430"/>
      <c r="WCC12" s="430"/>
      <c r="WCD12" s="430"/>
      <c r="WCE12" s="430"/>
      <c r="WCF12" s="430"/>
      <c r="WCG12" s="430"/>
      <c r="WCH12" s="430"/>
      <c r="WCI12" s="430"/>
      <c r="WCJ12" s="430"/>
      <c r="WCK12" s="430"/>
      <c r="WCL12" s="430"/>
      <c r="WCM12" s="430"/>
      <c r="WCN12" s="430"/>
      <c r="WCO12" s="430"/>
      <c r="WCP12" s="430"/>
      <c r="WCQ12" s="430"/>
      <c r="WCR12" s="430"/>
      <c r="WCS12" s="430"/>
      <c r="WCT12" s="430"/>
      <c r="WCU12" s="430"/>
      <c r="WCV12" s="430"/>
      <c r="WCW12" s="430"/>
      <c r="WCX12" s="430"/>
      <c r="WCY12" s="430"/>
      <c r="WCZ12" s="430"/>
      <c r="WDA12" s="430"/>
      <c r="WDB12" s="430"/>
      <c r="WDC12" s="430"/>
      <c r="WDD12" s="430"/>
      <c r="WDE12" s="430"/>
      <c r="WDF12" s="430"/>
      <c r="WDG12" s="430"/>
      <c r="WDH12" s="430"/>
      <c r="WDI12" s="430"/>
      <c r="WDJ12" s="430"/>
      <c r="WDK12" s="430"/>
      <c r="WDL12" s="430"/>
      <c r="WDM12" s="430"/>
      <c r="WDN12" s="430"/>
      <c r="WDO12" s="430"/>
      <c r="WDP12" s="430"/>
      <c r="WDQ12" s="430"/>
      <c r="WDR12" s="430"/>
      <c r="WDS12" s="430"/>
      <c r="WDT12" s="430"/>
      <c r="WDU12" s="430"/>
      <c r="WDV12" s="430"/>
      <c r="WDW12" s="430"/>
      <c r="WDX12" s="430"/>
      <c r="WDY12" s="430"/>
      <c r="WDZ12" s="430"/>
      <c r="WEA12" s="430"/>
      <c r="WEB12" s="430"/>
      <c r="WEC12" s="430"/>
      <c r="WED12" s="430"/>
      <c r="WEE12" s="430"/>
      <c r="WEF12" s="430"/>
      <c r="WEG12" s="430"/>
      <c r="WEH12" s="430"/>
      <c r="WEI12" s="430"/>
      <c r="WEJ12" s="430"/>
      <c r="WEK12" s="430"/>
      <c r="WEL12" s="430"/>
      <c r="WEM12" s="430"/>
      <c r="WEN12" s="430"/>
      <c r="WEO12" s="430"/>
      <c r="WEP12" s="430"/>
      <c r="WEQ12" s="430"/>
      <c r="WER12" s="430"/>
      <c r="WES12" s="430"/>
      <c r="WET12" s="430"/>
      <c r="WEU12" s="430"/>
      <c r="WEV12" s="430"/>
      <c r="WEW12" s="430"/>
      <c r="WEX12" s="430"/>
      <c r="WEY12" s="430"/>
      <c r="WEZ12" s="430"/>
      <c r="WFA12" s="430"/>
      <c r="WFB12" s="430"/>
      <c r="WFC12" s="430"/>
      <c r="WFD12" s="430"/>
      <c r="WFE12" s="430"/>
      <c r="WFF12" s="430"/>
      <c r="WFG12" s="430"/>
      <c r="WFH12" s="430"/>
      <c r="WFI12" s="430"/>
      <c r="WFJ12" s="430"/>
      <c r="WFK12" s="430"/>
      <c r="WFL12" s="430"/>
      <c r="WFM12" s="430"/>
      <c r="WFN12" s="430"/>
      <c r="WFO12" s="430"/>
      <c r="WFP12" s="430"/>
      <c r="WFQ12" s="430"/>
      <c r="WFR12" s="430"/>
      <c r="WFS12" s="430"/>
      <c r="WFT12" s="430"/>
      <c r="WFU12" s="430"/>
      <c r="WFV12" s="430"/>
      <c r="WFW12" s="430"/>
      <c r="WFX12" s="430"/>
      <c r="WFY12" s="430"/>
      <c r="WFZ12" s="430"/>
      <c r="WGA12" s="430"/>
      <c r="WGB12" s="430"/>
      <c r="WGC12" s="430"/>
      <c r="WGD12" s="430"/>
      <c r="WGE12" s="430"/>
      <c r="WGF12" s="430"/>
      <c r="WGG12" s="430"/>
      <c r="WGH12" s="430"/>
      <c r="WGI12" s="430"/>
      <c r="WGJ12" s="430"/>
      <c r="WGK12" s="430"/>
      <c r="WGL12" s="430"/>
      <c r="WGM12" s="430"/>
      <c r="WGN12" s="430"/>
      <c r="WGO12" s="430"/>
      <c r="WGP12" s="430"/>
      <c r="WGQ12" s="430"/>
      <c r="WGR12" s="430"/>
      <c r="WGS12" s="430"/>
      <c r="WGT12" s="430"/>
      <c r="WGU12" s="430"/>
      <c r="WGV12" s="430"/>
      <c r="WGW12" s="430"/>
      <c r="WGX12" s="430"/>
      <c r="WGY12" s="430"/>
      <c r="WGZ12" s="430"/>
      <c r="WHA12" s="430"/>
      <c r="WHB12" s="430"/>
      <c r="WHC12" s="430"/>
      <c r="WHD12" s="430"/>
      <c r="WHE12" s="430"/>
      <c r="WHF12" s="430"/>
      <c r="WHG12" s="430"/>
      <c r="WHH12" s="430"/>
      <c r="WHI12" s="430"/>
      <c r="WHJ12" s="430"/>
      <c r="WHK12" s="430"/>
      <c r="WHL12" s="430"/>
      <c r="WHM12" s="430"/>
      <c r="WHN12" s="430"/>
      <c r="WHO12" s="430"/>
      <c r="WHP12" s="430"/>
      <c r="WHQ12" s="430"/>
      <c r="WHR12" s="430"/>
      <c r="WHS12" s="430"/>
      <c r="WHT12" s="430"/>
      <c r="WHU12" s="430"/>
      <c r="WHV12" s="430"/>
      <c r="WHW12" s="430"/>
      <c r="WHX12" s="430"/>
      <c r="WHY12" s="430"/>
      <c r="WHZ12" s="430"/>
      <c r="WIA12" s="430"/>
      <c r="WIB12" s="430"/>
      <c r="WIC12" s="430"/>
      <c r="WID12" s="430"/>
      <c r="WIE12" s="430"/>
      <c r="WIF12" s="430"/>
      <c r="WIG12" s="430"/>
      <c r="WIH12" s="430"/>
      <c r="WII12" s="430"/>
      <c r="WIJ12" s="430"/>
      <c r="WIK12" s="430"/>
      <c r="WIL12" s="430"/>
      <c r="WIM12" s="430"/>
      <c r="WIN12" s="430"/>
      <c r="WIO12" s="430"/>
      <c r="WIP12" s="430"/>
      <c r="WIQ12" s="430"/>
      <c r="WIR12" s="430"/>
      <c r="WIS12" s="430"/>
      <c r="WIT12" s="430"/>
      <c r="WIU12" s="430"/>
      <c r="WIV12" s="430"/>
      <c r="WIW12" s="430"/>
      <c r="WIX12" s="430"/>
      <c r="WIY12" s="430"/>
      <c r="WIZ12" s="430"/>
      <c r="WJA12" s="430"/>
      <c r="WJB12" s="430"/>
      <c r="WJC12" s="430"/>
      <c r="WJD12" s="430"/>
      <c r="WJE12" s="430"/>
      <c r="WJF12" s="430"/>
      <c r="WJG12" s="430"/>
      <c r="WJH12" s="430"/>
      <c r="WJI12" s="430"/>
      <c r="WJJ12" s="430"/>
      <c r="WJK12" s="430"/>
      <c r="WJL12" s="430"/>
      <c r="WJM12" s="430"/>
      <c r="WJN12" s="430"/>
      <c r="WJO12" s="430"/>
      <c r="WJP12" s="430"/>
      <c r="WJQ12" s="430"/>
      <c r="WJR12" s="430"/>
      <c r="WJS12" s="430"/>
      <c r="WJT12" s="430"/>
      <c r="WJU12" s="430"/>
      <c r="WJV12" s="430"/>
      <c r="WJW12" s="430"/>
      <c r="WJX12" s="430"/>
      <c r="WJY12" s="430"/>
      <c r="WJZ12" s="430"/>
      <c r="WKA12" s="430"/>
      <c r="WKB12" s="430"/>
      <c r="WKC12" s="430"/>
      <c r="WKD12" s="430"/>
      <c r="WKE12" s="430"/>
      <c r="WKF12" s="430"/>
      <c r="WKG12" s="430"/>
      <c r="WKH12" s="430"/>
      <c r="WKI12" s="430"/>
      <c r="WKJ12" s="430"/>
      <c r="WKK12" s="430"/>
      <c r="WKL12" s="430"/>
      <c r="WKM12" s="430"/>
      <c r="WKN12" s="430"/>
      <c r="WKO12" s="430"/>
      <c r="WKP12" s="430"/>
      <c r="WKQ12" s="430"/>
      <c r="WKR12" s="430"/>
      <c r="WKS12" s="430"/>
      <c r="WKT12" s="430"/>
      <c r="WKU12" s="430"/>
      <c r="WKV12" s="430"/>
      <c r="WKW12" s="430"/>
      <c r="WKX12" s="430"/>
      <c r="WKY12" s="430"/>
      <c r="WKZ12" s="430"/>
      <c r="WLA12" s="430"/>
      <c r="WLB12" s="430"/>
      <c r="WLC12" s="430"/>
      <c r="WLD12" s="430"/>
      <c r="WLE12" s="430"/>
      <c r="WLF12" s="430"/>
      <c r="WLG12" s="430"/>
      <c r="WLH12" s="430"/>
      <c r="WLI12" s="430"/>
      <c r="WLJ12" s="430"/>
      <c r="WLK12" s="430"/>
      <c r="WLL12" s="430"/>
      <c r="WLM12" s="430"/>
      <c r="WLN12" s="430"/>
      <c r="WLO12" s="430"/>
      <c r="WLP12" s="430"/>
      <c r="WLQ12" s="430"/>
      <c r="WLR12" s="430"/>
      <c r="WLS12" s="430"/>
      <c r="WLT12" s="430"/>
      <c r="WLU12" s="430"/>
      <c r="WLV12" s="430"/>
      <c r="WLW12" s="430"/>
      <c r="WLX12" s="430"/>
      <c r="WLY12" s="430"/>
      <c r="WLZ12" s="430"/>
      <c r="WMA12" s="430"/>
      <c r="WMB12" s="430"/>
      <c r="WMC12" s="430"/>
      <c r="WMD12" s="430"/>
      <c r="WME12" s="430"/>
      <c r="WMF12" s="430"/>
      <c r="WMG12" s="430"/>
      <c r="WMH12" s="430"/>
      <c r="WMI12" s="430"/>
      <c r="WMJ12" s="430"/>
      <c r="WMK12" s="430"/>
      <c r="WML12" s="430"/>
      <c r="WMM12" s="430"/>
      <c r="WMN12" s="430"/>
      <c r="WMO12" s="430"/>
      <c r="WMP12" s="430"/>
      <c r="WMQ12" s="430"/>
      <c r="WMR12" s="430"/>
      <c r="WMS12" s="430"/>
      <c r="WMT12" s="430"/>
      <c r="WMU12" s="430"/>
      <c r="WMV12" s="430"/>
      <c r="WMW12" s="430"/>
      <c r="WMX12" s="430"/>
      <c r="WMY12" s="430"/>
      <c r="WMZ12" s="430"/>
      <c r="WNA12" s="430"/>
      <c r="WNB12" s="430"/>
      <c r="WNC12" s="430"/>
      <c r="WND12" s="430"/>
      <c r="WNE12" s="430"/>
      <c r="WNF12" s="430"/>
      <c r="WNG12" s="430"/>
      <c r="WNH12" s="430"/>
      <c r="WNI12" s="430"/>
      <c r="WNJ12" s="430"/>
      <c r="WNK12" s="430"/>
      <c r="WNL12" s="430"/>
      <c r="WNM12" s="430"/>
      <c r="WNN12" s="430"/>
      <c r="WNO12" s="430"/>
      <c r="WNP12" s="430"/>
      <c r="WNQ12" s="430"/>
      <c r="WNR12" s="430"/>
      <c r="WNS12" s="430"/>
      <c r="WNT12" s="430"/>
      <c r="WNU12" s="430"/>
      <c r="WNV12" s="430"/>
      <c r="WNW12" s="430"/>
      <c r="WNX12" s="430"/>
      <c r="WNY12" s="430"/>
      <c r="WNZ12" s="430"/>
      <c r="WOA12" s="430"/>
      <c r="WOB12" s="430"/>
      <c r="WOC12" s="430"/>
      <c r="WOD12" s="430"/>
      <c r="WOE12" s="430"/>
      <c r="WOF12" s="430"/>
      <c r="WOG12" s="430"/>
      <c r="WOH12" s="430"/>
      <c r="WOI12" s="430"/>
      <c r="WOJ12" s="430"/>
      <c r="WOK12" s="430"/>
      <c r="WOL12" s="430"/>
      <c r="WOM12" s="430"/>
      <c r="WON12" s="430"/>
      <c r="WOO12" s="430"/>
      <c r="WOP12" s="430"/>
      <c r="WOQ12" s="430"/>
      <c r="WOR12" s="430"/>
      <c r="WOS12" s="430"/>
      <c r="WOT12" s="430"/>
      <c r="WOU12" s="430"/>
      <c r="WOV12" s="430"/>
      <c r="WOW12" s="430"/>
      <c r="WOX12" s="430"/>
      <c r="WOY12" s="430"/>
      <c r="WOZ12" s="430"/>
      <c r="WPA12" s="430"/>
      <c r="WPB12" s="430"/>
      <c r="WPC12" s="430"/>
      <c r="WPD12" s="430"/>
      <c r="WPE12" s="430"/>
      <c r="WPF12" s="430"/>
      <c r="WPG12" s="430"/>
      <c r="WPH12" s="430"/>
      <c r="WPI12" s="430"/>
      <c r="WPJ12" s="430"/>
      <c r="WPK12" s="430"/>
      <c r="WPL12" s="430"/>
      <c r="WPM12" s="430"/>
      <c r="WPN12" s="430"/>
      <c r="WPO12" s="430"/>
      <c r="WPP12" s="430"/>
      <c r="WPQ12" s="430"/>
      <c r="WPR12" s="430"/>
      <c r="WPS12" s="430"/>
      <c r="WPT12" s="430"/>
      <c r="WPU12" s="430"/>
      <c r="WPV12" s="430"/>
      <c r="WPW12" s="430"/>
      <c r="WPX12" s="430"/>
      <c r="WPY12" s="430"/>
      <c r="WPZ12" s="430"/>
      <c r="WQA12" s="430"/>
      <c r="WQB12" s="430"/>
      <c r="WQC12" s="430"/>
      <c r="WQD12" s="430"/>
      <c r="WQE12" s="430"/>
      <c r="WQF12" s="430"/>
      <c r="WQG12" s="430"/>
      <c r="WQH12" s="430"/>
      <c r="WQI12" s="430"/>
      <c r="WQJ12" s="430"/>
      <c r="WQK12" s="430"/>
      <c r="WQL12" s="430"/>
      <c r="WQM12" s="430"/>
      <c r="WQN12" s="430"/>
      <c r="WQO12" s="430"/>
      <c r="WQP12" s="430"/>
      <c r="WQQ12" s="430"/>
      <c r="WQR12" s="430"/>
      <c r="WQS12" s="430"/>
      <c r="WQT12" s="430"/>
      <c r="WQU12" s="430"/>
      <c r="WQV12" s="430"/>
      <c r="WQW12" s="430"/>
      <c r="WQX12" s="430"/>
      <c r="WQY12" s="430"/>
      <c r="WQZ12" s="430"/>
      <c r="WRA12" s="430"/>
      <c r="WRB12" s="430"/>
      <c r="WRC12" s="430"/>
      <c r="WRD12" s="430"/>
      <c r="WRE12" s="430"/>
      <c r="WRF12" s="430"/>
      <c r="WRG12" s="430"/>
      <c r="WRH12" s="430"/>
      <c r="WRI12" s="430"/>
      <c r="WRJ12" s="430"/>
      <c r="WRK12" s="430"/>
      <c r="WRL12" s="430"/>
      <c r="WRM12" s="430"/>
      <c r="WRN12" s="430"/>
      <c r="WRO12" s="430"/>
      <c r="WRP12" s="430"/>
      <c r="WRQ12" s="430"/>
      <c r="WRR12" s="430"/>
      <c r="WRS12" s="430"/>
      <c r="WRT12" s="430"/>
      <c r="WRU12" s="430"/>
      <c r="WRV12" s="430"/>
      <c r="WRW12" s="430"/>
      <c r="WRX12" s="430"/>
      <c r="WRY12" s="430"/>
      <c r="WRZ12" s="430"/>
      <c r="WSA12" s="430"/>
      <c r="WSB12" s="430"/>
      <c r="WSC12" s="430"/>
      <c r="WSD12" s="430"/>
      <c r="WSE12" s="430"/>
      <c r="WSF12" s="430"/>
      <c r="WSG12" s="430"/>
      <c r="WSH12" s="430"/>
      <c r="WSI12" s="430"/>
      <c r="WSJ12" s="430"/>
      <c r="WSK12" s="430"/>
      <c r="WSL12" s="430"/>
      <c r="WSM12" s="430"/>
      <c r="WSN12" s="430"/>
      <c r="WSO12" s="430"/>
      <c r="WSP12" s="430"/>
      <c r="WSQ12" s="430"/>
      <c r="WSR12" s="430"/>
      <c r="WSS12" s="430"/>
      <c r="WST12" s="430"/>
      <c r="WSU12" s="430"/>
      <c r="WSV12" s="430"/>
      <c r="WSW12" s="430"/>
      <c r="WSX12" s="430"/>
      <c r="WSY12" s="430"/>
      <c r="WSZ12" s="430"/>
      <c r="WTA12" s="430"/>
      <c r="WTB12" s="430"/>
      <c r="WTC12" s="430"/>
      <c r="WTD12" s="430"/>
      <c r="WTE12" s="430"/>
      <c r="WTF12" s="430"/>
      <c r="WTG12" s="430"/>
      <c r="WTH12" s="430"/>
      <c r="WTI12" s="430"/>
      <c r="WTJ12" s="430"/>
      <c r="WTK12" s="430"/>
      <c r="WTL12" s="430"/>
      <c r="WTM12" s="430"/>
      <c r="WTN12" s="430"/>
      <c r="WTO12" s="430"/>
      <c r="WTP12" s="430"/>
      <c r="WTQ12" s="430"/>
      <c r="WTR12" s="430"/>
      <c r="WTS12" s="430"/>
      <c r="WTT12" s="430"/>
      <c r="WTU12" s="430"/>
      <c r="WTV12" s="430"/>
      <c r="WTW12" s="430"/>
      <c r="WTX12" s="430"/>
      <c r="WTY12" s="430"/>
      <c r="WTZ12" s="430"/>
      <c r="WUA12" s="430"/>
      <c r="WUB12" s="430"/>
      <c r="WUC12" s="430"/>
      <c r="WUD12" s="430"/>
      <c r="WUE12" s="430"/>
      <c r="WUF12" s="430"/>
      <c r="WUG12" s="430"/>
      <c r="WUH12" s="430"/>
      <c r="WUI12" s="430"/>
      <c r="WUJ12" s="430"/>
      <c r="WUK12" s="430"/>
      <c r="WUL12" s="430"/>
      <c r="WUM12" s="430"/>
      <c r="WUN12" s="430"/>
      <c r="WUO12" s="430"/>
      <c r="WUP12" s="430"/>
      <c r="WUQ12" s="430"/>
      <c r="WUR12" s="430"/>
      <c r="WUS12" s="430"/>
      <c r="WUT12" s="430"/>
      <c r="WUU12" s="430"/>
      <c r="WUV12" s="430"/>
      <c r="WUW12" s="430"/>
      <c r="WUX12" s="430"/>
      <c r="WUY12" s="430"/>
      <c r="WUZ12" s="430"/>
      <c r="WVA12" s="430"/>
      <c r="WVB12" s="430"/>
      <c r="WVC12" s="430"/>
      <c r="WVD12" s="430"/>
      <c r="WVE12" s="430"/>
      <c r="WVF12" s="430"/>
      <c r="WVG12" s="430"/>
      <c r="WVH12" s="430"/>
      <c r="WVI12" s="430"/>
      <c r="WVJ12" s="430"/>
      <c r="WVK12" s="430"/>
      <c r="WVL12" s="430"/>
      <c r="WVM12" s="430"/>
      <c r="WVN12" s="430"/>
      <c r="WVO12" s="430"/>
      <c r="WVP12" s="430"/>
      <c r="WVQ12" s="430"/>
      <c r="WVR12" s="430"/>
      <c r="WVS12" s="430"/>
      <c r="WVT12" s="430"/>
      <c r="WVU12" s="430"/>
      <c r="WVV12" s="430"/>
      <c r="WVW12" s="430"/>
      <c r="WVX12" s="430"/>
      <c r="WVY12" s="430"/>
      <c r="WVZ12" s="430"/>
      <c r="WWA12" s="430"/>
      <c r="WWB12" s="430"/>
      <c r="WWC12" s="430"/>
      <c r="WWD12" s="430"/>
      <c r="WWE12" s="430"/>
      <c r="WWF12" s="430"/>
      <c r="WWG12" s="430"/>
      <c r="WWH12" s="430"/>
      <c r="WWI12" s="430"/>
      <c r="WWJ12" s="430"/>
      <c r="WWK12" s="430"/>
      <c r="WWL12" s="430"/>
      <c r="WWM12" s="430"/>
      <c r="WWN12" s="430"/>
      <c r="WWO12" s="430"/>
      <c r="WWP12" s="430"/>
      <c r="WWQ12" s="430"/>
      <c r="WWR12" s="430"/>
      <c r="WWS12" s="430"/>
      <c r="WWT12" s="430"/>
      <c r="WWU12" s="430"/>
      <c r="WWV12" s="430"/>
      <c r="WWW12" s="430"/>
      <c r="WWX12" s="430"/>
      <c r="WWY12" s="430"/>
      <c r="WWZ12" s="430"/>
      <c r="WXA12" s="430"/>
      <c r="WXB12" s="430"/>
      <c r="WXC12" s="430"/>
      <c r="WXD12" s="430"/>
      <c r="WXE12" s="430"/>
      <c r="WXF12" s="430"/>
      <c r="WXG12" s="430"/>
      <c r="WXH12" s="430"/>
      <c r="WXI12" s="430"/>
      <c r="WXJ12" s="430"/>
      <c r="WXK12" s="430"/>
      <c r="WXL12" s="430"/>
      <c r="WXM12" s="430"/>
      <c r="WXN12" s="430"/>
      <c r="WXO12" s="430"/>
      <c r="WXP12" s="430"/>
      <c r="WXQ12" s="430"/>
      <c r="WXR12" s="430"/>
      <c r="WXS12" s="430"/>
      <c r="WXT12" s="430"/>
      <c r="WXU12" s="430"/>
      <c r="WXV12" s="430"/>
      <c r="WXW12" s="430"/>
      <c r="WXX12" s="430"/>
      <c r="WXY12" s="430"/>
      <c r="WXZ12" s="430"/>
      <c r="WYA12" s="430"/>
      <c r="WYB12" s="430"/>
      <c r="WYC12" s="430"/>
      <c r="WYD12" s="430"/>
      <c r="WYE12" s="430"/>
      <c r="WYF12" s="430"/>
      <c r="WYG12" s="430"/>
      <c r="WYH12" s="430"/>
      <c r="WYI12" s="430"/>
      <c r="WYJ12" s="430"/>
      <c r="WYK12" s="430"/>
      <c r="WYL12" s="430"/>
      <c r="WYM12" s="430"/>
      <c r="WYN12" s="430"/>
      <c r="WYO12" s="430"/>
      <c r="WYP12" s="430"/>
      <c r="WYQ12" s="430"/>
      <c r="WYR12" s="430"/>
      <c r="WYS12" s="430"/>
      <c r="WYT12" s="430"/>
      <c r="WYU12" s="430"/>
      <c r="WYV12" s="430"/>
      <c r="WYW12" s="430"/>
      <c r="WYX12" s="430"/>
      <c r="WYY12" s="430"/>
      <c r="WYZ12" s="430"/>
      <c r="WZA12" s="430"/>
      <c r="WZB12" s="430"/>
      <c r="WZC12" s="430"/>
      <c r="WZD12" s="430"/>
      <c r="WZE12" s="430"/>
      <c r="WZF12" s="430"/>
      <c r="WZG12" s="430"/>
      <c r="WZH12" s="430"/>
      <c r="WZI12" s="430"/>
      <c r="WZJ12" s="430"/>
      <c r="WZK12" s="430"/>
      <c r="WZL12" s="430"/>
      <c r="WZM12" s="430"/>
      <c r="WZN12" s="430"/>
      <c r="WZO12" s="430"/>
      <c r="WZP12" s="430"/>
      <c r="WZQ12" s="430"/>
      <c r="WZR12" s="430"/>
      <c r="WZS12" s="430"/>
      <c r="WZT12" s="430"/>
      <c r="WZU12" s="430"/>
      <c r="WZV12" s="430"/>
      <c r="WZW12" s="430"/>
      <c r="WZX12" s="430"/>
      <c r="WZY12" s="430"/>
      <c r="WZZ12" s="430"/>
      <c r="XAA12" s="430"/>
      <c r="XAB12" s="430"/>
      <c r="XAC12" s="430"/>
      <c r="XAD12" s="430"/>
      <c r="XAE12" s="430"/>
      <c r="XAF12" s="430"/>
      <c r="XAG12" s="430"/>
      <c r="XAH12" s="430"/>
      <c r="XAI12" s="430"/>
      <c r="XAJ12" s="430"/>
      <c r="XAK12" s="430"/>
      <c r="XAL12" s="430"/>
      <c r="XAM12" s="430"/>
      <c r="XAN12" s="430"/>
      <c r="XAO12" s="430"/>
      <c r="XAP12" s="430"/>
      <c r="XAQ12" s="430"/>
      <c r="XAR12" s="430"/>
      <c r="XAS12" s="430"/>
      <c r="XAT12" s="430"/>
      <c r="XAU12" s="430"/>
      <c r="XAV12" s="430"/>
      <c r="XAW12" s="430"/>
      <c r="XAX12" s="430"/>
      <c r="XAY12" s="430"/>
      <c r="XAZ12" s="430"/>
      <c r="XBA12" s="430"/>
      <c r="XBB12" s="430"/>
      <c r="XBC12" s="430"/>
      <c r="XBD12" s="430"/>
      <c r="XBE12" s="430"/>
      <c r="XBF12" s="430"/>
      <c r="XBG12" s="430"/>
      <c r="XBH12" s="430"/>
      <c r="XBI12" s="430"/>
      <c r="XBJ12" s="430"/>
      <c r="XBK12" s="430"/>
      <c r="XBL12" s="430"/>
      <c r="XBM12" s="430"/>
      <c r="XBN12" s="430"/>
      <c r="XBO12" s="430"/>
      <c r="XBP12" s="430"/>
      <c r="XBQ12" s="430"/>
      <c r="XBR12" s="430"/>
      <c r="XBS12" s="430"/>
      <c r="XBT12" s="430"/>
      <c r="XBU12" s="430"/>
      <c r="XBV12" s="430"/>
      <c r="XBW12" s="430"/>
      <c r="XBX12" s="430"/>
      <c r="XBY12" s="430"/>
      <c r="XBZ12" s="430"/>
      <c r="XCA12" s="430"/>
      <c r="XCB12" s="430"/>
      <c r="XCC12" s="430"/>
      <c r="XCD12" s="430"/>
      <c r="XCE12" s="430"/>
      <c r="XCF12" s="430"/>
      <c r="XCG12" s="430"/>
      <c r="XCH12" s="430"/>
      <c r="XCI12" s="430"/>
      <c r="XCJ12" s="430"/>
      <c r="XCK12" s="430"/>
      <c r="XCL12" s="430"/>
      <c r="XCM12" s="430"/>
      <c r="XCN12" s="430"/>
      <c r="XCO12" s="430"/>
      <c r="XCP12" s="430"/>
      <c r="XCQ12" s="430"/>
      <c r="XCR12" s="430"/>
      <c r="XCS12" s="430"/>
      <c r="XCT12" s="430"/>
      <c r="XCU12" s="430"/>
      <c r="XCV12" s="430"/>
      <c r="XCW12" s="430"/>
      <c r="XCX12" s="430"/>
      <c r="XCY12" s="430"/>
      <c r="XCZ12" s="430"/>
      <c r="XDA12" s="430"/>
      <c r="XDB12" s="430"/>
      <c r="XDC12" s="430"/>
      <c r="XDD12" s="430"/>
      <c r="XDE12" s="430"/>
      <c r="XDF12" s="430"/>
      <c r="XDG12" s="430"/>
      <c r="XDH12" s="430"/>
      <c r="XDI12" s="430"/>
      <c r="XDJ12" s="430"/>
      <c r="XDK12" s="430"/>
      <c r="XDL12" s="430"/>
      <c r="XDM12" s="430"/>
      <c r="XDN12" s="430"/>
      <c r="XDO12" s="430"/>
      <c r="XDP12" s="430"/>
      <c r="XDQ12" s="430"/>
      <c r="XDR12" s="430"/>
      <c r="XDS12" s="430"/>
      <c r="XDT12" s="430"/>
      <c r="XDU12" s="430"/>
      <c r="XDV12" s="430"/>
      <c r="XDW12" s="430"/>
      <c r="XDX12" s="430"/>
      <c r="XDY12" s="430"/>
      <c r="XDZ12" s="430"/>
      <c r="XEA12" s="430"/>
      <c r="XEB12" s="430"/>
      <c r="XEC12" s="430"/>
      <c r="XED12" s="430"/>
      <c r="XEE12" s="430"/>
      <c r="XEF12" s="430"/>
      <c r="XEG12" s="430"/>
      <c r="XEH12" s="430"/>
      <c r="XEI12" s="430"/>
      <c r="XEJ12" s="430"/>
      <c r="XEK12" s="430"/>
      <c r="XEL12" s="430"/>
      <c r="XEM12" s="430"/>
      <c r="XEN12" s="430"/>
      <c r="XEO12" s="430"/>
      <c r="XEP12" s="430"/>
      <c r="XEQ12" s="430"/>
      <c r="XER12" s="430"/>
      <c r="XES12" s="430"/>
      <c r="XET12" s="430"/>
      <c r="XEU12" s="430"/>
      <c r="XEV12" s="430"/>
      <c r="XEW12" s="430"/>
      <c r="XEX12" s="430"/>
      <c r="XEY12" s="430"/>
      <c r="XEZ12" s="430"/>
    </row>
    <row r="13" spans="1:16380" ht="18">
      <c r="A13" s="430" t="str">
        <f>'Форма 17'!A11:BB11</f>
        <v>Год раскрытия информации: 2026 год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</row>
    <row r="14" spans="1:16380">
      <c r="A14" s="1"/>
      <c r="B14" s="1"/>
      <c r="C14" s="1"/>
      <c r="D14" s="1"/>
      <c r="E14" s="11"/>
      <c r="F14" s="1"/>
      <c r="G14" s="1"/>
      <c r="H14" s="1"/>
      <c r="I14" s="1"/>
      <c r="J14" s="1"/>
      <c r="K14" s="1"/>
      <c r="L14" s="1"/>
      <c r="M14" s="1"/>
      <c r="N14" s="1"/>
      <c r="O14" s="11"/>
      <c r="P14" s="1"/>
      <c r="Q14" s="1"/>
      <c r="R14" s="1"/>
      <c r="S14" s="1"/>
      <c r="T14" s="1"/>
    </row>
    <row r="15" spans="1:16380" ht="18">
      <c r="A15" s="430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</row>
    <row r="16" spans="1:16380" ht="18.75" customHeight="1">
      <c r="A16" s="435" t="s">
        <v>97</v>
      </c>
      <c r="B16" s="435"/>
      <c r="C16" s="435"/>
      <c r="D16" s="435"/>
      <c r="E16" s="435"/>
      <c r="F16" s="435"/>
      <c r="G16" s="435"/>
      <c r="H16" s="435"/>
      <c r="I16" s="435"/>
      <c r="J16" s="435"/>
      <c r="K16" s="435"/>
      <c r="L16" s="435"/>
      <c r="M16" s="435"/>
      <c r="N16" s="435"/>
      <c r="O16" s="435"/>
      <c r="P16" s="435"/>
      <c r="Q16" s="435"/>
      <c r="R16" s="435"/>
      <c r="S16" s="435"/>
      <c r="T16" s="435"/>
    </row>
    <row r="17" spans="1:20" ht="18">
      <c r="A17" s="14"/>
      <c r="B17" s="14"/>
      <c r="C17" s="14"/>
      <c r="D17" s="8"/>
      <c r="E17" s="10"/>
      <c r="F17" s="8"/>
      <c r="G17" s="9"/>
      <c r="H17" s="8"/>
      <c r="I17" s="8"/>
      <c r="J17" s="8"/>
      <c r="K17" s="8"/>
      <c r="L17" s="8"/>
      <c r="M17" s="9"/>
      <c r="N17" s="9"/>
      <c r="O17" s="10"/>
      <c r="P17" s="8"/>
      <c r="Q17" s="9"/>
      <c r="R17" s="8"/>
      <c r="S17" s="14"/>
      <c r="T17" s="15"/>
    </row>
    <row r="18" spans="1:20" ht="54.75" customHeight="1">
      <c r="A18" s="431" t="s">
        <v>96</v>
      </c>
      <c r="B18" s="431" t="s">
        <v>95</v>
      </c>
      <c r="C18" s="431" t="s">
        <v>94</v>
      </c>
      <c r="D18" s="431" t="s">
        <v>93</v>
      </c>
      <c r="E18" s="423" t="s">
        <v>575</v>
      </c>
      <c r="F18" s="424" t="s">
        <v>576</v>
      </c>
      <c r="G18" s="424" t="s">
        <v>562</v>
      </c>
      <c r="H18" s="425"/>
      <c r="I18" s="425"/>
      <c r="J18" s="425"/>
      <c r="K18" s="425"/>
      <c r="L18" s="425"/>
      <c r="M18" s="425"/>
      <c r="N18" s="425"/>
      <c r="O18" s="425"/>
      <c r="P18" s="426"/>
      <c r="Q18" s="427" t="s">
        <v>92</v>
      </c>
      <c r="R18" s="424" t="s">
        <v>91</v>
      </c>
      <c r="S18" s="426"/>
      <c r="T18" s="427" t="s">
        <v>90</v>
      </c>
    </row>
    <row r="19" spans="1:20" ht="36" customHeight="1">
      <c r="A19" s="431"/>
      <c r="B19" s="431"/>
      <c r="C19" s="431"/>
      <c r="D19" s="431"/>
      <c r="E19" s="423"/>
      <c r="F19" s="424"/>
      <c r="G19" s="424" t="s">
        <v>89</v>
      </c>
      <c r="H19" s="426"/>
      <c r="I19" s="424" t="s">
        <v>88</v>
      </c>
      <c r="J19" s="426"/>
      <c r="K19" s="424" t="s">
        <v>87</v>
      </c>
      <c r="L19" s="426"/>
      <c r="M19" s="424" t="s">
        <v>86</v>
      </c>
      <c r="N19" s="426"/>
      <c r="O19" s="424" t="s">
        <v>85</v>
      </c>
      <c r="P19" s="426"/>
      <c r="Q19" s="428"/>
      <c r="R19" s="427" t="s">
        <v>84</v>
      </c>
      <c r="S19" s="427" t="s">
        <v>83</v>
      </c>
      <c r="T19" s="428"/>
    </row>
    <row r="20" spans="1:20" ht="74.25" customHeight="1">
      <c r="A20" s="431"/>
      <c r="B20" s="431"/>
      <c r="C20" s="431"/>
      <c r="D20" s="431"/>
      <c r="E20" s="423"/>
      <c r="F20" s="424"/>
      <c r="G20" s="16" t="s">
        <v>82</v>
      </c>
      <c r="H20" s="16" t="s">
        <v>81</v>
      </c>
      <c r="I20" s="16" t="s">
        <v>82</v>
      </c>
      <c r="J20" s="16" t="s">
        <v>81</v>
      </c>
      <c r="K20" s="16" t="s">
        <v>82</v>
      </c>
      <c r="L20" s="18" t="s">
        <v>81</v>
      </c>
      <c r="M20" s="16" t="s">
        <v>82</v>
      </c>
      <c r="N20" s="16" t="s">
        <v>81</v>
      </c>
      <c r="O20" s="17" t="s">
        <v>82</v>
      </c>
      <c r="P20" s="16" t="s">
        <v>81</v>
      </c>
      <c r="Q20" s="429"/>
      <c r="R20" s="429"/>
      <c r="S20" s="429"/>
      <c r="T20" s="429"/>
    </row>
    <row r="21" spans="1:20">
      <c r="A21" s="5">
        <v>1</v>
      </c>
      <c r="B21" s="5">
        <f t="shared" ref="B21:T21" si="0">A21+1</f>
        <v>2</v>
      </c>
      <c r="C21" s="5">
        <f t="shared" si="0"/>
        <v>3</v>
      </c>
      <c r="D21" s="5">
        <f t="shared" si="0"/>
        <v>4</v>
      </c>
      <c r="E21" s="5">
        <f t="shared" si="0"/>
        <v>5</v>
      </c>
      <c r="F21" s="6">
        <f t="shared" si="0"/>
        <v>6</v>
      </c>
      <c r="G21" s="5">
        <f t="shared" si="0"/>
        <v>7</v>
      </c>
      <c r="H21" s="5">
        <f t="shared" si="0"/>
        <v>8</v>
      </c>
      <c r="I21" s="5">
        <f t="shared" si="0"/>
        <v>9</v>
      </c>
      <c r="J21" s="5">
        <f t="shared" si="0"/>
        <v>10</v>
      </c>
      <c r="K21" s="5">
        <f t="shared" si="0"/>
        <v>11</v>
      </c>
      <c r="L21" s="6">
        <f t="shared" si="0"/>
        <v>12</v>
      </c>
      <c r="M21" s="5">
        <f t="shared" si="0"/>
        <v>13</v>
      </c>
      <c r="N21" s="5">
        <f t="shared" si="0"/>
        <v>14</v>
      </c>
      <c r="O21" s="5">
        <f t="shared" si="0"/>
        <v>15</v>
      </c>
      <c r="P21" s="5">
        <f t="shared" si="0"/>
        <v>16</v>
      </c>
      <c r="Q21" s="5">
        <f t="shared" si="0"/>
        <v>17</v>
      </c>
      <c r="R21" s="5">
        <f t="shared" si="0"/>
        <v>18</v>
      </c>
      <c r="S21" s="5">
        <f t="shared" si="0"/>
        <v>19</v>
      </c>
      <c r="T21" s="5">
        <f t="shared" si="0"/>
        <v>20</v>
      </c>
    </row>
    <row r="22" spans="1:20" s="263" customFormat="1" ht="24" customHeight="1">
      <c r="A22" s="241" t="str">
        <f>'Форма 17'!A22</f>
        <v>0</v>
      </c>
      <c r="B22" s="258" t="str">
        <f>'Форма 17'!B22</f>
        <v>ВСЕГО по инвестиционной программе, в том числе:</v>
      </c>
      <c r="C22" s="241" t="str">
        <f>'Форма 17'!C22</f>
        <v>Г</v>
      </c>
      <c r="D22" s="259">
        <f>SUM(D23:D28)</f>
        <v>12.168000000000003</v>
      </c>
      <c r="E22" s="259">
        <f>SUM(E23:E28)</f>
        <v>0</v>
      </c>
      <c r="F22" s="260">
        <f t="shared" ref="F22" si="1">IF(D22="НД",0,(D22-E22))</f>
        <v>12.168000000000003</v>
      </c>
      <c r="G22" s="259">
        <f>I22+K22+M22+O22</f>
        <v>12.168000000000003</v>
      </c>
      <c r="H22" s="259">
        <f t="shared" ref="H22:H36" si="2">J22+L22+N22+P22</f>
        <v>0</v>
      </c>
      <c r="I22" s="259">
        <f t="shared" ref="I22:P22" si="3">SUM(I23:I28)</f>
        <v>0</v>
      </c>
      <c r="J22" s="259">
        <f>SUM(J23:J28)</f>
        <v>0</v>
      </c>
      <c r="K22" s="259">
        <f t="shared" si="3"/>
        <v>0</v>
      </c>
      <c r="L22" s="259">
        <f>SUM(L23:L28)</f>
        <v>0</v>
      </c>
      <c r="M22" s="259">
        <f t="shared" si="3"/>
        <v>2.9323869239999998</v>
      </c>
      <c r="N22" s="259">
        <f t="shared" si="3"/>
        <v>0</v>
      </c>
      <c r="O22" s="259">
        <f t="shared" si="3"/>
        <v>9.2356130760000035</v>
      </c>
      <c r="P22" s="259">
        <f t="shared" si="3"/>
        <v>0</v>
      </c>
      <c r="Q22" s="259">
        <f t="shared" ref="Q22:Q34" si="4">F22-H22</f>
        <v>12.168000000000003</v>
      </c>
      <c r="R22" s="259">
        <f t="shared" ref="R22:S36" si="5">(H22)-(G22)</f>
        <v>-12.168000000000003</v>
      </c>
      <c r="S22" s="261">
        <f t="shared" ref="S22:S36" si="6">IF((G22)=0,0,(H22)/(G22))</f>
        <v>0</v>
      </c>
      <c r="T22" s="262"/>
    </row>
    <row r="23" spans="1:20" s="263" customFormat="1" ht="33" customHeight="1">
      <c r="A23" s="241" t="str">
        <f>'Форма 17'!A23</f>
        <v>0.1</v>
      </c>
      <c r="B23" s="258" t="str">
        <f>'Форма 17'!B23</f>
        <v>Технологическое присоединение, всего</v>
      </c>
      <c r="C23" s="241" t="str">
        <f>'Форма 17'!C23</f>
        <v>Г</v>
      </c>
      <c r="D23" s="259">
        <f>D30</f>
        <v>0</v>
      </c>
      <c r="E23" s="259">
        <f t="shared" ref="E23:P23" si="7">E30</f>
        <v>0</v>
      </c>
      <c r="F23" s="259">
        <f t="shared" si="7"/>
        <v>0</v>
      </c>
      <c r="G23" s="259">
        <f t="shared" si="7"/>
        <v>0</v>
      </c>
      <c r="H23" s="259">
        <f t="shared" si="7"/>
        <v>0</v>
      </c>
      <c r="I23" s="259">
        <f t="shared" si="7"/>
        <v>0</v>
      </c>
      <c r="J23" s="259">
        <f t="shared" si="7"/>
        <v>0</v>
      </c>
      <c r="K23" s="259">
        <f t="shared" si="7"/>
        <v>0</v>
      </c>
      <c r="L23" s="259">
        <f t="shared" si="7"/>
        <v>0</v>
      </c>
      <c r="M23" s="259">
        <f t="shared" si="7"/>
        <v>0</v>
      </c>
      <c r="N23" s="259">
        <f t="shared" si="7"/>
        <v>0</v>
      </c>
      <c r="O23" s="259">
        <f t="shared" si="7"/>
        <v>0</v>
      </c>
      <c r="P23" s="259">
        <f t="shared" si="7"/>
        <v>0</v>
      </c>
      <c r="Q23" s="259">
        <f t="shared" si="4"/>
        <v>0</v>
      </c>
      <c r="R23" s="259">
        <f t="shared" si="5"/>
        <v>0</v>
      </c>
      <c r="S23" s="261">
        <f t="shared" si="6"/>
        <v>0</v>
      </c>
      <c r="T23" s="262"/>
    </row>
    <row r="24" spans="1:20" s="263" customFormat="1" ht="25.5" customHeight="1">
      <c r="A24" s="241" t="str">
        <f>'Форма 17'!A24</f>
        <v>0.2</v>
      </c>
      <c r="B24" s="258" t="str">
        <f>'Форма 17'!B24</f>
        <v>Реконструкция, модернизация, техническое перевооружение, всего</v>
      </c>
      <c r="C24" s="241" t="str">
        <f>'Форма 17'!C24</f>
        <v>Г</v>
      </c>
      <c r="D24" s="259">
        <f>D51</f>
        <v>12.168000000000003</v>
      </c>
      <c r="E24" s="259">
        <f t="shared" ref="E24:P24" si="8">E51</f>
        <v>0</v>
      </c>
      <c r="F24" s="259">
        <f t="shared" si="8"/>
        <v>12.168000000000003</v>
      </c>
      <c r="G24" s="259">
        <f t="shared" si="8"/>
        <v>12.168000000000003</v>
      </c>
      <c r="H24" s="259">
        <f t="shared" si="8"/>
        <v>0</v>
      </c>
      <c r="I24" s="259">
        <f t="shared" si="8"/>
        <v>0</v>
      </c>
      <c r="J24" s="259">
        <f>J51</f>
        <v>0</v>
      </c>
      <c r="K24" s="259">
        <f t="shared" si="8"/>
        <v>0</v>
      </c>
      <c r="L24" s="259">
        <f t="shared" si="8"/>
        <v>0</v>
      </c>
      <c r="M24" s="259">
        <f t="shared" si="8"/>
        <v>2.9323869239999998</v>
      </c>
      <c r="N24" s="259">
        <f t="shared" si="8"/>
        <v>0</v>
      </c>
      <c r="O24" s="259">
        <f t="shared" si="8"/>
        <v>9.2356130760000035</v>
      </c>
      <c r="P24" s="259">
        <f t="shared" si="8"/>
        <v>0</v>
      </c>
      <c r="Q24" s="259">
        <f t="shared" si="4"/>
        <v>12.168000000000003</v>
      </c>
      <c r="R24" s="259">
        <f t="shared" si="5"/>
        <v>-12.168000000000003</v>
      </c>
      <c r="S24" s="261">
        <f t="shared" si="6"/>
        <v>0</v>
      </c>
      <c r="T24" s="262"/>
    </row>
    <row r="25" spans="1:20" s="263" customFormat="1" ht="53.25" customHeight="1">
      <c r="A25" s="241" t="str">
        <f>'Форма 17'!A25</f>
        <v>0.3</v>
      </c>
      <c r="B25" s="258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41" t="str">
        <f>'Форма 17'!C25</f>
        <v>Г</v>
      </c>
      <c r="D25" s="259">
        <f>D73</f>
        <v>0</v>
      </c>
      <c r="E25" s="259">
        <f t="shared" ref="E25:P25" si="9">E73</f>
        <v>0</v>
      </c>
      <c r="F25" s="259">
        <f t="shared" si="9"/>
        <v>0</v>
      </c>
      <c r="G25" s="259">
        <f t="shared" si="9"/>
        <v>0</v>
      </c>
      <c r="H25" s="259">
        <f t="shared" si="9"/>
        <v>0</v>
      </c>
      <c r="I25" s="259">
        <f t="shared" si="9"/>
        <v>0</v>
      </c>
      <c r="J25" s="259">
        <f t="shared" si="9"/>
        <v>0</v>
      </c>
      <c r="K25" s="259">
        <f t="shared" si="9"/>
        <v>0</v>
      </c>
      <c r="L25" s="259">
        <f t="shared" si="9"/>
        <v>0</v>
      </c>
      <c r="M25" s="259">
        <f t="shared" si="9"/>
        <v>0</v>
      </c>
      <c r="N25" s="259">
        <f t="shared" si="9"/>
        <v>0</v>
      </c>
      <c r="O25" s="259">
        <f t="shared" si="9"/>
        <v>0</v>
      </c>
      <c r="P25" s="259">
        <f t="shared" si="9"/>
        <v>0</v>
      </c>
      <c r="Q25" s="259">
        <f t="shared" si="4"/>
        <v>0</v>
      </c>
      <c r="R25" s="259">
        <f t="shared" si="5"/>
        <v>0</v>
      </c>
      <c r="S25" s="261">
        <f t="shared" si="6"/>
        <v>0</v>
      </c>
      <c r="T25" s="262"/>
    </row>
    <row r="26" spans="1:20" s="263" customFormat="1" ht="39.75" customHeight="1">
      <c r="A26" s="241" t="str">
        <f>'Форма 17'!A26</f>
        <v>0.4</v>
      </c>
      <c r="B26" s="258" t="str">
        <f>'Форма 17'!B26</f>
        <v>Прочее новое строительство объектов электросетевого хозяйства, всего</v>
      </c>
      <c r="C26" s="241" t="str">
        <f>'Форма 17'!C26</f>
        <v>Г</v>
      </c>
      <c r="D26" s="259">
        <f>D76</f>
        <v>0</v>
      </c>
      <c r="E26" s="259">
        <f t="shared" ref="E26:P26" si="10">E76</f>
        <v>0</v>
      </c>
      <c r="F26" s="259">
        <f t="shared" si="10"/>
        <v>0</v>
      </c>
      <c r="G26" s="259">
        <f t="shared" si="10"/>
        <v>0</v>
      </c>
      <c r="H26" s="259">
        <f t="shared" si="10"/>
        <v>0</v>
      </c>
      <c r="I26" s="259">
        <f t="shared" si="10"/>
        <v>0</v>
      </c>
      <c r="J26" s="259">
        <f t="shared" si="10"/>
        <v>0</v>
      </c>
      <c r="K26" s="259">
        <f t="shared" si="10"/>
        <v>0</v>
      </c>
      <c r="L26" s="259">
        <f t="shared" si="10"/>
        <v>0</v>
      </c>
      <c r="M26" s="259">
        <f t="shared" si="10"/>
        <v>0</v>
      </c>
      <c r="N26" s="259">
        <f t="shared" si="10"/>
        <v>0</v>
      </c>
      <c r="O26" s="259">
        <f t="shared" si="10"/>
        <v>0</v>
      </c>
      <c r="P26" s="259">
        <f t="shared" si="10"/>
        <v>0</v>
      </c>
      <c r="Q26" s="259">
        <f t="shared" si="4"/>
        <v>0</v>
      </c>
      <c r="R26" s="259">
        <f t="shared" si="5"/>
        <v>0</v>
      </c>
      <c r="S26" s="261">
        <f t="shared" si="6"/>
        <v>0</v>
      </c>
      <c r="T26" s="262"/>
    </row>
    <row r="27" spans="1:20" s="263" customFormat="1" ht="44.25" customHeight="1">
      <c r="A27" s="241" t="str">
        <f>'Форма 17'!A27</f>
        <v>0.5</v>
      </c>
      <c r="B27" s="258" t="str">
        <f>'Форма 17'!B27</f>
        <v>Покупка земельных участков для целей реализации инвестиционных проектов, всего</v>
      </c>
      <c r="C27" s="241" t="str">
        <f>'Форма 17'!C27</f>
        <v>Г</v>
      </c>
      <c r="D27" s="259">
        <f>D77</f>
        <v>0</v>
      </c>
      <c r="E27" s="259">
        <f t="shared" ref="E27:P28" si="11">E77</f>
        <v>0</v>
      </c>
      <c r="F27" s="259">
        <f t="shared" si="11"/>
        <v>0</v>
      </c>
      <c r="G27" s="259">
        <f t="shared" si="11"/>
        <v>0</v>
      </c>
      <c r="H27" s="259">
        <f t="shared" si="11"/>
        <v>0</v>
      </c>
      <c r="I27" s="259">
        <f t="shared" si="11"/>
        <v>0</v>
      </c>
      <c r="J27" s="259">
        <f t="shared" si="11"/>
        <v>0</v>
      </c>
      <c r="K27" s="259">
        <f t="shared" si="11"/>
        <v>0</v>
      </c>
      <c r="L27" s="259">
        <f t="shared" si="11"/>
        <v>0</v>
      </c>
      <c r="M27" s="259">
        <f t="shared" si="11"/>
        <v>0</v>
      </c>
      <c r="N27" s="259">
        <f t="shared" si="11"/>
        <v>0</v>
      </c>
      <c r="O27" s="259">
        <f t="shared" si="11"/>
        <v>0</v>
      </c>
      <c r="P27" s="259">
        <f t="shared" si="11"/>
        <v>0</v>
      </c>
      <c r="Q27" s="259">
        <f t="shared" si="4"/>
        <v>0</v>
      </c>
      <c r="R27" s="259">
        <f t="shared" si="5"/>
        <v>0</v>
      </c>
      <c r="S27" s="261">
        <f t="shared" si="6"/>
        <v>0</v>
      </c>
      <c r="T27" s="262"/>
    </row>
    <row r="28" spans="1:20" s="263" customFormat="1" ht="25.5" customHeight="1">
      <c r="A28" s="241" t="str">
        <f>'Форма 17'!A28</f>
        <v>0.6</v>
      </c>
      <c r="B28" s="258" t="str">
        <f>'Форма 17'!B28</f>
        <v>Прочие инвестиционные проекты, всего</v>
      </c>
      <c r="C28" s="241" t="str">
        <f>'Форма 17'!C28</f>
        <v>Г</v>
      </c>
      <c r="D28" s="259">
        <f>D78</f>
        <v>0</v>
      </c>
      <c r="E28" s="259">
        <f t="shared" si="11"/>
        <v>0</v>
      </c>
      <c r="F28" s="259">
        <f t="shared" si="11"/>
        <v>0</v>
      </c>
      <c r="G28" s="259">
        <f t="shared" si="11"/>
        <v>0</v>
      </c>
      <c r="H28" s="259">
        <f t="shared" si="11"/>
        <v>0</v>
      </c>
      <c r="I28" s="259">
        <f t="shared" si="11"/>
        <v>0</v>
      </c>
      <c r="J28" s="259">
        <f t="shared" si="11"/>
        <v>0</v>
      </c>
      <c r="K28" s="259">
        <f t="shared" si="11"/>
        <v>0</v>
      </c>
      <c r="L28" s="259">
        <f t="shared" si="11"/>
        <v>0</v>
      </c>
      <c r="M28" s="259">
        <f t="shared" si="11"/>
        <v>0</v>
      </c>
      <c r="N28" s="259">
        <f t="shared" si="11"/>
        <v>0</v>
      </c>
      <c r="O28" s="259">
        <f t="shared" si="11"/>
        <v>0</v>
      </c>
      <c r="P28" s="259">
        <f t="shared" si="11"/>
        <v>0</v>
      </c>
      <c r="Q28" s="259">
        <f t="shared" si="4"/>
        <v>0</v>
      </c>
      <c r="R28" s="259">
        <f t="shared" si="5"/>
        <v>0</v>
      </c>
      <c r="S28" s="261">
        <f t="shared" si="6"/>
        <v>0</v>
      </c>
      <c r="T28" s="262"/>
    </row>
    <row r="29" spans="1:20" s="263" customFormat="1" ht="25.5" customHeight="1">
      <c r="A29" s="241" t="str">
        <f>'Форма 17'!A29</f>
        <v>1</v>
      </c>
      <c r="B29" s="258" t="str">
        <f>'Форма 17'!B29</f>
        <v>Республика Саха (Якутия)</v>
      </c>
      <c r="C29" s="241" t="str">
        <f>'Форма 17'!C29</f>
        <v>Г</v>
      </c>
      <c r="D29" s="259">
        <f>D30+D51+D73+D76+D77+D78</f>
        <v>12.168000000000003</v>
      </c>
      <c r="E29" s="259">
        <f>E30+E51+E73+E76+E77+E78</f>
        <v>0</v>
      </c>
      <c r="F29" s="259">
        <f>F30+F51+F73+F76+F77+F78</f>
        <v>12.168000000000003</v>
      </c>
      <c r="G29" s="259">
        <f>G30+G51+G73+G76+G77+G78</f>
        <v>12.168000000000003</v>
      </c>
      <c r="H29" s="259">
        <f>H30+H51+H73+H76+H77+H78</f>
        <v>0</v>
      </c>
      <c r="I29" s="259">
        <f>I30+I51+I73+I76+I77+I78</f>
        <v>0</v>
      </c>
      <c r="J29" s="259">
        <f>J30+J51+J73+J76+J77+J78</f>
        <v>0</v>
      </c>
      <c r="K29" s="259">
        <f>K30+K51+K73+K76+K77+K78</f>
        <v>0</v>
      </c>
      <c r="L29" s="259">
        <f>L30+L51+L73+L76+L77+L78</f>
        <v>0</v>
      </c>
      <c r="M29" s="259">
        <f>M30+M51+M73+M76+M77+M78</f>
        <v>2.9323869239999998</v>
      </c>
      <c r="N29" s="259">
        <f>N30+N51+N73+N76+N77+N78</f>
        <v>0</v>
      </c>
      <c r="O29" s="259">
        <f>O30+O51+O73+O76+O77+O78</f>
        <v>9.2356130760000035</v>
      </c>
      <c r="P29" s="259">
        <f>P30+P51+P73+P76+P77+P78</f>
        <v>0</v>
      </c>
      <c r="Q29" s="259">
        <f t="shared" si="4"/>
        <v>12.168000000000003</v>
      </c>
      <c r="R29" s="259">
        <f t="shared" si="5"/>
        <v>-12.168000000000003</v>
      </c>
      <c r="S29" s="261">
        <f t="shared" si="6"/>
        <v>0</v>
      </c>
      <c r="T29" s="262"/>
    </row>
    <row r="30" spans="1:20" s="263" customFormat="1" ht="36" customHeight="1">
      <c r="A30" s="316" t="str">
        <f>'Форма 17'!A30</f>
        <v>1.1</v>
      </c>
      <c r="B30" s="317" t="str">
        <f>'Форма 17'!B30</f>
        <v>Технологическое присоединение, всего, в том числе:</v>
      </c>
      <c r="C30" s="316" t="str">
        <f>'Форма 17'!C30</f>
        <v>Г</v>
      </c>
      <c r="D30" s="318">
        <f>D31+D48</f>
        <v>0</v>
      </c>
      <c r="E30" s="318">
        <f>E31+E48</f>
        <v>0</v>
      </c>
      <c r="F30" s="318">
        <f>F31+F48</f>
        <v>0</v>
      </c>
      <c r="G30" s="318">
        <f>I30+K30+M30+O30</f>
        <v>0</v>
      </c>
      <c r="H30" s="318">
        <f>J30+L30+N30+P30</f>
        <v>0</v>
      </c>
      <c r="I30" s="318">
        <f t="shared" ref="I30:P30" si="12">I31+I48</f>
        <v>0</v>
      </c>
      <c r="J30" s="318">
        <f t="shared" si="12"/>
        <v>0</v>
      </c>
      <c r="K30" s="318">
        <f t="shared" si="12"/>
        <v>0</v>
      </c>
      <c r="L30" s="318">
        <f t="shared" si="12"/>
        <v>0</v>
      </c>
      <c r="M30" s="318">
        <f t="shared" si="12"/>
        <v>0</v>
      </c>
      <c r="N30" s="318">
        <f t="shared" si="12"/>
        <v>0</v>
      </c>
      <c r="O30" s="318">
        <f t="shared" si="12"/>
        <v>0</v>
      </c>
      <c r="P30" s="318">
        <f t="shared" si="12"/>
        <v>0</v>
      </c>
      <c r="Q30" s="318">
        <f t="shared" si="4"/>
        <v>0</v>
      </c>
      <c r="R30" s="318">
        <f t="shared" si="5"/>
        <v>0</v>
      </c>
      <c r="S30" s="319">
        <f t="shared" si="6"/>
        <v>0</v>
      </c>
      <c r="T30" s="320"/>
    </row>
    <row r="31" spans="1:20" s="220" customFormat="1" ht="39.75" customHeight="1">
      <c r="A31" s="311" t="str">
        <f>'Форма 17'!A31</f>
        <v>1.1.1</v>
      </c>
      <c r="B31" s="312" t="str">
        <f>'Форма 17'!B31</f>
        <v>Технологическое присоединение энергопринимающих устройств потребителей, всего, в том числе:</v>
      </c>
      <c r="C31" s="311" t="str">
        <f>'Форма 17'!C31</f>
        <v>Г</v>
      </c>
      <c r="D31" s="313">
        <f>D32+D34+D36</f>
        <v>0</v>
      </c>
      <c r="E31" s="313">
        <f>E32+E34+E36</f>
        <v>0</v>
      </c>
      <c r="F31" s="314">
        <f>IF(D31="НД",0,(D31-E31))</f>
        <v>0</v>
      </c>
      <c r="G31" s="313">
        <f t="shared" ref="G31:P31" si="13">G32+G34+G36</f>
        <v>0</v>
      </c>
      <c r="H31" s="313">
        <f t="shared" si="13"/>
        <v>0</v>
      </c>
      <c r="I31" s="313">
        <f t="shared" si="13"/>
        <v>0</v>
      </c>
      <c r="J31" s="313">
        <f t="shared" si="13"/>
        <v>0</v>
      </c>
      <c r="K31" s="313">
        <f t="shared" si="13"/>
        <v>0</v>
      </c>
      <c r="L31" s="313">
        <f t="shared" si="13"/>
        <v>0</v>
      </c>
      <c r="M31" s="313">
        <f t="shared" si="13"/>
        <v>0</v>
      </c>
      <c r="N31" s="313">
        <f t="shared" si="13"/>
        <v>0</v>
      </c>
      <c r="O31" s="313">
        <f t="shared" si="13"/>
        <v>0</v>
      </c>
      <c r="P31" s="313">
        <f t="shared" si="13"/>
        <v>0</v>
      </c>
      <c r="Q31" s="313">
        <f t="shared" si="4"/>
        <v>0</v>
      </c>
      <c r="R31" s="313">
        <f t="shared" si="5"/>
        <v>0</v>
      </c>
      <c r="S31" s="313">
        <f t="shared" si="5"/>
        <v>0</v>
      </c>
      <c r="T31" s="315"/>
    </row>
    <row r="32" spans="1:20" s="220" customFormat="1" ht="65.25" customHeight="1">
      <c r="A32" s="289" t="str">
        <f>'Форма 17'!A32</f>
        <v>1.1.1.1</v>
      </c>
      <c r="B32" s="306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89" t="str">
        <f>'Форма 17'!C32</f>
        <v>Г</v>
      </c>
      <c r="D32" s="307">
        <f>G32</f>
        <v>0</v>
      </c>
      <c r="E32" s="307">
        <f>SUM(E33:E33)</f>
        <v>0</v>
      </c>
      <c r="F32" s="308">
        <f t="shared" ref="F32" si="14">IF(D32="НД",0,(D32-E32))</f>
        <v>0</v>
      </c>
      <c r="G32" s="307">
        <f>I32+K32+M32+O32</f>
        <v>0</v>
      </c>
      <c r="H32" s="307">
        <f>J32+L32+N32+P32</f>
        <v>0</v>
      </c>
      <c r="I32" s="307">
        <f t="shared" ref="I32:N32" si="15">SUM(I33:I33)</f>
        <v>0</v>
      </c>
      <c r="J32" s="307">
        <f t="shared" si="15"/>
        <v>0</v>
      </c>
      <c r="K32" s="307">
        <f t="shared" si="15"/>
        <v>0</v>
      </c>
      <c r="L32" s="307">
        <f t="shared" si="15"/>
        <v>0</v>
      </c>
      <c r="M32" s="307">
        <f t="shared" si="15"/>
        <v>0</v>
      </c>
      <c r="N32" s="307">
        <f t="shared" si="15"/>
        <v>0</v>
      </c>
      <c r="O32" s="307">
        <f>'Форма 17'!D32</f>
        <v>0</v>
      </c>
      <c r="P32" s="307">
        <f>SUM(P33:P33)</f>
        <v>0</v>
      </c>
      <c r="Q32" s="307">
        <f t="shared" ref="Q32" si="16">F32-H32</f>
        <v>0</v>
      </c>
      <c r="R32" s="307">
        <f t="shared" ref="R32" si="17">(H32)-(G32)</f>
        <v>0</v>
      </c>
      <c r="S32" s="309">
        <f t="shared" ref="S32" si="18">IF((G32)=0,0,(H32)/(G32))</f>
        <v>0</v>
      </c>
      <c r="T32" s="310"/>
    </row>
    <row r="33" spans="1:20" s="220" customFormat="1" ht="39.75" customHeight="1">
      <c r="A33" s="188"/>
      <c r="B33" s="213"/>
      <c r="C33" s="188"/>
      <c r="D33" s="202"/>
      <c r="E33" s="202"/>
      <c r="F33" s="203"/>
      <c r="G33" s="202"/>
      <c r="H33" s="202"/>
      <c r="I33" s="202"/>
      <c r="J33" s="202"/>
      <c r="K33" s="202"/>
      <c r="L33" s="202"/>
      <c r="M33" s="202"/>
      <c r="N33" s="202"/>
      <c r="O33" s="202"/>
      <c r="P33" s="202"/>
      <c r="Q33" s="202"/>
      <c r="R33" s="202"/>
      <c r="S33" s="204"/>
      <c r="T33" s="205"/>
    </row>
    <row r="34" spans="1:20" s="220" customFormat="1" ht="57" customHeight="1">
      <c r="A34" s="289" t="str">
        <f>'Форма 17'!A33</f>
        <v>1.1.1.2</v>
      </c>
      <c r="B34" s="306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4" s="289" t="str">
        <f>'Форма 17'!C33</f>
        <v>Г</v>
      </c>
      <c r="D34" s="307">
        <f>G34</f>
        <v>0</v>
      </c>
      <c r="E34" s="307">
        <f t="shared" ref="E34:F34" si="19">E35</f>
        <v>0</v>
      </c>
      <c r="F34" s="307">
        <f t="shared" si="19"/>
        <v>0</v>
      </c>
      <c r="G34" s="307">
        <f t="shared" ref="G34:G36" si="20">I34+K34+M34+O34</f>
        <v>0</v>
      </c>
      <c r="H34" s="307">
        <f t="shared" si="2"/>
        <v>0</v>
      </c>
      <c r="I34" s="307">
        <v>0</v>
      </c>
      <c r="J34" s="307">
        <f>J35</f>
        <v>0</v>
      </c>
      <c r="K34" s="307">
        <v>0</v>
      </c>
      <c r="L34" s="307">
        <f>L35</f>
        <v>0</v>
      </c>
      <c r="M34" s="307">
        <v>0</v>
      </c>
      <c r="N34" s="307">
        <f>N35</f>
        <v>0</v>
      </c>
      <c r="O34" s="307">
        <f>'Форма 17'!D33</f>
        <v>0</v>
      </c>
      <c r="P34" s="307">
        <f>P35</f>
        <v>0</v>
      </c>
      <c r="Q34" s="307">
        <f t="shared" si="4"/>
        <v>0</v>
      </c>
      <c r="R34" s="307">
        <f t="shared" si="5"/>
        <v>0</v>
      </c>
      <c r="S34" s="309">
        <f t="shared" si="6"/>
        <v>0</v>
      </c>
      <c r="T34" s="310"/>
    </row>
    <row r="35" spans="1:20" s="220" customFormat="1" ht="56.25" customHeight="1">
      <c r="A35" s="188"/>
      <c r="B35" s="213"/>
      <c r="C35" s="188"/>
      <c r="D35" s="202"/>
      <c r="E35" s="202"/>
      <c r="F35" s="203"/>
      <c r="G35" s="202"/>
      <c r="H35" s="202"/>
      <c r="I35" s="203"/>
      <c r="J35" s="203"/>
      <c r="K35" s="203"/>
      <c r="L35" s="203"/>
      <c r="M35" s="203"/>
      <c r="N35" s="203"/>
      <c r="O35" s="203"/>
      <c r="P35" s="203"/>
      <c r="Q35" s="202"/>
      <c r="R35" s="202"/>
      <c r="S35" s="204"/>
      <c r="T35" s="205"/>
    </row>
    <row r="36" spans="1:20" s="220" customFormat="1" ht="35.25" customHeight="1">
      <c r="A36" s="289" t="str">
        <f>'Форма 17'!A34</f>
        <v>1.1.1.3</v>
      </c>
      <c r="B36" s="306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6" s="289" t="str">
        <f>'Форма 17'!C34</f>
        <v>Г</v>
      </c>
      <c r="D36" s="307">
        <f>SUM(D40:D41)</f>
        <v>0</v>
      </c>
      <c r="E36" s="307">
        <f>SUM(E40:E41)</f>
        <v>0</v>
      </c>
      <c r="F36" s="308">
        <f t="shared" ref="F36" si="21">IF(D36="НД",0,(D36-E36))</f>
        <v>0</v>
      </c>
      <c r="G36" s="307">
        <f t="shared" si="20"/>
        <v>0</v>
      </c>
      <c r="H36" s="307">
        <f t="shared" si="2"/>
        <v>0</v>
      </c>
      <c r="I36" s="308">
        <v>0</v>
      </c>
      <c r="J36" s="308">
        <f>SUM(J37:J39)</f>
        <v>0</v>
      </c>
      <c r="K36" s="308">
        <v>0</v>
      </c>
      <c r="L36" s="308">
        <f>SUM(L37:L39)</f>
        <v>0</v>
      </c>
      <c r="M36" s="308">
        <v>0</v>
      </c>
      <c r="N36" s="308">
        <f>SUM(N37:N39)</f>
        <v>0</v>
      </c>
      <c r="O36" s="308">
        <v>0</v>
      </c>
      <c r="P36" s="308">
        <f>SUM(P37:P39)</f>
        <v>0</v>
      </c>
      <c r="Q36" s="307">
        <f t="shared" ref="Q36:Q60" si="22">F36-H36</f>
        <v>0</v>
      </c>
      <c r="R36" s="307">
        <f t="shared" si="5"/>
        <v>0</v>
      </c>
      <c r="S36" s="309">
        <f t="shared" si="6"/>
        <v>0</v>
      </c>
      <c r="T36" s="310"/>
    </row>
    <row r="37" spans="1:20" s="220" customFormat="1" ht="35.25" customHeight="1">
      <c r="A37" s="188"/>
      <c r="B37" s="213"/>
      <c r="C37" s="188"/>
      <c r="D37" s="202"/>
      <c r="E37" s="202"/>
      <c r="F37" s="203"/>
      <c r="G37" s="202"/>
      <c r="H37" s="202"/>
      <c r="I37" s="203"/>
      <c r="J37" s="203"/>
      <c r="K37" s="203"/>
      <c r="L37" s="203"/>
      <c r="M37" s="203"/>
      <c r="N37" s="203"/>
      <c r="O37" s="203"/>
      <c r="P37" s="203"/>
      <c r="Q37" s="202"/>
      <c r="R37" s="202"/>
      <c r="S37" s="204"/>
      <c r="T37" s="205"/>
    </row>
    <row r="38" spans="1:20" s="220" customFormat="1" ht="35.25" customHeight="1">
      <c r="A38" s="188"/>
      <c r="B38" s="213"/>
      <c r="C38" s="188"/>
      <c r="D38" s="202"/>
      <c r="E38" s="202"/>
      <c r="F38" s="203"/>
      <c r="G38" s="202"/>
      <c r="H38" s="202"/>
      <c r="I38" s="203"/>
      <c r="J38" s="203"/>
      <c r="K38" s="203"/>
      <c r="L38" s="203"/>
      <c r="M38" s="203"/>
      <c r="N38" s="203"/>
      <c r="O38" s="203"/>
      <c r="P38" s="203"/>
      <c r="Q38" s="202"/>
      <c r="R38" s="202"/>
      <c r="S38" s="204"/>
      <c r="T38" s="205"/>
    </row>
    <row r="39" spans="1:20" s="220" customFormat="1" ht="35.25" customHeight="1">
      <c r="A39" s="188"/>
      <c r="B39" s="213"/>
      <c r="C39" s="188"/>
      <c r="D39" s="202"/>
      <c r="E39" s="202"/>
      <c r="F39" s="203"/>
      <c r="G39" s="202"/>
      <c r="H39" s="202"/>
      <c r="I39" s="203"/>
      <c r="J39" s="203"/>
      <c r="K39" s="203"/>
      <c r="L39" s="203"/>
      <c r="M39" s="203"/>
      <c r="N39" s="203"/>
      <c r="O39" s="203"/>
      <c r="P39" s="203"/>
      <c r="Q39" s="202"/>
      <c r="R39" s="202"/>
      <c r="S39" s="204"/>
      <c r="T39" s="205"/>
    </row>
    <row r="40" spans="1:20" s="220" customFormat="1" ht="54" customHeight="1">
      <c r="A40" s="289" t="str">
        <f>'Форма 17'!A35</f>
        <v>1.1.2.</v>
      </c>
      <c r="B40" s="306" t="str">
        <f>'Форма 17'!B35</f>
        <v>Технологическое присоединение объектов электросетевого хозяйства, всего, в том числе:</v>
      </c>
      <c r="C40" s="289" t="str">
        <f>'Форма 17'!C35</f>
        <v>Г</v>
      </c>
      <c r="D40" s="307">
        <f t="shared" ref="D40:E40" si="23">SUM(D41:D42)</f>
        <v>0</v>
      </c>
      <c r="E40" s="307">
        <f t="shared" si="23"/>
        <v>0</v>
      </c>
      <c r="F40" s="308">
        <f t="shared" ref="F40:F51" si="24">IF(D40="НД",0,(D40-E40))</f>
        <v>0</v>
      </c>
      <c r="G40" s="307">
        <f t="shared" ref="G40" si="25">I40+K40+M40+O40</f>
        <v>0</v>
      </c>
      <c r="H40" s="307">
        <f t="shared" ref="H40" si="26">J40+L40+N40+P40</f>
        <v>0</v>
      </c>
      <c r="I40" s="307">
        <f t="shared" ref="I40:O40" si="27">SUM(I41:I42)</f>
        <v>0</v>
      </c>
      <c r="J40" s="307">
        <f t="shared" si="27"/>
        <v>0</v>
      </c>
      <c r="K40" s="307">
        <f t="shared" si="27"/>
        <v>0</v>
      </c>
      <c r="L40" s="307">
        <f t="shared" si="27"/>
        <v>0</v>
      </c>
      <c r="M40" s="307">
        <f t="shared" si="27"/>
        <v>0</v>
      </c>
      <c r="N40" s="307">
        <f t="shared" si="27"/>
        <v>0</v>
      </c>
      <c r="O40" s="307">
        <f t="shared" si="27"/>
        <v>0</v>
      </c>
      <c r="P40" s="307">
        <v>0</v>
      </c>
      <c r="Q40" s="307">
        <f t="shared" si="22"/>
        <v>0</v>
      </c>
      <c r="R40" s="307">
        <f t="shared" ref="R40:R60" si="28">(H40)-(G40)</f>
        <v>0</v>
      </c>
      <c r="S40" s="309">
        <f t="shared" ref="S40:S60" si="29">IF((G40)=0,0,(H40)/(G40))</f>
        <v>0</v>
      </c>
      <c r="T40" s="310"/>
    </row>
    <row r="41" spans="1:20" s="220" customFormat="1" ht="45" customHeight="1">
      <c r="A41" s="188" t="str">
        <f>'Форма 17'!A36</f>
        <v>1.1.2.1</v>
      </c>
      <c r="B41" s="213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41" s="188" t="str">
        <f>'Форма 17'!C36</f>
        <v>Г</v>
      </c>
      <c r="D41" s="202">
        <v>0</v>
      </c>
      <c r="E41" s="202">
        <v>0</v>
      </c>
      <c r="F41" s="203">
        <f t="shared" si="24"/>
        <v>0</v>
      </c>
      <c r="G41" s="202">
        <f t="shared" ref="G41:G47" si="30">I41+K41+M41+O41</f>
        <v>0</v>
      </c>
      <c r="H41" s="202">
        <v>0</v>
      </c>
      <c r="I41" s="202">
        <v>0</v>
      </c>
      <c r="J41" s="202">
        <v>0</v>
      </c>
      <c r="K41" s="202">
        <v>0</v>
      </c>
      <c r="L41" s="202">
        <v>0</v>
      </c>
      <c r="M41" s="202">
        <v>0</v>
      </c>
      <c r="N41" s="202">
        <v>0</v>
      </c>
      <c r="O41" s="202">
        <v>0</v>
      </c>
      <c r="P41" s="202">
        <v>0</v>
      </c>
      <c r="Q41" s="202">
        <f t="shared" si="22"/>
        <v>0</v>
      </c>
      <c r="R41" s="202">
        <f t="shared" si="28"/>
        <v>0</v>
      </c>
      <c r="S41" s="204">
        <f t="shared" si="29"/>
        <v>0</v>
      </c>
      <c r="T41" s="205"/>
    </row>
    <row r="42" spans="1:20" s="220" customFormat="1" ht="45" customHeight="1">
      <c r="A42" s="188" t="str">
        <f>'Форма 17'!A37</f>
        <v>1.1.2.2</v>
      </c>
      <c r="B42" s="213" t="str">
        <f>'Форма 17'!B37</f>
        <v>Технологическое присоединение к электрическим сетям иных сетевых организаций, всего, в том числе:</v>
      </c>
      <c r="C42" s="188" t="str">
        <f>'Форма 17'!C37</f>
        <v>Г</v>
      </c>
      <c r="D42" s="202">
        <v>0</v>
      </c>
      <c r="E42" s="202">
        <v>0</v>
      </c>
      <c r="F42" s="203">
        <f t="shared" si="24"/>
        <v>0</v>
      </c>
      <c r="G42" s="202">
        <f t="shared" si="30"/>
        <v>0</v>
      </c>
      <c r="H42" s="202">
        <f t="shared" ref="H42:H47" si="31">J42+L42+N42+P42</f>
        <v>0</v>
      </c>
      <c r="I42" s="202">
        <v>0</v>
      </c>
      <c r="J42" s="202">
        <v>0</v>
      </c>
      <c r="K42" s="202">
        <v>0</v>
      </c>
      <c r="L42" s="202">
        <v>0</v>
      </c>
      <c r="M42" s="202">
        <v>0</v>
      </c>
      <c r="N42" s="202">
        <v>0</v>
      </c>
      <c r="O42" s="202">
        <v>0</v>
      </c>
      <c r="P42" s="202">
        <v>0</v>
      </c>
      <c r="Q42" s="202">
        <f t="shared" si="22"/>
        <v>0</v>
      </c>
      <c r="R42" s="202">
        <f t="shared" si="28"/>
        <v>0</v>
      </c>
      <c r="S42" s="204">
        <f t="shared" si="29"/>
        <v>0</v>
      </c>
      <c r="T42" s="205"/>
    </row>
    <row r="43" spans="1:20" s="220" customFormat="1" ht="31.2">
      <c r="A43" s="289" t="str">
        <f>'Форма 17'!A38</f>
        <v>1.1.3.</v>
      </c>
      <c r="B43" s="306" t="str">
        <f>'Форма 17'!B38</f>
        <v>Технологическое присоединение объектов по производству электрической энергии всего, в том числе:</v>
      </c>
      <c r="C43" s="289" t="str">
        <f>'Форма 17'!C38</f>
        <v>Г</v>
      </c>
      <c r="D43" s="307">
        <f>D44</f>
        <v>0</v>
      </c>
      <c r="E43" s="307">
        <f>E44</f>
        <v>0</v>
      </c>
      <c r="F43" s="308">
        <f t="shared" si="24"/>
        <v>0</v>
      </c>
      <c r="G43" s="307">
        <f t="shared" si="30"/>
        <v>0</v>
      </c>
      <c r="H43" s="307">
        <f t="shared" si="31"/>
        <v>0</v>
      </c>
      <c r="I43" s="307">
        <f t="shared" ref="I43:P46" si="32">I44</f>
        <v>0</v>
      </c>
      <c r="J43" s="307">
        <f t="shared" si="32"/>
        <v>0</v>
      </c>
      <c r="K43" s="307">
        <f t="shared" si="32"/>
        <v>0</v>
      </c>
      <c r="L43" s="307">
        <f t="shared" si="32"/>
        <v>0</v>
      </c>
      <c r="M43" s="307">
        <f t="shared" si="32"/>
        <v>0</v>
      </c>
      <c r="N43" s="307">
        <f t="shared" si="32"/>
        <v>0</v>
      </c>
      <c r="O43" s="307">
        <f t="shared" si="32"/>
        <v>0</v>
      </c>
      <c r="P43" s="307">
        <f t="shared" si="32"/>
        <v>0</v>
      </c>
      <c r="Q43" s="307">
        <f t="shared" si="22"/>
        <v>0</v>
      </c>
      <c r="R43" s="307">
        <f t="shared" si="28"/>
        <v>0</v>
      </c>
      <c r="S43" s="309">
        <f t="shared" si="29"/>
        <v>0</v>
      </c>
      <c r="T43" s="310"/>
    </row>
    <row r="44" spans="1:20" s="220" customFormat="1" ht="37.5" customHeight="1">
      <c r="A44" s="188" t="str">
        <f>'Форма 17'!A39</f>
        <v>1.1.3.1</v>
      </c>
      <c r="B44" s="213" t="str">
        <f>'Форма 17'!B39</f>
        <v>Наименование объекта по производству электрической энергии, всего, в том числе:</v>
      </c>
      <c r="C44" s="188" t="str">
        <f>'Форма 17'!C39</f>
        <v>Г</v>
      </c>
      <c r="D44" s="202">
        <f>D45</f>
        <v>0</v>
      </c>
      <c r="E44" s="202">
        <v>0</v>
      </c>
      <c r="F44" s="203">
        <f t="shared" si="24"/>
        <v>0</v>
      </c>
      <c r="G44" s="202">
        <f t="shared" si="30"/>
        <v>0</v>
      </c>
      <c r="H44" s="202">
        <f t="shared" si="31"/>
        <v>0</v>
      </c>
      <c r="I44" s="202">
        <f t="shared" si="32"/>
        <v>0</v>
      </c>
      <c r="J44" s="202">
        <f t="shared" si="32"/>
        <v>0</v>
      </c>
      <c r="K44" s="202">
        <f t="shared" si="32"/>
        <v>0</v>
      </c>
      <c r="L44" s="202">
        <f t="shared" si="32"/>
        <v>0</v>
      </c>
      <c r="M44" s="202">
        <f t="shared" si="32"/>
        <v>0</v>
      </c>
      <c r="N44" s="202">
        <f t="shared" si="32"/>
        <v>0</v>
      </c>
      <c r="O44" s="202">
        <f t="shared" si="32"/>
        <v>0</v>
      </c>
      <c r="P44" s="202">
        <f t="shared" si="32"/>
        <v>0</v>
      </c>
      <c r="Q44" s="202">
        <f t="shared" si="22"/>
        <v>0</v>
      </c>
      <c r="R44" s="202">
        <f t="shared" si="28"/>
        <v>0</v>
      </c>
      <c r="S44" s="204">
        <f t="shared" si="29"/>
        <v>0</v>
      </c>
      <c r="T44" s="227"/>
    </row>
    <row r="45" spans="1:20" s="220" customFormat="1" ht="70.5" customHeight="1">
      <c r="A45" s="188" t="str">
        <f>'Форма 17'!A40</f>
        <v>1.1.3.2</v>
      </c>
      <c r="B45" s="213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5" s="188" t="str">
        <f>'Форма 17'!C40</f>
        <v>Г</v>
      </c>
      <c r="D45" s="202">
        <f>D46</f>
        <v>0</v>
      </c>
      <c r="E45" s="202">
        <v>0</v>
      </c>
      <c r="F45" s="203">
        <f t="shared" si="24"/>
        <v>0</v>
      </c>
      <c r="G45" s="202">
        <f t="shared" si="30"/>
        <v>0</v>
      </c>
      <c r="H45" s="202">
        <f t="shared" si="31"/>
        <v>0</v>
      </c>
      <c r="I45" s="202">
        <f t="shared" si="32"/>
        <v>0</v>
      </c>
      <c r="J45" s="202">
        <f t="shared" si="32"/>
        <v>0</v>
      </c>
      <c r="K45" s="202">
        <f t="shared" si="32"/>
        <v>0</v>
      </c>
      <c r="L45" s="202">
        <f t="shared" si="32"/>
        <v>0</v>
      </c>
      <c r="M45" s="202">
        <f t="shared" si="32"/>
        <v>0</v>
      </c>
      <c r="N45" s="202">
        <f t="shared" si="32"/>
        <v>0</v>
      </c>
      <c r="O45" s="202">
        <f t="shared" si="32"/>
        <v>0</v>
      </c>
      <c r="P45" s="202">
        <f t="shared" si="32"/>
        <v>0</v>
      </c>
      <c r="Q45" s="202">
        <f t="shared" si="22"/>
        <v>0</v>
      </c>
      <c r="R45" s="202">
        <f t="shared" si="28"/>
        <v>0</v>
      </c>
      <c r="S45" s="204">
        <f t="shared" si="29"/>
        <v>0</v>
      </c>
      <c r="T45" s="227"/>
    </row>
    <row r="46" spans="1:20" s="220" customFormat="1" ht="56.25" customHeight="1">
      <c r="A46" s="188" t="str">
        <f>'Форма 17'!A41</f>
        <v>1.1.3.3</v>
      </c>
      <c r="B46" s="213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6" s="188" t="str">
        <f>'Форма 17'!C41</f>
        <v>Г</v>
      </c>
      <c r="D46" s="202">
        <f>D47</f>
        <v>0</v>
      </c>
      <c r="E46" s="202">
        <v>0</v>
      </c>
      <c r="F46" s="203">
        <f t="shared" si="24"/>
        <v>0</v>
      </c>
      <c r="G46" s="202">
        <f t="shared" si="30"/>
        <v>0</v>
      </c>
      <c r="H46" s="202">
        <f t="shared" si="31"/>
        <v>0</v>
      </c>
      <c r="I46" s="202">
        <f t="shared" si="32"/>
        <v>0</v>
      </c>
      <c r="J46" s="202">
        <f t="shared" si="32"/>
        <v>0</v>
      </c>
      <c r="K46" s="202">
        <f t="shared" si="32"/>
        <v>0</v>
      </c>
      <c r="L46" s="202">
        <f t="shared" si="32"/>
        <v>0</v>
      </c>
      <c r="M46" s="202">
        <f t="shared" si="32"/>
        <v>0</v>
      </c>
      <c r="N46" s="202">
        <f t="shared" si="32"/>
        <v>0</v>
      </c>
      <c r="O46" s="202">
        <f t="shared" si="32"/>
        <v>0</v>
      </c>
      <c r="P46" s="202">
        <f t="shared" si="32"/>
        <v>0</v>
      </c>
      <c r="Q46" s="202">
        <f t="shared" si="22"/>
        <v>0</v>
      </c>
      <c r="R46" s="202">
        <f t="shared" si="28"/>
        <v>0</v>
      </c>
      <c r="S46" s="204">
        <f t="shared" si="29"/>
        <v>0</v>
      </c>
      <c r="T46" s="205"/>
    </row>
    <row r="47" spans="1:20" s="220" customFormat="1" ht="46.5" customHeight="1">
      <c r="A47" s="188" t="str">
        <f>'Форма 17'!A42</f>
        <v>1.1.3.4</v>
      </c>
      <c r="B47" s="213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7" s="188" t="str">
        <f>'Форма 17'!C42</f>
        <v>Г</v>
      </c>
      <c r="D47" s="202">
        <v>0</v>
      </c>
      <c r="E47" s="202">
        <v>0</v>
      </c>
      <c r="F47" s="203">
        <f t="shared" si="24"/>
        <v>0</v>
      </c>
      <c r="G47" s="202">
        <f t="shared" si="30"/>
        <v>0</v>
      </c>
      <c r="H47" s="202">
        <f t="shared" si="31"/>
        <v>0</v>
      </c>
      <c r="I47" s="202">
        <v>0</v>
      </c>
      <c r="J47" s="202">
        <v>0</v>
      </c>
      <c r="K47" s="202">
        <v>0</v>
      </c>
      <c r="L47" s="202">
        <v>0</v>
      </c>
      <c r="M47" s="202">
        <v>0</v>
      </c>
      <c r="N47" s="202">
        <v>0</v>
      </c>
      <c r="O47" s="202">
        <v>0</v>
      </c>
      <c r="P47" s="202">
        <v>0</v>
      </c>
      <c r="Q47" s="202">
        <f t="shared" si="22"/>
        <v>0</v>
      </c>
      <c r="R47" s="202">
        <f t="shared" si="28"/>
        <v>0</v>
      </c>
      <c r="S47" s="204">
        <f t="shared" si="29"/>
        <v>0</v>
      </c>
      <c r="T47" s="205"/>
    </row>
    <row r="48" spans="1:20" s="220" customFormat="1" ht="57.75" customHeight="1">
      <c r="A48" s="289" t="str">
        <f>'Форма 17'!A43</f>
        <v>1.1.4.</v>
      </c>
      <c r="B48" s="306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8" s="289" t="str">
        <f>'Форма 17'!C43</f>
        <v>Г</v>
      </c>
      <c r="D48" s="307">
        <f t="shared" ref="D48:P48" si="33">D49+D50</f>
        <v>0</v>
      </c>
      <c r="E48" s="307">
        <f t="shared" si="33"/>
        <v>0</v>
      </c>
      <c r="F48" s="307">
        <f t="shared" si="33"/>
        <v>0</v>
      </c>
      <c r="G48" s="307">
        <f t="shared" si="33"/>
        <v>0</v>
      </c>
      <c r="H48" s="307">
        <f t="shared" si="33"/>
        <v>0</v>
      </c>
      <c r="I48" s="307">
        <f t="shared" si="33"/>
        <v>0</v>
      </c>
      <c r="J48" s="307">
        <f t="shared" si="33"/>
        <v>0</v>
      </c>
      <c r="K48" s="307">
        <f t="shared" si="33"/>
        <v>0</v>
      </c>
      <c r="L48" s="307">
        <f t="shared" si="33"/>
        <v>0</v>
      </c>
      <c r="M48" s="307">
        <f t="shared" si="33"/>
        <v>0</v>
      </c>
      <c r="N48" s="307">
        <f t="shared" si="33"/>
        <v>0</v>
      </c>
      <c r="O48" s="307">
        <f t="shared" si="33"/>
        <v>0</v>
      </c>
      <c r="P48" s="307">
        <f t="shared" si="33"/>
        <v>0</v>
      </c>
      <c r="Q48" s="307">
        <f t="shared" si="22"/>
        <v>0</v>
      </c>
      <c r="R48" s="307">
        <f t="shared" si="28"/>
        <v>0</v>
      </c>
      <c r="S48" s="309">
        <f t="shared" si="29"/>
        <v>0</v>
      </c>
      <c r="T48" s="310"/>
    </row>
    <row r="49" spans="1:20" s="220" customFormat="1" ht="46.8">
      <c r="A49" s="188" t="str">
        <f>'Форма 17'!A44</f>
        <v>1.1.4.1</v>
      </c>
      <c r="B49" s="213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9" s="188" t="str">
        <f>'Форма 17'!C44</f>
        <v>Г</v>
      </c>
      <c r="D49" s="202">
        <v>0</v>
      </c>
      <c r="E49" s="202">
        <v>0</v>
      </c>
      <c r="F49" s="203">
        <f t="shared" si="24"/>
        <v>0</v>
      </c>
      <c r="G49" s="202">
        <f>I49+K49+M49+O49</f>
        <v>0</v>
      </c>
      <c r="H49" s="202">
        <f>J49+L49+N49+P49</f>
        <v>0</v>
      </c>
      <c r="I49" s="202">
        <v>0</v>
      </c>
      <c r="J49" s="202">
        <v>0</v>
      </c>
      <c r="K49" s="202">
        <v>0</v>
      </c>
      <c r="L49" s="202">
        <v>0</v>
      </c>
      <c r="M49" s="202">
        <v>0</v>
      </c>
      <c r="N49" s="202">
        <v>0</v>
      </c>
      <c r="O49" s="202">
        <v>0</v>
      </c>
      <c r="P49" s="202">
        <v>0</v>
      </c>
      <c r="Q49" s="202">
        <f t="shared" si="22"/>
        <v>0</v>
      </c>
      <c r="R49" s="202">
        <f t="shared" si="28"/>
        <v>0</v>
      </c>
      <c r="S49" s="204">
        <f t="shared" si="29"/>
        <v>0</v>
      </c>
      <c r="T49" s="205"/>
    </row>
    <row r="50" spans="1:20" s="220" customFormat="1" ht="55.5" customHeight="1">
      <c r="A50" s="188" t="str">
        <f>'Форма 17'!A45</f>
        <v>1.1.4.2</v>
      </c>
      <c r="B50" s="213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50" s="188" t="str">
        <f>'Форма 17'!C45</f>
        <v>Г</v>
      </c>
      <c r="D50" s="202">
        <v>0</v>
      </c>
      <c r="E50" s="202">
        <v>0</v>
      </c>
      <c r="F50" s="203">
        <f t="shared" si="24"/>
        <v>0</v>
      </c>
      <c r="G50" s="202">
        <v>0</v>
      </c>
      <c r="H50" s="202">
        <v>0</v>
      </c>
      <c r="I50" s="202">
        <v>0</v>
      </c>
      <c r="J50" s="202">
        <v>0</v>
      </c>
      <c r="K50" s="202">
        <v>0</v>
      </c>
      <c r="L50" s="202">
        <v>0</v>
      </c>
      <c r="M50" s="202">
        <v>0</v>
      </c>
      <c r="N50" s="202">
        <v>0</v>
      </c>
      <c r="O50" s="202">
        <v>0</v>
      </c>
      <c r="P50" s="202">
        <v>0</v>
      </c>
      <c r="Q50" s="202">
        <f t="shared" si="22"/>
        <v>0</v>
      </c>
      <c r="R50" s="202">
        <f t="shared" si="28"/>
        <v>0</v>
      </c>
      <c r="S50" s="204">
        <f t="shared" si="29"/>
        <v>0</v>
      </c>
      <c r="T50" s="205"/>
    </row>
    <row r="51" spans="1:20" s="263" customFormat="1" ht="31.2">
      <c r="A51" s="299" t="str">
        <f>'Форма 17'!A46</f>
        <v>1.2.</v>
      </c>
      <c r="B51" s="300" t="str">
        <f>'Форма 17'!B46</f>
        <v>Реконструкция, модернизация, техническое перевооружение всего, в том числе:</v>
      </c>
      <c r="C51" s="299" t="str">
        <f>'Форма 17'!C46</f>
        <v>Г</v>
      </c>
      <c r="D51" s="301">
        <f>D52+D56+D61</f>
        <v>12.168000000000003</v>
      </c>
      <c r="E51" s="301">
        <f>E52+E56+E61</f>
        <v>0</v>
      </c>
      <c r="F51" s="302">
        <f t="shared" si="24"/>
        <v>12.168000000000003</v>
      </c>
      <c r="G51" s="301">
        <f>G52+G56+G61</f>
        <v>12.168000000000003</v>
      </c>
      <c r="H51" s="301">
        <f>H52+H56+H61</f>
        <v>0</v>
      </c>
      <c r="I51" s="301">
        <f>I52+I56+I61</f>
        <v>0</v>
      </c>
      <c r="J51" s="301">
        <f>J52+J56+J61</f>
        <v>0</v>
      </c>
      <c r="K51" s="301">
        <f>K52+K56+K61</f>
        <v>0</v>
      </c>
      <c r="L51" s="301">
        <f>L52+L56+L61</f>
        <v>0</v>
      </c>
      <c r="M51" s="301">
        <f>M52+M56+M61</f>
        <v>2.9323869239999998</v>
      </c>
      <c r="N51" s="301">
        <f>N52+N56+N61</f>
        <v>0</v>
      </c>
      <c r="O51" s="301">
        <f>O52+O56+O61</f>
        <v>9.2356130760000035</v>
      </c>
      <c r="P51" s="301">
        <f>P52+P56+P61+P70</f>
        <v>0</v>
      </c>
      <c r="Q51" s="301">
        <f t="shared" si="22"/>
        <v>12.168000000000003</v>
      </c>
      <c r="R51" s="301">
        <f t="shared" si="28"/>
        <v>-12.168000000000003</v>
      </c>
      <c r="S51" s="303">
        <f t="shared" si="29"/>
        <v>0</v>
      </c>
      <c r="T51" s="305"/>
    </row>
    <row r="52" spans="1:20" s="220" customFormat="1" ht="46.8">
      <c r="A52" s="188" t="str">
        <f>'Форма 17'!A47</f>
        <v>1.2.1</v>
      </c>
      <c r="B52" s="213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52" s="188" t="str">
        <f>'Форма 17'!C47</f>
        <v>Г</v>
      </c>
      <c r="D52" s="202">
        <f>D53+D54</f>
        <v>2.9323869239999998</v>
      </c>
      <c r="E52" s="202">
        <f t="shared" ref="E52:F52" si="34">E53+E54</f>
        <v>0</v>
      </c>
      <c r="F52" s="202">
        <f t="shared" si="34"/>
        <v>2.9323869239999998</v>
      </c>
      <c r="G52" s="202">
        <f t="shared" ref="G52" si="35">G53+G54</f>
        <v>2.9323869239999998</v>
      </c>
      <c r="H52" s="202">
        <f>H53+H54</f>
        <v>0</v>
      </c>
      <c r="I52" s="202">
        <f t="shared" ref="I52:N52" si="36">I53+I54</f>
        <v>0</v>
      </c>
      <c r="J52" s="202">
        <f t="shared" si="36"/>
        <v>0</v>
      </c>
      <c r="K52" s="202">
        <f t="shared" si="36"/>
        <v>0</v>
      </c>
      <c r="L52" s="202">
        <f t="shared" si="36"/>
        <v>0</v>
      </c>
      <c r="M52" s="202">
        <f t="shared" si="36"/>
        <v>2.9323869239999998</v>
      </c>
      <c r="N52" s="202">
        <f t="shared" si="36"/>
        <v>0</v>
      </c>
      <c r="O52" s="202">
        <f>O53+O54</f>
        <v>0</v>
      </c>
      <c r="P52" s="202">
        <f>P53+P54</f>
        <v>0</v>
      </c>
      <c r="Q52" s="202">
        <f t="shared" si="22"/>
        <v>2.9323869239999998</v>
      </c>
      <c r="R52" s="202">
        <f t="shared" si="28"/>
        <v>-2.9323869239999998</v>
      </c>
      <c r="S52" s="204">
        <f t="shared" si="29"/>
        <v>0</v>
      </c>
      <c r="T52" s="205"/>
    </row>
    <row r="53" spans="1:20" s="220" customFormat="1" ht="45" customHeight="1">
      <c r="A53" s="188" t="str">
        <f>'Форма 17'!A48</f>
        <v>1.2.1.1</v>
      </c>
      <c r="B53" s="213" t="str">
        <f>'Форма 17'!B48</f>
        <v>Реконструкция трансформаторных и иных подстанций, всего, в том числе:</v>
      </c>
      <c r="C53" s="188" t="str">
        <f>'Форма 17'!C48</f>
        <v>Г</v>
      </c>
      <c r="D53" s="202">
        <v>0</v>
      </c>
      <c r="E53" s="202">
        <v>0</v>
      </c>
      <c r="F53" s="203">
        <v>0</v>
      </c>
      <c r="G53" s="202">
        <f>I53+K53+M53+O53</f>
        <v>0</v>
      </c>
      <c r="H53" s="202">
        <f>J53+L53+N53+P53</f>
        <v>0</v>
      </c>
      <c r="I53" s="202">
        <v>0</v>
      </c>
      <c r="J53" s="202">
        <v>0</v>
      </c>
      <c r="K53" s="202">
        <v>0</v>
      </c>
      <c r="L53" s="202">
        <v>0</v>
      </c>
      <c r="M53" s="202">
        <v>0</v>
      </c>
      <c r="N53" s="202">
        <v>0</v>
      </c>
      <c r="O53" s="202">
        <v>0</v>
      </c>
      <c r="P53" s="202">
        <v>0</v>
      </c>
      <c r="Q53" s="202">
        <f t="shared" si="22"/>
        <v>0</v>
      </c>
      <c r="R53" s="202">
        <f t="shared" si="28"/>
        <v>0</v>
      </c>
      <c r="S53" s="204">
        <f t="shared" si="29"/>
        <v>0</v>
      </c>
      <c r="T53" s="205"/>
    </row>
    <row r="54" spans="1:20" s="220" customFormat="1" ht="47.25" customHeight="1">
      <c r="A54" s="311" t="str">
        <f>'Форма 17'!A49</f>
        <v>1.2.1.2</v>
      </c>
      <c r="B54" s="312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54" s="311" t="str">
        <f>'Форма 17'!C49</f>
        <v>Г</v>
      </c>
      <c r="D54" s="313">
        <f>D55</f>
        <v>2.9323869239999998</v>
      </c>
      <c r="E54" s="313">
        <v>0</v>
      </c>
      <c r="F54" s="314">
        <f>IF(D54="НД",0,(D54-E54))</f>
        <v>2.9323869239999998</v>
      </c>
      <c r="G54" s="313">
        <f>I54+K54+M54+O54</f>
        <v>2.9323869239999998</v>
      </c>
      <c r="H54" s="313">
        <f>J54+L54+N54+P54</f>
        <v>0</v>
      </c>
      <c r="I54" s="313">
        <f>SUM(I55:I55)</f>
        <v>0</v>
      </c>
      <c r="J54" s="313">
        <f>SUM(J55:J55)</f>
        <v>0</v>
      </c>
      <c r="K54" s="313">
        <f>SUM(K55:K55)</f>
        <v>0</v>
      </c>
      <c r="L54" s="313">
        <f>SUM(L55:L55)</f>
        <v>0</v>
      </c>
      <c r="M54" s="313">
        <f>SUM(M55:M55)</f>
        <v>2.9323869239999998</v>
      </c>
      <c r="N54" s="313">
        <f>SUM(N55:N55)</f>
        <v>0</v>
      </c>
      <c r="O54" s="313">
        <f>SUM(O55:O55)</f>
        <v>0</v>
      </c>
      <c r="P54" s="313">
        <f>SUM(P55:P55)</f>
        <v>0</v>
      </c>
      <c r="Q54" s="313">
        <f t="shared" si="22"/>
        <v>2.9323869239999998</v>
      </c>
      <c r="R54" s="313">
        <f t="shared" si="28"/>
        <v>-2.9323869239999998</v>
      </c>
      <c r="S54" s="402">
        <f t="shared" si="29"/>
        <v>0</v>
      </c>
      <c r="T54" s="315"/>
    </row>
    <row r="55" spans="1:20" s="378" customFormat="1" ht="45" customHeight="1">
      <c r="A55" s="363" t="str">
        <f>'Форма 11'!A46</f>
        <v>1.2.1.2</v>
      </c>
      <c r="B55" s="373" t="str">
        <f>'Форма 17'!B50</f>
        <v>Замена ТП №43 Васильев</v>
      </c>
      <c r="C55" s="363" t="str">
        <f>'Форма 17'!C50</f>
        <v>Q_001</v>
      </c>
      <c r="D55" s="374">
        <f t="shared" ref="D55" si="37">G55</f>
        <v>2.9323869239999998</v>
      </c>
      <c r="E55" s="374">
        <v>0</v>
      </c>
      <c r="F55" s="375">
        <f t="shared" ref="F55" si="38">IF(D55="НД",0,(D55-E55))</f>
        <v>2.9323869239999998</v>
      </c>
      <c r="G55" s="374">
        <f t="shared" ref="G55" si="39">I55+K55+M55+O55</f>
        <v>2.9323869239999998</v>
      </c>
      <c r="H55" s="374">
        <f>J55+L55+N55+P55</f>
        <v>0</v>
      </c>
      <c r="I55" s="374">
        <v>0</v>
      </c>
      <c r="J55" s="374">
        <v>0</v>
      </c>
      <c r="K55" s="374">
        <v>0</v>
      </c>
      <c r="L55" s="374">
        <v>0</v>
      </c>
      <c r="M55" s="374">
        <f>'Форма 17'!D50</f>
        <v>2.9323869239999998</v>
      </c>
      <c r="N55" s="374">
        <v>0</v>
      </c>
      <c r="O55" s="374">
        <v>0</v>
      </c>
      <c r="P55" s="374">
        <v>0</v>
      </c>
      <c r="Q55" s="374">
        <f t="shared" ref="Q55" si="40">F55-H55</f>
        <v>2.9323869239999998</v>
      </c>
      <c r="R55" s="374">
        <f t="shared" ref="R55" si="41">(H55)-(G55)</f>
        <v>-2.9323869239999998</v>
      </c>
      <c r="S55" s="376">
        <f t="shared" ref="S55" si="42">IF((G55)=0,0,(H55)/(G55))</f>
        <v>0</v>
      </c>
      <c r="T55" s="377"/>
    </row>
    <row r="56" spans="1:20" s="220" customFormat="1" ht="56.25" customHeight="1">
      <c r="A56" s="188" t="str">
        <f>'Форма 17'!A51</f>
        <v>1.2.2.</v>
      </c>
      <c r="B56" s="213" t="str">
        <f>'Форма 17'!B51</f>
        <v>Реконструкция, модернизация, техническое перевооружение линий электропередачи, всего, в том числе:</v>
      </c>
      <c r="C56" s="188" t="str">
        <f>'Форма 17'!C51</f>
        <v>Г</v>
      </c>
      <c r="D56" s="202">
        <f>D57+D60</f>
        <v>9.2356130760000035</v>
      </c>
      <c r="E56" s="202">
        <f>E57+E60</f>
        <v>0</v>
      </c>
      <c r="F56" s="202">
        <f>F57+F60</f>
        <v>9.2356130760000035</v>
      </c>
      <c r="G56" s="202">
        <f>I56+K56+M56+O56</f>
        <v>9.2356130760000035</v>
      </c>
      <c r="H56" s="202">
        <f>J56+L56+N56+P56</f>
        <v>0</v>
      </c>
      <c r="I56" s="202">
        <f>I57+I60</f>
        <v>0</v>
      </c>
      <c r="J56" s="202">
        <f>J57+J60</f>
        <v>0</v>
      </c>
      <c r="K56" s="202">
        <f>K57+K60</f>
        <v>0</v>
      </c>
      <c r="L56" s="202">
        <f>L57+L60</f>
        <v>0</v>
      </c>
      <c r="M56" s="202">
        <f>M57+M60</f>
        <v>0</v>
      </c>
      <c r="N56" s="202">
        <f>N57+N60</f>
        <v>0</v>
      </c>
      <c r="O56" s="202">
        <f>O57+O60</f>
        <v>9.2356130760000035</v>
      </c>
      <c r="P56" s="202">
        <f>P57+P60</f>
        <v>0</v>
      </c>
      <c r="Q56" s="202">
        <f t="shared" si="22"/>
        <v>9.2356130760000035</v>
      </c>
      <c r="R56" s="202">
        <f t="shared" si="28"/>
        <v>-9.2356130760000035</v>
      </c>
      <c r="S56" s="204">
        <f t="shared" si="29"/>
        <v>0</v>
      </c>
      <c r="T56" s="205"/>
    </row>
    <row r="57" spans="1:20" s="220" customFormat="1" ht="38.25" customHeight="1">
      <c r="A57" s="188" t="str">
        <f>'Форма 17'!A52</f>
        <v>1.2.2.1</v>
      </c>
      <c r="B57" s="213" t="str">
        <f>'Форма 17'!B52</f>
        <v>Реконструкция линий электропередачи, всего, в том числе:</v>
      </c>
      <c r="C57" s="188" t="str">
        <f>'Форма 17'!C52</f>
        <v>Г</v>
      </c>
      <c r="D57" s="202">
        <f>SUM(D58:D60)</f>
        <v>9.2356130760000035</v>
      </c>
      <c r="E57" s="202">
        <f>SUM(E58:E60)</f>
        <v>0</v>
      </c>
      <c r="F57" s="202">
        <f>SUM(F58:F59)</f>
        <v>9.2356130760000035</v>
      </c>
      <c r="G57" s="202">
        <f t="shared" ref="G57:H59" si="43">I57+K57+M57+O57</f>
        <v>9.2356130760000035</v>
      </c>
      <c r="H57" s="202">
        <f t="shared" si="43"/>
        <v>0</v>
      </c>
      <c r="I57" s="202">
        <f>SUM(I58:I59)</f>
        <v>0</v>
      </c>
      <c r="J57" s="202">
        <f>SUM(J58:J59)</f>
        <v>0</v>
      </c>
      <c r="K57" s="202">
        <f>SUM(K58:K59)</f>
        <v>0</v>
      </c>
      <c r="L57" s="202">
        <f>SUM(L58:L59)</f>
        <v>0</v>
      </c>
      <c r="M57" s="202">
        <f>SUM(M58:M59)</f>
        <v>0</v>
      </c>
      <c r="N57" s="202">
        <f>SUM(N58:N59)</f>
        <v>0</v>
      </c>
      <c r="O57" s="202">
        <f>SUM(O58:O59)</f>
        <v>9.2356130760000035</v>
      </c>
      <c r="P57" s="202">
        <f>SUM(P58:P59)</f>
        <v>0</v>
      </c>
      <c r="Q57" s="202">
        <f t="shared" si="22"/>
        <v>9.2356130760000035</v>
      </c>
      <c r="R57" s="202">
        <f t="shared" si="28"/>
        <v>-9.2356130760000035</v>
      </c>
      <c r="S57" s="204">
        <f t="shared" si="29"/>
        <v>0</v>
      </c>
      <c r="T57" s="205"/>
    </row>
    <row r="58" spans="1:20" s="378" customFormat="1" ht="38.25" customHeight="1">
      <c r="A58" s="188" t="str">
        <f>'Форма 17'!A53</f>
        <v>1.2.2.1</v>
      </c>
      <c r="B58" s="373" t="str">
        <f>'Форма 17'!B53</f>
        <v>Строительство ЛЭП-6 кВ  ф. "МПС-2"  от ПС-35 кВ "МПС, L - 1374м</v>
      </c>
      <c r="C58" s="363" t="str">
        <f>'Форма 17'!C53</f>
        <v>Q_002</v>
      </c>
      <c r="D58" s="374">
        <f t="shared" ref="D58:D59" si="44">G58</f>
        <v>2.4240931247682131</v>
      </c>
      <c r="E58" s="374"/>
      <c r="F58" s="375">
        <f t="shared" ref="F58:F59" si="45">IF(D58="НД",0,(D58-E58))</f>
        <v>2.4240931247682131</v>
      </c>
      <c r="G58" s="374">
        <f t="shared" si="43"/>
        <v>2.4240931247682131</v>
      </c>
      <c r="H58" s="374">
        <f t="shared" si="43"/>
        <v>0</v>
      </c>
      <c r="I58" s="374">
        <v>0</v>
      </c>
      <c r="J58" s="374">
        <v>0</v>
      </c>
      <c r="K58" s="374">
        <v>0</v>
      </c>
      <c r="L58" s="374">
        <f>'Форма 17'!O53</f>
        <v>0</v>
      </c>
      <c r="M58" s="374">
        <f>SUM(M59:M59)</f>
        <v>0</v>
      </c>
      <c r="N58" s="374">
        <f>'Форма 17'!T53</f>
        <v>0</v>
      </c>
      <c r="O58" s="609">
        <f>'Форма 17'!D53</f>
        <v>2.4240931247682131</v>
      </c>
      <c r="P58" s="374">
        <f>'Форма 17'!Y53</f>
        <v>0</v>
      </c>
      <c r="Q58" s="374">
        <f t="shared" ref="Q58:Q59" si="46">F58-H58</f>
        <v>2.4240931247682131</v>
      </c>
      <c r="R58" s="374">
        <f t="shared" ref="R58:R59" si="47">(H58)-(G58)</f>
        <v>-2.4240931247682131</v>
      </c>
      <c r="S58" s="376">
        <f t="shared" ref="S58:S59" si="48">IF((G58)=0,0,(H58)/(G58))</f>
        <v>0</v>
      </c>
      <c r="T58" s="377"/>
    </row>
    <row r="59" spans="1:20" s="378" customFormat="1" ht="38.25" customHeight="1">
      <c r="A59" s="188" t="str">
        <f>'Форма 17'!A54</f>
        <v>1.2.2.1</v>
      </c>
      <c r="B59" s="373" t="str">
        <f>'Форма 17'!B54</f>
        <v>Строительство ЛЭП-6 кВ  ф. "ст. Селигдар" от ПС-35 кВ "МПС 2",  L - 1700 м, опоры №49 - №68/15</v>
      </c>
      <c r="C59" s="363" t="str">
        <f>'Форма 17'!C54</f>
        <v>Q_003</v>
      </c>
      <c r="D59" s="374">
        <f t="shared" si="44"/>
        <v>6.8115199512317899</v>
      </c>
      <c r="E59" s="374"/>
      <c r="F59" s="375">
        <f t="shared" si="45"/>
        <v>6.8115199512317899</v>
      </c>
      <c r="G59" s="374">
        <f t="shared" si="43"/>
        <v>6.8115199512317899</v>
      </c>
      <c r="H59" s="374">
        <f t="shared" si="43"/>
        <v>0</v>
      </c>
      <c r="I59" s="374">
        <v>0</v>
      </c>
      <c r="J59" s="374">
        <v>0</v>
      </c>
      <c r="K59" s="374">
        <v>0</v>
      </c>
      <c r="L59" s="374">
        <f>'Форма 17'!O54</f>
        <v>0</v>
      </c>
      <c r="M59" s="374">
        <v>0</v>
      </c>
      <c r="N59" s="374">
        <f>'Форма 17'!T54</f>
        <v>0</v>
      </c>
      <c r="O59" s="609">
        <f>'Форма 17'!D54</f>
        <v>6.8115199512317899</v>
      </c>
      <c r="P59" s="374">
        <f>'Форма 17'!Y54</f>
        <v>0</v>
      </c>
      <c r="Q59" s="374">
        <f t="shared" si="46"/>
        <v>6.8115199512317899</v>
      </c>
      <c r="R59" s="374">
        <f t="shared" si="47"/>
        <v>-6.8115199512317899</v>
      </c>
      <c r="S59" s="376">
        <f t="shared" si="48"/>
        <v>0</v>
      </c>
      <c r="T59" s="377"/>
    </row>
    <row r="60" spans="1:20" s="220" customFormat="1" ht="41.25" customHeight="1">
      <c r="A60" s="188" t="str">
        <f>'Форма 17'!A55</f>
        <v>1.2.2.2</v>
      </c>
      <c r="B60" s="213" t="str">
        <f>'Форма 17'!B55</f>
        <v>Модернизация, техническое перевооружение линий электропередачи, всего, в том числе:</v>
      </c>
      <c r="C60" s="188" t="str">
        <f>'Форма 17'!C55</f>
        <v>Г</v>
      </c>
      <c r="D60" s="203">
        <v>0</v>
      </c>
      <c r="E60" s="203">
        <v>0</v>
      </c>
      <c r="F60" s="203">
        <v>0</v>
      </c>
      <c r="G60" s="202">
        <v>0</v>
      </c>
      <c r="H60" s="202">
        <v>0</v>
      </c>
      <c r="I60" s="202">
        <v>0</v>
      </c>
      <c r="J60" s="202">
        <v>0</v>
      </c>
      <c r="K60" s="202">
        <v>0</v>
      </c>
      <c r="L60" s="202">
        <v>0</v>
      </c>
      <c r="M60" s="202">
        <v>0</v>
      </c>
      <c r="N60" s="202">
        <v>0</v>
      </c>
      <c r="O60" s="202">
        <v>0</v>
      </c>
      <c r="P60" s="202">
        <v>0</v>
      </c>
      <c r="Q60" s="202">
        <f t="shared" si="22"/>
        <v>0</v>
      </c>
      <c r="R60" s="202">
        <f t="shared" si="28"/>
        <v>0</v>
      </c>
      <c r="S60" s="204">
        <f t="shared" si="29"/>
        <v>0</v>
      </c>
      <c r="T60" s="205"/>
    </row>
    <row r="61" spans="1:20" s="220" customFormat="1" ht="36" customHeight="1">
      <c r="A61" s="289" t="str">
        <f>'Форма 17'!A56</f>
        <v>1.2.3.</v>
      </c>
      <c r="B61" s="306" t="str">
        <f>'Форма 17'!B56</f>
        <v>Развитие и модернизация учета электрической энергии (мощности), всего, в том числе:</v>
      </c>
      <c r="C61" s="289" t="str">
        <f>'Форма 17'!C56</f>
        <v>Г</v>
      </c>
      <c r="D61" s="307">
        <f>D62+D63+D64+D65+D66+D67+D68+D69</f>
        <v>0</v>
      </c>
      <c r="E61" s="307">
        <f>E62+E63+E64+E65+E66+E67+E68+E69</f>
        <v>0</v>
      </c>
      <c r="F61" s="307">
        <f>F62+F63+F64+F65+F66+F67+F68+F69</f>
        <v>0</v>
      </c>
      <c r="G61" s="307">
        <f t="shared" ref="G61:G77" si="49">I61+K61+M61+O61</f>
        <v>0</v>
      </c>
      <c r="H61" s="307">
        <f>J61+L61+N61+P61</f>
        <v>0</v>
      </c>
      <c r="I61" s="307">
        <f t="shared" ref="I61:P61" si="50">I62+I63+I64+I65+I66+I67+I68+I69</f>
        <v>0</v>
      </c>
      <c r="J61" s="307">
        <f t="shared" si="50"/>
        <v>0</v>
      </c>
      <c r="K61" s="307">
        <f t="shared" si="50"/>
        <v>0</v>
      </c>
      <c r="L61" s="307">
        <f t="shared" si="50"/>
        <v>0</v>
      </c>
      <c r="M61" s="307">
        <f t="shared" si="50"/>
        <v>0</v>
      </c>
      <c r="N61" s="307">
        <f t="shared" si="50"/>
        <v>0</v>
      </c>
      <c r="O61" s="307">
        <f t="shared" si="50"/>
        <v>0</v>
      </c>
      <c r="P61" s="307">
        <f t="shared" si="50"/>
        <v>0</v>
      </c>
      <c r="Q61" s="307">
        <f t="shared" ref="Q61" si="51">F61-H61</f>
        <v>0</v>
      </c>
      <c r="R61" s="307">
        <f t="shared" ref="R61" si="52">(H61)-(G61)</f>
        <v>0</v>
      </c>
      <c r="S61" s="309">
        <f t="shared" ref="S61" si="53">IF((G61)=0,0,(H61)/(G61))</f>
        <v>0</v>
      </c>
      <c r="T61" s="310"/>
    </row>
    <row r="62" spans="1:20" s="220" customFormat="1" ht="36" customHeight="1">
      <c r="A62" s="188" t="str">
        <f>'Форма 17'!A57</f>
        <v>1.2.3.1</v>
      </c>
      <c r="B62" s="213" t="str">
        <f>'Форма 17'!B57</f>
        <v>«Установка приборов учета, класс напряжения 0,22 (0,4) кВ, всего, в том числе:»</v>
      </c>
      <c r="C62" s="188" t="str">
        <f>'Форма 17'!C57</f>
        <v>Г</v>
      </c>
      <c r="D62" s="202">
        <v>0</v>
      </c>
      <c r="E62" s="202">
        <v>0</v>
      </c>
      <c r="F62" s="203">
        <f t="shared" ref="F62" si="54">IF(D62="НД",0,(D62-E62))</f>
        <v>0</v>
      </c>
      <c r="G62" s="202">
        <v>0</v>
      </c>
      <c r="H62" s="202">
        <f t="shared" ref="H62" si="55">J62+L62+N62+P62</f>
        <v>0</v>
      </c>
      <c r="I62" s="202">
        <v>0</v>
      </c>
      <c r="J62" s="202">
        <f>'Форма 17'!E57</f>
        <v>0</v>
      </c>
      <c r="K62" s="202">
        <v>0</v>
      </c>
      <c r="L62" s="202">
        <v>0</v>
      </c>
      <c r="M62" s="202">
        <v>0</v>
      </c>
      <c r="N62" s="202">
        <v>0</v>
      </c>
      <c r="O62" s="202">
        <v>0</v>
      </c>
      <c r="P62" s="202">
        <v>0</v>
      </c>
      <c r="Q62" s="202">
        <f t="shared" ref="Q62" si="56">F62-H62</f>
        <v>0</v>
      </c>
      <c r="R62" s="202">
        <f t="shared" ref="R62" si="57">(H62)-(G62)</f>
        <v>0</v>
      </c>
      <c r="S62" s="204">
        <f t="shared" ref="S62" si="58">IF((G62)=0,0,(H62)/(G62))</f>
        <v>0</v>
      </c>
      <c r="T62" s="205"/>
    </row>
    <row r="63" spans="1:20" s="220" customFormat="1" ht="33" customHeight="1">
      <c r="A63" s="188" t="str">
        <f>'Форма 17'!A58</f>
        <v>1.2.3.2</v>
      </c>
      <c r="B63" s="213" t="str">
        <f>'Форма 17'!B58</f>
        <v>«Установка приборов учета, класс напряжения 6 (10) кВ, всего, в том числе:»</v>
      </c>
      <c r="C63" s="188" t="str">
        <f>'Форма 17'!C58</f>
        <v>Г</v>
      </c>
      <c r="D63" s="202">
        <v>0</v>
      </c>
      <c r="E63" s="202">
        <v>0</v>
      </c>
      <c r="F63" s="203">
        <f t="shared" ref="F63:F78" si="59">IF(D63="НД",0,(D63-E63))</f>
        <v>0</v>
      </c>
      <c r="G63" s="202">
        <v>0</v>
      </c>
      <c r="H63" s="202">
        <f t="shared" ref="H63:H77" si="60">J63+L63+N63+P63</f>
        <v>0</v>
      </c>
      <c r="I63" s="202">
        <v>0</v>
      </c>
      <c r="J63" s="202">
        <v>0</v>
      </c>
      <c r="K63" s="202">
        <v>0</v>
      </c>
      <c r="L63" s="202">
        <v>0</v>
      </c>
      <c r="M63" s="202">
        <v>0</v>
      </c>
      <c r="N63" s="202">
        <v>0</v>
      </c>
      <c r="O63" s="202">
        <v>0</v>
      </c>
      <c r="P63" s="202">
        <v>0</v>
      </c>
      <c r="Q63" s="202">
        <f t="shared" ref="Q63:Q78" si="61">F63-H63</f>
        <v>0</v>
      </c>
      <c r="R63" s="202">
        <f t="shared" ref="R63:R76" si="62">(H63)-(G63)</f>
        <v>0</v>
      </c>
      <c r="S63" s="204">
        <f t="shared" ref="S63:S76" si="63">IF((G63)=0,0,(H63)/(G63))</f>
        <v>0</v>
      </c>
      <c r="T63" s="205"/>
    </row>
    <row r="64" spans="1:20" s="220" customFormat="1" ht="54" customHeight="1">
      <c r="A64" s="188" t="str">
        <f>'Форма 17'!A59</f>
        <v>1.2.3.3</v>
      </c>
      <c r="B64" s="213" t="str">
        <f>'Форма 17'!B59</f>
        <v>«Установка приборов учета, класс напряжения 35 кВ, всего, в том числе:»</v>
      </c>
      <c r="C64" s="188" t="str">
        <f>'Форма 17'!C59</f>
        <v>Г</v>
      </c>
      <c r="D64" s="202">
        <v>0</v>
      </c>
      <c r="E64" s="202">
        <v>0</v>
      </c>
      <c r="F64" s="203">
        <f t="shared" ref="F64:F67" si="64">IF(D64="НД",0,(D64-E64))</f>
        <v>0</v>
      </c>
      <c r="G64" s="202">
        <v>0</v>
      </c>
      <c r="H64" s="202">
        <v>0</v>
      </c>
      <c r="I64" s="202">
        <f t="shared" ref="I64:P64" si="65">I65+I68+I69+I70+I71+I72+I73+I74</f>
        <v>0</v>
      </c>
      <c r="J64" s="202">
        <f t="shared" si="65"/>
        <v>0</v>
      </c>
      <c r="K64" s="202">
        <f t="shared" si="65"/>
        <v>0</v>
      </c>
      <c r="L64" s="202">
        <f t="shared" si="65"/>
        <v>0</v>
      </c>
      <c r="M64" s="202">
        <f t="shared" si="65"/>
        <v>0</v>
      </c>
      <c r="N64" s="202">
        <f t="shared" si="65"/>
        <v>0</v>
      </c>
      <c r="O64" s="202">
        <f t="shared" si="65"/>
        <v>0</v>
      </c>
      <c r="P64" s="202">
        <f t="shared" si="65"/>
        <v>0</v>
      </c>
      <c r="Q64" s="202">
        <f t="shared" si="61"/>
        <v>0</v>
      </c>
      <c r="R64" s="202">
        <f t="shared" si="62"/>
        <v>0</v>
      </c>
      <c r="S64" s="204">
        <f t="shared" si="63"/>
        <v>0</v>
      </c>
      <c r="T64" s="205"/>
    </row>
    <row r="65" spans="1:20" s="220" customFormat="1" ht="39" customHeight="1">
      <c r="A65" s="188" t="str">
        <f>'Форма 17'!A60</f>
        <v>1.2.3.4</v>
      </c>
      <c r="B65" s="213" t="str">
        <f>'Форма 17'!B60</f>
        <v>«Установка приборов учета, класс напряжения 110 кВ и выше, всего, в том числе:»</v>
      </c>
      <c r="C65" s="188" t="str">
        <f>'Форма 17'!C60</f>
        <v>Г</v>
      </c>
      <c r="D65" s="202">
        <v>0</v>
      </c>
      <c r="E65" s="202">
        <v>0</v>
      </c>
      <c r="F65" s="203">
        <f t="shared" si="64"/>
        <v>0</v>
      </c>
      <c r="G65" s="202">
        <v>0</v>
      </c>
      <c r="H65" s="202">
        <v>0</v>
      </c>
      <c r="I65" s="202">
        <f>SUM(I66:I67)</f>
        <v>0</v>
      </c>
      <c r="J65" s="202">
        <f>SUM(J66:J67)</f>
        <v>0</v>
      </c>
      <c r="K65" s="202">
        <f>SUM(K66:K67)</f>
        <v>0</v>
      </c>
      <c r="L65" s="202">
        <f>SUM(L66:L67)</f>
        <v>0</v>
      </c>
      <c r="M65" s="202">
        <f t="shared" ref="M65:N65" si="66">SUM(M66:M67)</f>
        <v>0</v>
      </c>
      <c r="N65" s="202">
        <f t="shared" si="66"/>
        <v>0</v>
      </c>
      <c r="O65" s="202">
        <f>SUM(O66:O67)</f>
        <v>0</v>
      </c>
      <c r="P65" s="202">
        <f>SUM(P66:P67)</f>
        <v>0</v>
      </c>
      <c r="Q65" s="202">
        <f t="shared" si="61"/>
        <v>0</v>
      </c>
      <c r="R65" s="202">
        <f t="shared" si="62"/>
        <v>0</v>
      </c>
      <c r="S65" s="204">
        <f t="shared" si="63"/>
        <v>0</v>
      </c>
      <c r="T65" s="205"/>
    </row>
    <row r="66" spans="1:20" s="220" customFormat="1" ht="33" customHeight="1">
      <c r="A66" s="188" t="str">
        <f>'Форма 17'!A61</f>
        <v>1.2.3.5</v>
      </c>
      <c r="B66" s="213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6" s="188" t="str">
        <f>'Форма 17'!C61</f>
        <v>Г</v>
      </c>
      <c r="D66" s="202">
        <v>0</v>
      </c>
      <c r="E66" s="202">
        <v>0</v>
      </c>
      <c r="F66" s="203">
        <f t="shared" si="64"/>
        <v>0</v>
      </c>
      <c r="G66" s="202">
        <v>0</v>
      </c>
      <c r="H66" s="202">
        <v>0</v>
      </c>
      <c r="I66" s="202">
        <v>0</v>
      </c>
      <c r="J66" s="202">
        <v>0</v>
      </c>
      <c r="K66" s="202">
        <v>0</v>
      </c>
      <c r="L66" s="202">
        <v>0</v>
      </c>
      <c r="M66" s="202">
        <v>0</v>
      </c>
      <c r="N66" s="202">
        <v>0</v>
      </c>
      <c r="O66" s="202">
        <v>0</v>
      </c>
      <c r="P66" s="202">
        <v>0</v>
      </c>
      <c r="Q66" s="202">
        <f t="shared" si="61"/>
        <v>0</v>
      </c>
      <c r="R66" s="202">
        <f t="shared" si="62"/>
        <v>0</v>
      </c>
      <c r="S66" s="204">
        <f t="shared" si="63"/>
        <v>0</v>
      </c>
      <c r="T66" s="205"/>
    </row>
    <row r="67" spans="1:20" s="220" customFormat="1" ht="33" customHeight="1">
      <c r="A67" s="188" t="str">
        <f>'Форма 17'!A62</f>
        <v>1.2.3.6</v>
      </c>
      <c r="B67" s="213" t="str">
        <f>'Форма 17'!B62</f>
        <v>«Включение приборов учета в систему сбора и передачи данных, класс напряжения 6 (10) кВ, всего, в том числе:»</v>
      </c>
      <c r="C67" s="188" t="str">
        <f>'Форма 17'!C62</f>
        <v>Г</v>
      </c>
      <c r="D67" s="202">
        <v>0</v>
      </c>
      <c r="E67" s="202">
        <v>0</v>
      </c>
      <c r="F67" s="203">
        <f t="shared" si="64"/>
        <v>0</v>
      </c>
      <c r="G67" s="202">
        <v>0</v>
      </c>
      <c r="H67" s="202">
        <v>0</v>
      </c>
      <c r="I67" s="202">
        <v>0</v>
      </c>
      <c r="J67" s="202">
        <v>0</v>
      </c>
      <c r="K67" s="202">
        <v>0</v>
      </c>
      <c r="L67" s="202">
        <v>0</v>
      </c>
      <c r="M67" s="202">
        <v>0</v>
      </c>
      <c r="N67" s="202">
        <v>0</v>
      </c>
      <c r="O67" s="202">
        <v>0</v>
      </c>
      <c r="P67" s="202">
        <v>0</v>
      </c>
      <c r="Q67" s="202">
        <f t="shared" si="61"/>
        <v>0</v>
      </c>
      <c r="R67" s="202">
        <f t="shared" si="62"/>
        <v>0</v>
      </c>
      <c r="S67" s="204">
        <f t="shared" si="63"/>
        <v>0</v>
      </c>
      <c r="T67" s="205"/>
    </row>
    <row r="68" spans="1:20" s="220" customFormat="1" ht="33.75" customHeight="1">
      <c r="A68" s="188" t="str">
        <f>'Форма 17'!A63</f>
        <v>1.2.3.7</v>
      </c>
      <c r="B68" s="213" t="str">
        <f>'Форма 17'!B63</f>
        <v>«Включение приборов учета в систему сбора и передачи данных, класс напряжения 35 кВ, всего, в том числе:»</v>
      </c>
      <c r="C68" s="188" t="str">
        <f>'Форма 17'!C63</f>
        <v>Г</v>
      </c>
      <c r="D68" s="202">
        <v>0</v>
      </c>
      <c r="E68" s="202">
        <v>0</v>
      </c>
      <c r="F68" s="203">
        <f t="shared" si="59"/>
        <v>0</v>
      </c>
      <c r="G68" s="202">
        <f t="shared" si="49"/>
        <v>0</v>
      </c>
      <c r="H68" s="202">
        <f t="shared" si="60"/>
        <v>0</v>
      </c>
      <c r="I68" s="202">
        <v>0</v>
      </c>
      <c r="J68" s="202">
        <v>0</v>
      </c>
      <c r="K68" s="202">
        <v>0</v>
      </c>
      <c r="L68" s="202">
        <v>0</v>
      </c>
      <c r="M68" s="202">
        <v>0</v>
      </c>
      <c r="N68" s="202">
        <v>0</v>
      </c>
      <c r="O68" s="202">
        <v>0</v>
      </c>
      <c r="P68" s="202">
        <v>0</v>
      </c>
      <c r="Q68" s="202">
        <f t="shared" si="61"/>
        <v>0</v>
      </c>
      <c r="R68" s="202">
        <f t="shared" si="62"/>
        <v>0</v>
      </c>
      <c r="S68" s="204">
        <f t="shared" si="63"/>
        <v>0</v>
      </c>
      <c r="T68" s="205"/>
    </row>
    <row r="69" spans="1:20" s="220" customFormat="1" ht="33.75" customHeight="1">
      <c r="A69" s="188" t="str">
        <f>'Форма 17'!A64</f>
        <v>1.2.3.8</v>
      </c>
      <c r="B69" s="213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9" s="188" t="str">
        <f>'Форма 17'!C64</f>
        <v>Г</v>
      </c>
      <c r="D69" s="202">
        <v>0</v>
      </c>
      <c r="E69" s="202">
        <v>0</v>
      </c>
      <c r="F69" s="203">
        <f t="shared" si="59"/>
        <v>0</v>
      </c>
      <c r="G69" s="202">
        <f t="shared" si="49"/>
        <v>0</v>
      </c>
      <c r="H69" s="202">
        <f t="shared" si="60"/>
        <v>0</v>
      </c>
      <c r="I69" s="202">
        <v>0</v>
      </c>
      <c r="J69" s="202">
        <v>0</v>
      </c>
      <c r="K69" s="202">
        <v>0</v>
      </c>
      <c r="L69" s="202">
        <v>0</v>
      </c>
      <c r="M69" s="202">
        <v>0</v>
      </c>
      <c r="N69" s="202">
        <v>0</v>
      </c>
      <c r="O69" s="202">
        <v>0</v>
      </c>
      <c r="P69" s="202">
        <v>0</v>
      </c>
      <c r="Q69" s="202">
        <f t="shared" si="61"/>
        <v>0</v>
      </c>
      <c r="R69" s="202">
        <f t="shared" si="62"/>
        <v>0</v>
      </c>
      <c r="S69" s="204">
        <f t="shared" si="63"/>
        <v>0</v>
      </c>
      <c r="T69" s="205"/>
    </row>
    <row r="70" spans="1:20" s="220" customFormat="1" ht="37.5" customHeight="1">
      <c r="A70" s="188" t="str">
        <f>'Форма 17'!A65</f>
        <v>1.2.4.</v>
      </c>
      <c r="B70" s="306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70" s="289" t="str">
        <f>'Форма 17'!C65</f>
        <v>Г</v>
      </c>
      <c r="D70" s="307">
        <v>0</v>
      </c>
      <c r="E70" s="307">
        <v>0</v>
      </c>
      <c r="F70" s="308">
        <f t="shared" si="59"/>
        <v>0</v>
      </c>
      <c r="G70" s="307">
        <f t="shared" si="49"/>
        <v>0</v>
      </c>
      <c r="H70" s="307">
        <f t="shared" si="60"/>
        <v>0</v>
      </c>
      <c r="I70" s="307">
        <v>0</v>
      </c>
      <c r="J70" s="307">
        <v>0</v>
      </c>
      <c r="K70" s="307">
        <v>0</v>
      </c>
      <c r="L70" s="307">
        <v>0</v>
      </c>
      <c r="M70" s="307">
        <v>0</v>
      </c>
      <c r="N70" s="307">
        <v>0</v>
      </c>
      <c r="O70" s="307">
        <v>0</v>
      </c>
      <c r="P70" s="307">
        <v>0</v>
      </c>
      <c r="Q70" s="307">
        <f t="shared" si="61"/>
        <v>0</v>
      </c>
      <c r="R70" s="307">
        <f t="shared" si="62"/>
        <v>0</v>
      </c>
      <c r="S70" s="309">
        <f t="shared" si="63"/>
        <v>0</v>
      </c>
      <c r="T70" s="310"/>
    </row>
    <row r="71" spans="1:20" s="220" customFormat="1" ht="27" customHeight="1">
      <c r="A71" s="188" t="str">
        <f>'Форма 17'!A66</f>
        <v>1.2.4.1.</v>
      </c>
      <c r="B71" s="213" t="str">
        <f>'Форма 17'!B66</f>
        <v>Реконструкция прочих объектов основных средств, всего, в том числе:</v>
      </c>
      <c r="C71" s="188" t="str">
        <f>'Форма 17'!C66</f>
        <v>Г</v>
      </c>
      <c r="D71" s="202">
        <v>0</v>
      </c>
      <c r="E71" s="202">
        <v>0</v>
      </c>
      <c r="F71" s="203">
        <f t="shared" si="59"/>
        <v>0</v>
      </c>
      <c r="G71" s="202">
        <f t="shared" si="49"/>
        <v>0</v>
      </c>
      <c r="H71" s="202">
        <f t="shared" si="60"/>
        <v>0</v>
      </c>
      <c r="I71" s="202">
        <v>0</v>
      </c>
      <c r="J71" s="202">
        <v>0</v>
      </c>
      <c r="K71" s="202">
        <v>0</v>
      </c>
      <c r="L71" s="202">
        <v>0</v>
      </c>
      <c r="M71" s="202">
        <v>0</v>
      </c>
      <c r="N71" s="202">
        <v>0</v>
      </c>
      <c r="O71" s="202">
        <v>0</v>
      </c>
      <c r="P71" s="202">
        <v>0</v>
      </c>
      <c r="Q71" s="202">
        <f t="shared" si="61"/>
        <v>0</v>
      </c>
      <c r="R71" s="202">
        <f t="shared" si="62"/>
        <v>0</v>
      </c>
      <c r="S71" s="204">
        <f t="shared" si="63"/>
        <v>0</v>
      </c>
      <c r="T71" s="205"/>
    </row>
    <row r="72" spans="1:20" s="220" customFormat="1" ht="36.75" customHeight="1">
      <c r="A72" s="188" t="str">
        <f>'Форма 17'!A67</f>
        <v>1.2.4.1.</v>
      </c>
      <c r="B72" s="213" t="str">
        <f>'Форма 17'!B67</f>
        <v>Модернизация, техническое перевооружение прочих объектов основных средств, всего, в том числе:</v>
      </c>
      <c r="C72" s="188" t="str">
        <f>'Форма 17'!C67</f>
        <v>Г</v>
      </c>
      <c r="D72" s="202">
        <v>0</v>
      </c>
      <c r="E72" s="202">
        <v>0</v>
      </c>
      <c r="F72" s="203">
        <f t="shared" si="59"/>
        <v>0</v>
      </c>
      <c r="G72" s="202">
        <f t="shared" si="49"/>
        <v>0</v>
      </c>
      <c r="H72" s="202">
        <f t="shared" si="60"/>
        <v>0</v>
      </c>
      <c r="I72" s="202">
        <v>0</v>
      </c>
      <c r="J72" s="202">
        <v>0</v>
      </c>
      <c r="K72" s="202">
        <v>0</v>
      </c>
      <c r="L72" s="202">
        <v>0</v>
      </c>
      <c r="M72" s="202">
        <v>0</v>
      </c>
      <c r="N72" s="202">
        <v>0</v>
      </c>
      <c r="O72" s="202">
        <v>0</v>
      </c>
      <c r="P72" s="202">
        <v>0</v>
      </c>
      <c r="Q72" s="202">
        <f t="shared" si="61"/>
        <v>0</v>
      </c>
      <c r="R72" s="202">
        <f t="shared" si="62"/>
        <v>0</v>
      </c>
      <c r="S72" s="204">
        <f t="shared" si="63"/>
        <v>0</v>
      </c>
      <c r="T72" s="205"/>
    </row>
    <row r="73" spans="1:20" s="263" customFormat="1" ht="52.5" customHeight="1">
      <c r="A73" s="299" t="str">
        <f>'Форма 17'!A68</f>
        <v>1.3.</v>
      </c>
      <c r="B73" s="300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73" s="299" t="str">
        <f>'Форма 17'!C68</f>
        <v>Г</v>
      </c>
      <c r="D73" s="301">
        <v>0</v>
      </c>
      <c r="E73" s="301">
        <v>0</v>
      </c>
      <c r="F73" s="302">
        <f t="shared" ref="F73" si="67">IF(D73="НД",0,(D73-E73))</f>
        <v>0</v>
      </c>
      <c r="G73" s="301">
        <f t="shared" ref="G73" si="68">I73+K73+M73+O73</f>
        <v>0</v>
      </c>
      <c r="H73" s="301">
        <f t="shared" ref="H73" si="69">J73+L73+N73+P73</f>
        <v>0</v>
      </c>
      <c r="I73" s="301">
        <v>0</v>
      </c>
      <c r="J73" s="301">
        <v>0</v>
      </c>
      <c r="K73" s="301">
        <v>0</v>
      </c>
      <c r="L73" s="301">
        <v>0</v>
      </c>
      <c r="M73" s="301">
        <v>0</v>
      </c>
      <c r="N73" s="301">
        <v>0</v>
      </c>
      <c r="O73" s="301">
        <v>0</v>
      </c>
      <c r="P73" s="301">
        <v>0</v>
      </c>
      <c r="Q73" s="301">
        <f t="shared" ref="Q73" si="70">F73-H73</f>
        <v>0</v>
      </c>
      <c r="R73" s="301">
        <f t="shared" ref="R73" si="71">(H73)-(G73)</f>
        <v>0</v>
      </c>
      <c r="S73" s="303">
        <f t="shared" ref="S73" si="72">IF((G73)=0,0,(H73)/(G73))</f>
        <v>0</v>
      </c>
      <c r="T73" s="305"/>
    </row>
    <row r="74" spans="1:20" s="220" customFormat="1" ht="45" customHeight="1">
      <c r="A74" s="188" t="str">
        <f>'Форма 17'!A69</f>
        <v>1.3.1.</v>
      </c>
      <c r="B74" s="213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74" s="188" t="str">
        <f>'Форма 17'!C69</f>
        <v>Г</v>
      </c>
      <c r="D74" s="202">
        <v>0</v>
      </c>
      <c r="E74" s="202">
        <v>0</v>
      </c>
      <c r="F74" s="203">
        <f t="shared" si="59"/>
        <v>0</v>
      </c>
      <c r="G74" s="202">
        <f t="shared" si="49"/>
        <v>0</v>
      </c>
      <c r="H74" s="202">
        <f t="shared" si="60"/>
        <v>0</v>
      </c>
      <c r="I74" s="202">
        <v>0</v>
      </c>
      <c r="J74" s="202">
        <v>0</v>
      </c>
      <c r="K74" s="202">
        <v>0</v>
      </c>
      <c r="L74" s="202">
        <v>0</v>
      </c>
      <c r="M74" s="202">
        <v>0</v>
      </c>
      <c r="N74" s="202">
        <v>0</v>
      </c>
      <c r="O74" s="202">
        <v>0</v>
      </c>
      <c r="P74" s="202">
        <v>0</v>
      </c>
      <c r="Q74" s="202">
        <f t="shared" si="61"/>
        <v>0</v>
      </c>
      <c r="R74" s="202">
        <f t="shared" si="62"/>
        <v>0</v>
      </c>
      <c r="S74" s="204">
        <f t="shared" si="63"/>
        <v>0</v>
      </c>
      <c r="T74" s="205"/>
    </row>
    <row r="75" spans="1:20" s="220" customFormat="1" ht="41.25" customHeight="1">
      <c r="A75" s="188" t="str">
        <f>'Форма 17'!A70</f>
        <v>1.3.1.</v>
      </c>
      <c r="B75" s="213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5" s="188" t="str">
        <f>'Форма 17'!C70</f>
        <v>Г</v>
      </c>
      <c r="D75" s="203">
        <v>0</v>
      </c>
      <c r="E75" s="203">
        <v>0</v>
      </c>
      <c r="F75" s="203">
        <v>0</v>
      </c>
      <c r="G75" s="202">
        <v>0</v>
      </c>
      <c r="H75" s="202">
        <v>0</v>
      </c>
      <c r="I75" s="202">
        <v>0</v>
      </c>
      <c r="J75" s="202">
        <v>0</v>
      </c>
      <c r="K75" s="202">
        <v>0</v>
      </c>
      <c r="L75" s="202">
        <v>0</v>
      </c>
      <c r="M75" s="202">
        <v>0</v>
      </c>
      <c r="N75" s="202">
        <v>0</v>
      </c>
      <c r="O75" s="202">
        <v>0</v>
      </c>
      <c r="P75" s="202">
        <v>0</v>
      </c>
      <c r="Q75" s="202">
        <f t="shared" si="61"/>
        <v>0</v>
      </c>
      <c r="R75" s="202">
        <f t="shared" si="62"/>
        <v>0</v>
      </c>
      <c r="S75" s="204">
        <f t="shared" si="63"/>
        <v>0</v>
      </c>
      <c r="T75" s="205"/>
    </row>
    <row r="76" spans="1:20" s="263" customFormat="1" ht="37.5" customHeight="1">
      <c r="A76" s="299" t="str">
        <f>'Форма 17'!A71</f>
        <v>1.4.</v>
      </c>
      <c r="B76" s="300" t="str">
        <f>'Форма 17'!B71</f>
        <v>Прочее новое строительство объектов электросетевого хозяйства, всего, в том числе:</v>
      </c>
      <c r="C76" s="299" t="str">
        <f>'Форма 17'!C71</f>
        <v>Г</v>
      </c>
      <c r="D76" s="301">
        <v>0</v>
      </c>
      <c r="E76" s="301">
        <v>0</v>
      </c>
      <c r="F76" s="302">
        <f t="shared" ref="F76" si="73">IF(D76="НД",0,(D76-E76))</f>
        <v>0</v>
      </c>
      <c r="G76" s="301">
        <f t="shared" si="49"/>
        <v>0</v>
      </c>
      <c r="H76" s="301">
        <f t="shared" si="60"/>
        <v>0</v>
      </c>
      <c r="I76" s="301">
        <v>0</v>
      </c>
      <c r="J76" s="301">
        <v>0</v>
      </c>
      <c r="K76" s="301">
        <v>0</v>
      </c>
      <c r="L76" s="301">
        <v>0</v>
      </c>
      <c r="M76" s="301">
        <v>0</v>
      </c>
      <c r="N76" s="301">
        <v>0</v>
      </c>
      <c r="O76" s="301">
        <v>0</v>
      </c>
      <c r="P76" s="301">
        <v>0</v>
      </c>
      <c r="Q76" s="301">
        <f t="shared" si="61"/>
        <v>0</v>
      </c>
      <c r="R76" s="301">
        <f t="shared" si="62"/>
        <v>0</v>
      </c>
      <c r="S76" s="303">
        <f t="shared" si="63"/>
        <v>0</v>
      </c>
      <c r="T76" s="305"/>
    </row>
    <row r="77" spans="1:20" s="263" customFormat="1" ht="41.25" customHeight="1">
      <c r="A77" s="299" t="str">
        <f>'Форма 17'!A72</f>
        <v>1.5.</v>
      </c>
      <c r="B77" s="300" t="str">
        <f>'Форма 17'!B72</f>
        <v>Покупка земельных участков для целей реализации инвестиционных проектов, всего, в том числе:</v>
      </c>
      <c r="C77" s="299" t="str">
        <f>'Форма 17'!C72</f>
        <v>Г</v>
      </c>
      <c r="D77" s="301">
        <v>0</v>
      </c>
      <c r="E77" s="301">
        <v>0</v>
      </c>
      <c r="F77" s="302">
        <f t="shared" si="59"/>
        <v>0</v>
      </c>
      <c r="G77" s="301">
        <f t="shared" si="49"/>
        <v>0</v>
      </c>
      <c r="H77" s="301">
        <f t="shared" si="60"/>
        <v>0</v>
      </c>
      <c r="I77" s="301">
        <v>0</v>
      </c>
      <c r="J77" s="301">
        <v>0</v>
      </c>
      <c r="K77" s="301">
        <v>0</v>
      </c>
      <c r="L77" s="301">
        <v>0</v>
      </c>
      <c r="M77" s="301">
        <v>0</v>
      </c>
      <c r="N77" s="301">
        <v>0</v>
      </c>
      <c r="O77" s="301">
        <v>0</v>
      </c>
      <c r="P77" s="301">
        <v>0</v>
      </c>
      <c r="Q77" s="301">
        <f t="shared" si="61"/>
        <v>0</v>
      </c>
      <c r="R77" s="301">
        <f t="shared" ref="R77:R78" si="74">(H77)-(G77)</f>
        <v>0</v>
      </c>
      <c r="S77" s="303">
        <f t="shared" ref="S77:S78" si="75">IF((G77)=0,0,(H77)/(G77))</f>
        <v>0</v>
      </c>
      <c r="T77" s="305"/>
    </row>
    <row r="78" spans="1:20" s="264" customFormat="1" ht="30.75" customHeight="1">
      <c r="A78" s="299" t="str">
        <f>'Форма 17'!A73</f>
        <v>1.6.</v>
      </c>
      <c r="B78" s="300" t="str">
        <f>'Форма 17'!B73</f>
        <v>Прочие инвестиционные проекты, всего, в том числе:</v>
      </c>
      <c r="C78" s="299" t="str">
        <f>'Форма 17'!C73</f>
        <v>Г</v>
      </c>
      <c r="D78" s="301">
        <v>0</v>
      </c>
      <c r="E78" s="301">
        <v>0</v>
      </c>
      <c r="F78" s="301">
        <v>0</v>
      </c>
      <c r="G78" s="301">
        <v>0</v>
      </c>
      <c r="H78" s="301">
        <v>0</v>
      </c>
      <c r="I78" s="301">
        <v>0</v>
      </c>
      <c r="J78" s="301">
        <v>0</v>
      </c>
      <c r="K78" s="301">
        <v>0</v>
      </c>
      <c r="L78" s="301">
        <v>0</v>
      </c>
      <c r="M78" s="301">
        <v>0</v>
      </c>
      <c r="N78" s="301">
        <v>0</v>
      </c>
      <c r="O78" s="301">
        <v>0</v>
      </c>
      <c r="P78" s="301">
        <v>0</v>
      </c>
      <c r="Q78" s="301">
        <v>0</v>
      </c>
      <c r="R78" s="301">
        <v>0</v>
      </c>
      <c r="S78" s="303">
        <f t="shared" si="75"/>
        <v>0</v>
      </c>
      <c r="T78" s="304"/>
    </row>
    <row r="79" spans="1:20" s="295" customFormat="1">
      <c r="A79" s="296"/>
      <c r="B79" s="296"/>
      <c r="C79" s="296"/>
      <c r="D79" s="296"/>
      <c r="E79" s="297"/>
      <c r="F79" s="296"/>
      <c r="G79" s="296"/>
      <c r="H79" s="296"/>
      <c r="I79" s="296"/>
      <c r="J79" s="296"/>
      <c r="K79" s="296"/>
      <c r="L79" s="296"/>
      <c r="M79" s="296"/>
      <c r="N79" s="296"/>
      <c r="O79" s="297"/>
      <c r="P79" s="296"/>
      <c r="Q79" s="296"/>
      <c r="R79" s="296"/>
      <c r="S79" s="296"/>
      <c r="T79" s="298"/>
    </row>
  </sheetData>
  <sheetProtection formatCells="0" formatColumns="0" formatRows="0" sort="0" autoFilter="0" pivotTables="0"/>
  <mergeCells count="846">
    <mergeCell ref="WNY12:WOR12"/>
    <mergeCell ref="WOS12:WPL12"/>
    <mergeCell ref="WPM12:WQF12"/>
    <mergeCell ref="WQG12:WQZ12"/>
    <mergeCell ref="WRA12:WRT12"/>
    <mergeCell ref="WVQ12:WWJ12"/>
    <mergeCell ref="WWK12:WXD12"/>
    <mergeCell ref="WXE12:WXX12"/>
    <mergeCell ref="WXY12:WYR12"/>
    <mergeCell ref="WYS12:WZL12"/>
    <mergeCell ref="WRU12:WSN12"/>
    <mergeCell ref="WSO12:WTH12"/>
    <mergeCell ref="WTI12:WUB12"/>
    <mergeCell ref="WUC12:WUV12"/>
    <mergeCell ref="WUW12:WVP12"/>
    <mergeCell ref="XDI12:XEB12"/>
    <mergeCell ref="XEC12:XEV12"/>
    <mergeCell ref="XEW12:XEZ12"/>
    <mergeCell ref="WZM12:XAF12"/>
    <mergeCell ref="XAG12:XAZ12"/>
    <mergeCell ref="XBA12:XBT12"/>
    <mergeCell ref="XBU12:XCN12"/>
    <mergeCell ref="XCO12:XDH12"/>
    <mergeCell ref="WKC12:WKV12"/>
    <mergeCell ref="WKW12:WLP12"/>
    <mergeCell ref="WLQ12:WMJ12"/>
    <mergeCell ref="WMK12:WND12"/>
    <mergeCell ref="WNE12:WNX12"/>
    <mergeCell ref="WGG12:WGZ12"/>
    <mergeCell ref="WHA12:WHT12"/>
    <mergeCell ref="WHU12:WIN12"/>
    <mergeCell ref="WIO12:WJH12"/>
    <mergeCell ref="WJI12:WKB12"/>
    <mergeCell ref="WCK12:WDD12"/>
    <mergeCell ref="WDE12:WDX12"/>
    <mergeCell ref="WDY12:WER12"/>
    <mergeCell ref="WES12:WFL12"/>
    <mergeCell ref="WFM12:WGF12"/>
    <mergeCell ref="VYO12:VZH12"/>
    <mergeCell ref="VZI12:WAB12"/>
    <mergeCell ref="WAC12:WAV12"/>
    <mergeCell ref="WAW12:WBP12"/>
    <mergeCell ref="WBQ12:WCJ12"/>
    <mergeCell ref="VUS12:VVL12"/>
    <mergeCell ref="VVM12:VWF12"/>
    <mergeCell ref="VWG12:VWZ12"/>
    <mergeCell ref="VXA12:VXT12"/>
    <mergeCell ref="VXU12:VYN12"/>
    <mergeCell ref="VQW12:VRP12"/>
    <mergeCell ref="VRQ12:VSJ12"/>
    <mergeCell ref="VSK12:VTD12"/>
    <mergeCell ref="VTE12:VTX12"/>
    <mergeCell ref="VTY12:VUR12"/>
    <mergeCell ref="VNA12:VNT12"/>
    <mergeCell ref="VNU12:VON12"/>
    <mergeCell ref="VOO12:VPH12"/>
    <mergeCell ref="VPI12:VQB12"/>
    <mergeCell ref="VQC12:VQV12"/>
    <mergeCell ref="VJE12:VJX12"/>
    <mergeCell ref="VJY12:VKR12"/>
    <mergeCell ref="VKS12:VLL12"/>
    <mergeCell ref="VLM12:VMF12"/>
    <mergeCell ref="VMG12:VMZ12"/>
    <mergeCell ref="VFI12:VGB12"/>
    <mergeCell ref="VGC12:VGV12"/>
    <mergeCell ref="VGW12:VHP12"/>
    <mergeCell ref="VHQ12:VIJ12"/>
    <mergeCell ref="VIK12:VJD12"/>
    <mergeCell ref="VBM12:VCF12"/>
    <mergeCell ref="VCG12:VCZ12"/>
    <mergeCell ref="VDA12:VDT12"/>
    <mergeCell ref="VDU12:VEN12"/>
    <mergeCell ref="VEO12:VFH12"/>
    <mergeCell ref="UXQ12:UYJ12"/>
    <mergeCell ref="UYK12:UZD12"/>
    <mergeCell ref="UZE12:UZX12"/>
    <mergeCell ref="UZY12:VAR12"/>
    <mergeCell ref="VAS12:VBL12"/>
    <mergeCell ref="UTU12:UUN12"/>
    <mergeCell ref="UUO12:UVH12"/>
    <mergeCell ref="UVI12:UWB12"/>
    <mergeCell ref="UWC12:UWV12"/>
    <mergeCell ref="UWW12:UXP12"/>
    <mergeCell ref="UPY12:UQR12"/>
    <mergeCell ref="UQS12:URL12"/>
    <mergeCell ref="URM12:USF12"/>
    <mergeCell ref="USG12:USZ12"/>
    <mergeCell ref="UTA12:UTT12"/>
    <mergeCell ref="UMC12:UMV12"/>
    <mergeCell ref="UMW12:UNP12"/>
    <mergeCell ref="UNQ12:UOJ12"/>
    <mergeCell ref="UOK12:UPD12"/>
    <mergeCell ref="UPE12:UPX12"/>
    <mergeCell ref="UIG12:UIZ12"/>
    <mergeCell ref="UJA12:UJT12"/>
    <mergeCell ref="UJU12:UKN12"/>
    <mergeCell ref="UKO12:ULH12"/>
    <mergeCell ref="ULI12:UMB12"/>
    <mergeCell ref="UEK12:UFD12"/>
    <mergeCell ref="UFE12:UFX12"/>
    <mergeCell ref="UFY12:UGR12"/>
    <mergeCell ref="UGS12:UHL12"/>
    <mergeCell ref="UHM12:UIF12"/>
    <mergeCell ref="UAO12:UBH12"/>
    <mergeCell ref="UBI12:UCB12"/>
    <mergeCell ref="UCC12:UCV12"/>
    <mergeCell ref="UCW12:UDP12"/>
    <mergeCell ref="UDQ12:UEJ12"/>
    <mergeCell ref="TWS12:TXL12"/>
    <mergeCell ref="TXM12:TYF12"/>
    <mergeCell ref="TYG12:TYZ12"/>
    <mergeCell ref="TZA12:TZT12"/>
    <mergeCell ref="TZU12:UAN12"/>
    <mergeCell ref="TSW12:TTP12"/>
    <mergeCell ref="TTQ12:TUJ12"/>
    <mergeCell ref="TUK12:TVD12"/>
    <mergeCell ref="TVE12:TVX12"/>
    <mergeCell ref="TVY12:TWR12"/>
    <mergeCell ref="TPA12:TPT12"/>
    <mergeCell ref="TPU12:TQN12"/>
    <mergeCell ref="TQO12:TRH12"/>
    <mergeCell ref="TRI12:TSB12"/>
    <mergeCell ref="TSC12:TSV12"/>
    <mergeCell ref="TLE12:TLX12"/>
    <mergeCell ref="TLY12:TMR12"/>
    <mergeCell ref="TMS12:TNL12"/>
    <mergeCell ref="TNM12:TOF12"/>
    <mergeCell ref="TOG12:TOZ12"/>
    <mergeCell ref="THI12:TIB12"/>
    <mergeCell ref="TIC12:TIV12"/>
    <mergeCell ref="TIW12:TJP12"/>
    <mergeCell ref="TJQ12:TKJ12"/>
    <mergeCell ref="TKK12:TLD12"/>
    <mergeCell ref="TDM12:TEF12"/>
    <mergeCell ref="TEG12:TEZ12"/>
    <mergeCell ref="TFA12:TFT12"/>
    <mergeCell ref="TFU12:TGN12"/>
    <mergeCell ref="TGO12:THH12"/>
    <mergeCell ref="SZQ12:TAJ12"/>
    <mergeCell ref="TAK12:TBD12"/>
    <mergeCell ref="TBE12:TBX12"/>
    <mergeCell ref="TBY12:TCR12"/>
    <mergeCell ref="TCS12:TDL12"/>
    <mergeCell ref="SVU12:SWN12"/>
    <mergeCell ref="SWO12:SXH12"/>
    <mergeCell ref="SXI12:SYB12"/>
    <mergeCell ref="SYC12:SYV12"/>
    <mergeCell ref="SYW12:SZP12"/>
    <mergeCell ref="SRY12:SSR12"/>
    <mergeCell ref="SSS12:STL12"/>
    <mergeCell ref="STM12:SUF12"/>
    <mergeCell ref="SUG12:SUZ12"/>
    <mergeCell ref="SVA12:SVT12"/>
    <mergeCell ref="SOC12:SOV12"/>
    <mergeCell ref="SOW12:SPP12"/>
    <mergeCell ref="SPQ12:SQJ12"/>
    <mergeCell ref="SQK12:SRD12"/>
    <mergeCell ref="SRE12:SRX12"/>
    <mergeCell ref="SKG12:SKZ12"/>
    <mergeCell ref="SLA12:SLT12"/>
    <mergeCell ref="SLU12:SMN12"/>
    <mergeCell ref="SMO12:SNH12"/>
    <mergeCell ref="SNI12:SOB12"/>
    <mergeCell ref="SGK12:SHD12"/>
    <mergeCell ref="SHE12:SHX12"/>
    <mergeCell ref="SHY12:SIR12"/>
    <mergeCell ref="SIS12:SJL12"/>
    <mergeCell ref="SJM12:SKF12"/>
    <mergeCell ref="SCO12:SDH12"/>
    <mergeCell ref="SDI12:SEB12"/>
    <mergeCell ref="SEC12:SEV12"/>
    <mergeCell ref="SEW12:SFP12"/>
    <mergeCell ref="SFQ12:SGJ12"/>
    <mergeCell ref="RYS12:RZL12"/>
    <mergeCell ref="RZM12:SAF12"/>
    <mergeCell ref="SAG12:SAZ12"/>
    <mergeCell ref="SBA12:SBT12"/>
    <mergeCell ref="SBU12:SCN12"/>
    <mergeCell ref="RUW12:RVP12"/>
    <mergeCell ref="RVQ12:RWJ12"/>
    <mergeCell ref="RWK12:RXD12"/>
    <mergeCell ref="RXE12:RXX12"/>
    <mergeCell ref="RXY12:RYR12"/>
    <mergeCell ref="RRA12:RRT12"/>
    <mergeCell ref="RRU12:RSN12"/>
    <mergeCell ref="RSO12:RTH12"/>
    <mergeCell ref="RTI12:RUB12"/>
    <mergeCell ref="RUC12:RUV12"/>
    <mergeCell ref="RNE12:RNX12"/>
    <mergeCell ref="RNY12:ROR12"/>
    <mergeCell ref="ROS12:RPL12"/>
    <mergeCell ref="RPM12:RQF12"/>
    <mergeCell ref="RQG12:RQZ12"/>
    <mergeCell ref="RJI12:RKB12"/>
    <mergeCell ref="RKC12:RKV12"/>
    <mergeCell ref="RKW12:RLP12"/>
    <mergeCell ref="RLQ12:RMJ12"/>
    <mergeCell ref="RMK12:RND12"/>
    <mergeCell ref="RFM12:RGF12"/>
    <mergeCell ref="RGG12:RGZ12"/>
    <mergeCell ref="RHA12:RHT12"/>
    <mergeCell ref="RHU12:RIN12"/>
    <mergeCell ref="RIO12:RJH12"/>
    <mergeCell ref="RBQ12:RCJ12"/>
    <mergeCell ref="RCK12:RDD12"/>
    <mergeCell ref="RDE12:RDX12"/>
    <mergeCell ref="RDY12:RER12"/>
    <mergeCell ref="RES12:RFL12"/>
    <mergeCell ref="QXU12:QYN12"/>
    <mergeCell ref="QYO12:QZH12"/>
    <mergeCell ref="QZI12:RAB12"/>
    <mergeCell ref="RAC12:RAV12"/>
    <mergeCell ref="RAW12:RBP12"/>
    <mergeCell ref="QTY12:QUR12"/>
    <mergeCell ref="QUS12:QVL12"/>
    <mergeCell ref="QVM12:QWF12"/>
    <mergeCell ref="QWG12:QWZ12"/>
    <mergeCell ref="QXA12:QXT12"/>
    <mergeCell ref="QQC12:QQV12"/>
    <mergeCell ref="QQW12:QRP12"/>
    <mergeCell ref="QRQ12:QSJ12"/>
    <mergeCell ref="QSK12:QTD12"/>
    <mergeCell ref="QTE12:QTX12"/>
    <mergeCell ref="QMG12:QMZ12"/>
    <mergeCell ref="QNA12:QNT12"/>
    <mergeCell ref="QNU12:QON12"/>
    <mergeCell ref="QOO12:QPH12"/>
    <mergeCell ref="QPI12:QQB12"/>
    <mergeCell ref="QIK12:QJD12"/>
    <mergeCell ref="QJE12:QJX12"/>
    <mergeCell ref="QJY12:QKR12"/>
    <mergeCell ref="QKS12:QLL12"/>
    <mergeCell ref="QLM12:QMF12"/>
    <mergeCell ref="QEO12:QFH12"/>
    <mergeCell ref="QFI12:QGB12"/>
    <mergeCell ref="QGC12:QGV12"/>
    <mergeCell ref="QGW12:QHP12"/>
    <mergeCell ref="QHQ12:QIJ12"/>
    <mergeCell ref="QAS12:QBL12"/>
    <mergeCell ref="QBM12:QCF12"/>
    <mergeCell ref="QCG12:QCZ12"/>
    <mergeCell ref="QDA12:QDT12"/>
    <mergeCell ref="QDU12:QEN12"/>
    <mergeCell ref="PWW12:PXP12"/>
    <mergeCell ref="PXQ12:PYJ12"/>
    <mergeCell ref="PYK12:PZD12"/>
    <mergeCell ref="PZE12:PZX12"/>
    <mergeCell ref="PZY12:QAR12"/>
    <mergeCell ref="PTA12:PTT12"/>
    <mergeCell ref="PTU12:PUN12"/>
    <mergeCell ref="PUO12:PVH12"/>
    <mergeCell ref="PVI12:PWB12"/>
    <mergeCell ref="PWC12:PWV12"/>
    <mergeCell ref="PPE12:PPX12"/>
    <mergeCell ref="PPY12:PQR12"/>
    <mergeCell ref="PQS12:PRL12"/>
    <mergeCell ref="PRM12:PSF12"/>
    <mergeCell ref="PSG12:PSZ12"/>
    <mergeCell ref="PLI12:PMB12"/>
    <mergeCell ref="PMC12:PMV12"/>
    <mergeCell ref="PMW12:PNP12"/>
    <mergeCell ref="PNQ12:POJ12"/>
    <mergeCell ref="POK12:PPD12"/>
    <mergeCell ref="PHM12:PIF12"/>
    <mergeCell ref="PIG12:PIZ12"/>
    <mergeCell ref="PJA12:PJT12"/>
    <mergeCell ref="PJU12:PKN12"/>
    <mergeCell ref="PKO12:PLH12"/>
    <mergeCell ref="PDQ12:PEJ12"/>
    <mergeCell ref="PEK12:PFD12"/>
    <mergeCell ref="PFE12:PFX12"/>
    <mergeCell ref="PFY12:PGR12"/>
    <mergeCell ref="PGS12:PHL12"/>
    <mergeCell ref="OZU12:PAN12"/>
    <mergeCell ref="PAO12:PBH12"/>
    <mergeCell ref="PBI12:PCB12"/>
    <mergeCell ref="PCC12:PCV12"/>
    <mergeCell ref="PCW12:PDP12"/>
    <mergeCell ref="OVY12:OWR12"/>
    <mergeCell ref="OWS12:OXL12"/>
    <mergeCell ref="OXM12:OYF12"/>
    <mergeCell ref="OYG12:OYZ12"/>
    <mergeCell ref="OZA12:OZT12"/>
    <mergeCell ref="OSC12:OSV12"/>
    <mergeCell ref="OSW12:OTP12"/>
    <mergeCell ref="OTQ12:OUJ12"/>
    <mergeCell ref="OUK12:OVD12"/>
    <mergeCell ref="OVE12:OVX12"/>
    <mergeCell ref="OOG12:OOZ12"/>
    <mergeCell ref="OPA12:OPT12"/>
    <mergeCell ref="OPU12:OQN12"/>
    <mergeCell ref="OQO12:ORH12"/>
    <mergeCell ref="ORI12:OSB12"/>
    <mergeCell ref="OKK12:OLD12"/>
    <mergeCell ref="OLE12:OLX12"/>
    <mergeCell ref="OLY12:OMR12"/>
    <mergeCell ref="OMS12:ONL12"/>
    <mergeCell ref="ONM12:OOF12"/>
    <mergeCell ref="OGO12:OHH12"/>
    <mergeCell ref="OHI12:OIB12"/>
    <mergeCell ref="OIC12:OIV12"/>
    <mergeCell ref="OIW12:OJP12"/>
    <mergeCell ref="OJQ12:OKJ12"/>
    <mergeCell ref="OCS12:ODL12"/>
    <mergeCell ref="ODM12:OEF12"/>
    <mergeCell ref="OEG12:OEZ12"/>
    <mergeCell ref="OFA12:OFT12"/>
    <mergeCell ref="OFU12:OGN12"/>
    <mergeCell ref="NYW12:NZP12"/>
    <mergeCell ref="NZQ12:OAJ12"/>
    <mergeCell ref="OAK12:OBD12"/>
    <mergeCell ref="OBE12:OBX12"/>
    <mergeCell ref="OBY12:OCR12"/>
    <mergeCell ref="NVA12:NVT12"/>
    <mergeCell ref="NVU12:NWN12"/>
    <mergeCell ref="NWO12:NXH12"/>
    <mergeCell ref="NXI12:NYB12"/>
    <mergeCell ref="NYC12:NYV12"/>
    <mergeCell ref="NRE12:NRX12"/>
    <mergeCell ref="NRY12:NSR12"/>
    <mergeCell ref="NSS12:NTL12"/>
    <mergeCell ref="NTM12:NUF12"/>
    <mergeCell ref="NUG12:NUZ12"/>
    <mergeCell ref="NNI12:NOB12"/>
    <mergeCell ref="NOC12:NOV12"/>
    <mergeCell ref="NOW12:NPP12"/>
    <mergeCell ref="NPQ12:NQJ12"/>
    <mergeCell ref="NQK12:NRD12"/>
    <mergeCell ref="NJM12:NKF12"/>
    <mergeCell ref="NKG12:NKZ12"/>
    <mergeCell ref="NLA12:NLT12"/>
    <mergeCell ref="NLU12:NMN12"/>
    <mergeCell ref="NMO12:NNH12"/>
    <mergeCell ref="NFQ12:NGJ12"/>
    <mergeCell ref="NGK12:NHD12"/>
    <mergeCell ref="NHE12:NHX12"/>
    <mergeCell ref="NHY12:NIR12"/>
    <mergeCell ref="NIS12:NJL12"/>
    <mergeCell ref="NBU12:NCN12"/>
    <mergeCell ref="NCO12:NDH12"/>
    <mergeCell ref="NDI12:NEB12"/>
    <mergeCell ref="NEC12:NEV12"/>
    <mergeCell ref="NEW12:NFP12"/>
    <mergeCell ref="MXY12:MYR12"/>
    <mergeCell ref="MYS12:MZL12"/>
    <mergeCell ref="MZM12:NAF12"/>
    <mergeCell ref="NAG12:NAZ12"/>
    <mergeCell ref="NBA12:NBT12"/>
    <mergeCell ref="MUC12:MUV12"/>
    <mergeCell ref="MUW12:MVP12"/>
    <mergeCell ref="MVQ12:MWJ12"/>
    <mergeCell ref="MWK12:MXD12"/>
    <mergeCell ref="MXE12:MXX12"/>
    <mergeCell ref="MQG12:MQZ12"/>
    <mergeCell ref="MRA12:MRT12"/>
    <mergeCell ref="MRU12:MSN12"/>
    <mergeCell ref="MSO12:MTH12"/>
    <mergeCell ref="MTI12:MUB12"/>
    <mergeCell ref="MMK12:MND12"/>
    <mergeCell ref="MNE12:MNX12"/>
    <mergeCell ref="MNY12:MOR12"/>
    <mergeCell ref="MOS12:MPL12"/>
    <mergeCell ref="MPM12:MQF12"/>
    <mergeCell ref="MIO12:MJH12"/>
    <mergeCell ref="MJI12:MKB12"/>
    <mergeCell ref="MKC12:MKV12"/>
    <mergeCell ref="MKW12:MLP12"/>
    <mergeCell ref="MLQ12:MMJ12"/>
    <mergeCell ref="MES12:MFL12"/>
    <mergeCell ref="MFM12:MGF12"/>
    <mergeCell ref="MGG12:MGZ12"/>
    <mergeCell ref="MHA12:MHT12"/>
    <mergeCell ref="MHU12:MIN12"/>
    <mergeCell ref="MAW12:MBP12"/>
    <mergeCell ref="MBQ12:MCJ12"/>
    <mergeCell ref="MCK12:MDD12"/>
    <mergeCell ref="MDE12:MDX12"/>
    <mergeCell ref="MDY12:MER12"/>
    <mergeCell ref="LXA12:LXT12"/>
    <mergeCell ref="LXU12:LYN12"/>
    <mergeCell ref="LYO12:LZH12"/>
    <mergeCell ref="LZI12:MAB12"/>
    <mergeCell ref="MAC12:MAV12"/>
    <mergeCell ref="LTE12:LTX12"/>
    <mergeCell ref="LTY12:LUR12"/>
    <mergeCell ref="LUS12:LVL12"/>
    <mergeCell ref="LVM12:LWF12"/>
    <mergeCell ref="LWG12:LWZ12"/>
    <mergeCell ref="LPI12:LQB12"/>
    <mergeCell ref="LQC12:LQV12"/>
    <mergeCell ref="LQW12:LRP12"/>
    <mergeCell ref="LRQ12:LSJ12"/>
    <mergeCell ref="LSK12:LTD12"/>
    <mergeCell ref="LLM12:LMF12"/>
    <mergeCell ref="LMG12:LMZ12"/>
    <mergeCell ref="LNA12:LNT12"/>
    <mergeCell ref="LNU12:LON12"/>
    <mergeCell ref="LOO12:LPH12"/>
    <mergeCell ref="LHQ12:LIJ12"/>
    <mergeCell ref="LIK12:LJD12"/>
    <mergeCell ref="LJE12:LJX12"/>
    <mergeCell ref="LJY12:LKR12"/>
    <mergeCell ref="LKS12:LLL12"/>
    <mergeCell ref="LDU12:LEN12"/>
    <mergeCell ref="LEO12:LFH12"/>
    <mergeCell ref="LFI12:LGB12"/>
    <mergeCell ref="LGC12:LGV12"/>
    <mergeCell ref="LGW12:LHP12"/>
    <mergeCell ref="KZY12:LAR12"/>
    <mergeCell ref="LAS12:LBL12"/>
    <mergeCell ref="LBM12:LCF12"/>
    <mergeCell ref="LCG12:LCZ12"/>
    <mergeCell ref="LDA12:LDT12"/>
    <mergeCell ref="KWC12:KWV12"/>
    <mergeCell ref="KWW12:KXP12"/>
    <mergeCell ref="KXQ12:KYJ12"/>
    <mergeCell ref="KYK12:KZD12"/>
    <mergeCell ref="KZE12:KZX12"/>
    <mergeCell ref="KSG12:KSZ12"/>
    <mergeCell ref="KTA12:KTT12"/>
    <mergeCell ref="KTU12:KUN12"/>
    <mergeCell ref="KUO12:KVH12"/>
    <mergeCell ref="KVI12:KWB12"/>
    <mergeCell ref="KOK12:KPD12"/>
    <mergeCell ref="KPE12:KPX12"/>
    <mergeCell ref="KPY12:KQR12"/>
    <mergeCell ref="KQS12:KRL12"/>
    <mergeCell ref="KRM12:KSF12"/>
    <mergeCell ref="KKO12:KLH12"/>
    <mergeCell ref="KLI12:KMB12"/>
    <mergeCell ref="KMC12:KMV12"/>
    <mergeCell ref="KMW12:KNP12"/>
    <mergeCell ref="KNQ12:KOJ12"/>
    <mergeCell ref="KGS12:KHL12"/>
    <mergeCell ref="KHM12:KIF12"/>
    <mergeCell ref="KIG12:KIZ12"/>
    <mergeCell ref="KJA12:KJT12"/>
    <mergeCell ref="KJU12:KKN12"/>
    <mergeCell ref="KCW12:KDP12"/>
    <mergeCell ref="KDQ12:KEJ12"/>
    <mergeCell ref="KEK12:KFD12"/>
    <mergeCell ref="KFE12:KFX12"/>
    <mergeCell ref="KFY12:KGR12"/>
    <mergeCell ref="JZA12:JZT12"/>
    <mergeCell ref="JZU12:KAN12"/>
    <mergeCell ref="KAO12:KBH12"/>
    <mergeCell ref="KBI12:KCB12"/>
    <mergeCell ref="KCC12:KCV12"/>
    <mergeCell ref="JVE12:JVX12"/>
    <mergeCell ref="JVY12:JWR12"/>
    <mergeCell ref="JWS12:JXL12"/>
    <mergeCell ref="JXM12:JYF12"/>
    <mergeCell ref="JYG12:JYZ12"/>
    <mergeCell ref="JRI12:JSB12"/>
    <mergeCell ref="JSC12:JSV12"/>
    <mergeCell ref="JSW12:JTP12"/>
    <mergeCell ref="JTQ12:JUJ12"/>
    <mergeCell ref="JUK12:JVD12"/>
    <mergeCell ref="JNM12:JOF12"/>
    <mergeCell ref="JOG12:JOZ12"/>
    <mergeCell ref="JPA12:JPT12"/>
    <mergeCell ref="JPU12:JQN12"/>
    <mergeCell ref="JQO12:JRH12"/>
    <mergeCell ref="JJQ12:JKJ12"/>
    <mergeCell ref="JKK12:JLD12"/>
    <mergeCell ref="JLE12:JLX12"/>
    <mergeCell ref="JLY12:JMR12"/>
    <mergeCell ref="JMS12:JNL12"/>
    <mergeCell ref="JFU12:JGN12"/>
    <mergeCell ref="JGO12:JHH12"/>
    <mergeCell ref="JHI12:JIB12"/>
    <mergeCell ref="JIC12:JIV12"/>
    <mergeCell ref="JIW12:JJP12"/>
    <mergeCell ref="JBY12:JCR12"/>
    <mergeCell ref="JCS12:JDL12"/>
    <mergeCell ref="JDM12:JEF12"/>
    <mergeCell ref="JEG12:JEZ12"/>
    <mergeCell ref="JFA12:JFT12"/>
    <mergeCell ref="IYC12:IYV12"/>
    <mergeCell ref="IYW12:IZP12"/>
    <mergeCell ref="IZQ12:JAJ12"/>
    <mergeCell ref="JAK12:JBD12"/>
    <mergeCell ref="JBE12:JBX12"/>
    <mergeCell ref="IUG12:IUZ12"/>
    <mergeCell ref="IVA12:IVT12"/>
    <mergeCell ref="IVU12:IWN12"/>
    <mergeCell ref="IWO12:IXH12"/>
    <mergeCell ref="IXI12:IYB12"/>
    <mergeCell ref="IQK12:IRD12"/>
    <mergeCell ref="IRE12:IRX12"/>
    <mergeCell ref="IRY12:ISR12"/>
    <mergeCell ref="ISS12:ITL12"/>
    <mergeCell ref="ITM12:IUF12"/>
    <mergeCell ref="IMO12:INH12"/>
    <mergeCell ref="INI12:IOB12"/>
    <mergeCell ref="IOC12:IOV12"/>
    <mergeCell ref="IOW12:IPP12"/>
    <mergeCell ref="IPQ12:IQJ12"/>
    <mergeCell ref="IIS12:IJL12"/>
    <mergeCell ref="IJM12:IKF12"/>
    <mergeCell ref="IKG12:IKZ12"/>
    <mergeCell ref="ILA12:ILT12"/>
    <mergeCell ref="ILU12:IMN12"/>
    <mergeCell ref="IEW12:IFP12"/>
    <mergeCell ref="IFQ12:IGJ12"/>
    <mergeCell ref="IGK12:IHD12"/>
    <mergeCell ref="IHE12:IHX12"/>
    <mergeCell ref="IHY12:IIR12"/>
    <mergeCell ref="IBA12:IBT12"/>
    <mergeCell ref="IBU12:ICN12"/>
    <mergeCell ref="ICO12:IDH12"/>
    <mergeCell ref="IDI12:IEB12"/>
    <mergeCell ref="IEC12:IEV12"/>
    <mergeCell ref="HXE12:HXX12"/>
    <mergeCell ref="HXY12:HYR12"/>
    <mergeCell ref="HYS12:HZL12"/>
    <mergeCell ref="HZM12:IAF12"/>
    <mergeCell ref="IAG12:IAZ12"/>
    <mergeCell ref="HTI12:HUB12"/>
    <mergeCell ref="HUC12:HUV12"/>
    <mergeCell ref="HUW12:HVP12"/>
    <mergeCell ref="HVQ12:HWJ12"/>
    <mergeCell ref="HWK12:HXD12"/>
    <mergeCell ref="HPM12:HQF12"/>
    <mergeCell ref="HQG12:HQZ12"/>
    <mergeCell ref="HRA12:HRT12"/>
    <mergeCell ref="HRU12:HSN12"/>
    <mergeCell ref="HSO12:HTH12"/>
    <mergeCell ref="HLQ12:HMJ12"/>
    <mergeCell ref="HMK12:HND12"/>
    <mergeCell ref="HNE12:HNX12"/>
    <mergeCell ref="HNY12:HOR12"/>
    <mergeCell ref="HOS12:HPL12"/>
    <mergeCell ref="HHU12:HIN12"/>
    <mergeCell ref="HIO12:HJH12"/>
    <mergeCell ref="HJI12:HKB12"/>
    <mergeCell ref="HKC12:HKV12"/>
    <mergeCell ref="HKW12:HLP12"/>
    <mergeCell ref="HDY12:HER12"/>
    <mergeCell ref="HES12:HFL12"/>
    <mergeCell ref="HFM12:HGF12"/>
    <mergeCell ref="HGG12:HGZ12"/>
    <mergeCell ref="HHA12:HHT12"/>
    <mergeCell ref="HAC12:HAV12"/>
    <mergeCell ref="HAW12:HBP12"/>
    <mergeCell ref="HBQ12:HCJ12"/>
    <mergeCell ref="HCK12:HDD12"/>
    <mergeCell ref="HDE12:HDX12"/>
    <mergeCell ref="GWG12:GWZ12"/>
    <mergeCell ref="GXA12:GXT12"/>
    <mergeCell ref="GXU12:GYN12"/>
    <mergeCell ref="GYO12:GZH12"/>
    <mergeCell ref="GZI12:HAB12"/>
    <mergeCell ref="GSK12:GTD12"/>
    <mergeCell ref="GTE12:GTX12"/>
    <mergeCell ref="GTY12:GUR12"/>
    <mergeCell ref="GUS12:GVL12"/>
    <mergeCell ref="GVM12:GWF12"/>
    <mergeCell ref="GOO12:GPH12"/>
    <mergeCell ref="GPI12:GQB12"/>
    <mergeCell ref="GQC12:GQV12"/>
    <mergeCell ref="GQW12:GRP12"/>
    <mergeCell ref="GRQ12:GSJ12"/>
    <mergeCell ref="GKS12:GLL12"/>
    <mergeCell ref="GLM12:GMF12"/>
    <mergeCell ref="GMG12:GMZ12"/>
    <mergeCell ref="GNA12:GNT12"/>
    <mergeCell ref="GNU12:GON12"/>
    <mergeCell ref="GGW12:GHP12"/>
    <mergeCell ref="GHQ12:GIJ12"/>
    <mergeCell ref="GIK12:GJD12"/>
    <mergeCell ref="GJE12:GJX12"/>
    <mergeCell ref="GJY12:GKR12"/>
    <mergeCell ref="GDA12:GDT12"/>
    <mergeCell ref="GDU12:GEN12"/>
    <mergeCell ref="GEO12:GFH12"/>
    <mergeCell ref="GFI12:GGB12"/>
    <mergeCell ref="GGC12:GGV12"/>
    <mergeCell ref="FZE12:FZX12"/>
    <mergeCell ref="FZY12:GAR12"/>
    <mergeCell ref="GAS12:GBL12"/>
    <mergeCell ref="GBM12:GCF12"/>
    <mergeCell ref="GCG12:GCZ12"/>
    <mergeCell ref="FVI12:FWB12"/>
    <mergeCell ref="FWC12:FWV12"/>
    <mergeCell ref="FWW12:FXP12"/>
    <mergeCell ref="FXQ12:FYJ12"/>
    <mergeCell ref="FYK12:FZD12"/>
    <mergeCell ref="FRM12:FSF12"/>
    <mergeCell ref="FSG12:FSZ12"/>
    <mergeCell ref="FTA12:FTT12"/>
    <mergeCell ref="FTU12:FUN12"/>
    <mergeCell ref="FUO12:FVH12"/>
    <mergeCell ref="FNQ12:FOJ12"/>
    <mergeCell ref="FOK12:FPD12"/>
    <mergeCell ref="FPE12:FPX12"/>
    <mergeCell ref="FPY12:FQR12"/>
    <mergeCell ref="FQS12:FRL12"/>
    <mergeCell ref="FJU12:FKN12"/>
    <mergeCell ref="FKO12:FLH12"/>
    <mergeCell ref="FLI12:FMB12"/>
    <mergeCell ref="FMC12:FMV12"/>
    <mergeCell ref="FMW12:FNP12"/>
    <mergeCell ref="FFY12:FGR12"/>
    <mergeCell ref="FGS12:FHL12"/>
    <mergeCell ref="FHM12:FIF12"/>
    <mergeCell ref="FIG12:FIZ12"/>
    <mergeCell ref="FJA12:FJT12"/>
    <mergeCell ref="FCC12:FCV12"/>
    <mergeCell ref="FCW12:FDP12"/>
    <mergeCell ref="FDQ12:FEJ12"/>
    <mergeCell ref="FEK12:FFD12"/>
    <mergeCell ref="FFE12:FFX12"/>
    <mergeCell ref="EYG12:EYZ12"/>
    <mergeCell ref="EZA12:EZT12"/>
    <mergeCell ref="EZU12:FAN12"/>
    <mergeCell ref="FAO12:FBH12"/>
    <mergeCell ref="FBI12:FCB12"/>
    <mergeCell ref="EUK12:EVD12"/>
    <mergeCell ref="EVE12:EVX12"/>
    <mergeCell ref="EVY12:EWR12"/>
    <mergeCell ref="EWS12:EXL12"/>
    <mergeCell ref="EXM12:EYF12"/>
    <mergeCell ref="EQO12:ERH12"/>
    <mergeCell ref="ERI12:ESB12"/>
    <mergeCell ref="ESC12:ESV12"/>
    <mergeCell ref="ESW12:ETP12"/>
    <mergeCell ref="ETQ12:EUJ12"/>
    <mergeCell ref="EMS12:ENL12"/>
    <mergeCell ref="ENM12:EOF12"/>
    <mergeCell ref="EOG12:EOZ12"/>
    <mergeCell ref="EPA12:EPT12"/>
    <mergeCell ref="EPU12:EQN12"/>
    <mergeCell ref="EIW12:EJP12"/>
    <mergeCell ref="EJQ12:EKJ12"/>
    <mergeCell ref="EKK12:ELD12"/>
    <mergeCell ref="ELE12:ELX12"/>
    <mergeCell ref="ELY12:EMR12"/>
    <mergeCell ref="EFA12:EFT12"/>
    <mergeCell ref="EFU12:EGN12"/>
    <mergeCell ref="EGO12:EHH12"/>
    <mergeCell ref="EHI12:EIB12"/>
    <mergeCell ref="EIC12:EIV12"/>
    <mergeCell ref="EBE12:EBX12"/>
    <mergeCell ref="EBY12:ECR12"/>
    <mergeCell ref="ECS12:EDL12"/>
    <mergeCell ref="EDM12:EEF12"/>
    <mergeCell ref="EEG12:EEZ12"/>
    <mergeCell ref="DXI12:DYB12"/>
    <mergeCell ref="DYC12:DYV12"/>
    <mergeCell ref="DYW12:DZP12"/>
    <mergeCell ref="DZQ12:EAJ12"/>
    <mergeCell ref="EAK12:EBD12"/>
    <mergeCell ref="DTM12:DUF12"/>
    <mergeCell ref="DUG12:DUZ12"/>
    <mergeCell ref="DVA12:DVT12"/>
    <mergeCell ref="DVU12:DWN12"/>
    <mergeCell ref="DWO12:DXH12"/>
    <mergeCell ref="DPQ12:DQJ12"/>
    <mergeCell ref="DQK12:DRD12"/>
    <mergeCell ref="DRE12:DRX12"/>
    <mergeCell ref="DRY12:DSR12"/>
    <mergeCell ref="DSS12:DTL12"/>
    <mergeCell ref="DLU12:DMN12"/>
    <mergeCell ref="DMO12:DNH12"/>
    <mergeCell ref="DNI12:DOB12"/>
    <mergeCell ref="DOC12:DOV12"/>
    <mergeCell ref="DOW12:DPP12"/>
    <mergeCell ref="DHY12:DIR12"/>
    <mergeCell ref="DIS12:DJL12"/>
    <mergeCell ref="DJM12:DKF12"/>
    <mergeCell ref="DKG12:DKZ12"/>
    <mergeCell ref="DLA12:DLT12"/>
    <mergeCell ref="DEC12:DEV12"/>
    <mergeCell ref="DEW12:DFP12"/>
    <mergeCell ref="DFQ12:DGJ12"/>
    <mergeCell ref="DGK12:DHD12"/>
    <mergeCell ref="DHE12:DHX12"/>
    <mergeCell ref="DAG12:DAZ12"/>
    <mergeCell ref="DBA12:DBT12"/>
    <mergeCell ref="DBU12:DCN12"/>
    <mergeCell ref="DCO12:DDH12"/>
    <mergeCell ref="DDI12:DEB12"/>
    <mergeCell ref="CWK12:CXD12"/>
    <mergeCell ref="CXE12:CXX12"/>
    <mergeCell ref="CXY12:CYR12"/>
    <mergeCell ref="CYS12:CZL12"/>
    <mergeCell ref="CZM12:DAF12"/>
    <mergeCell ref="CSO12:CTH12"/>
    <mergeCell ref="CTI12:CUB12"/>
    <mergeCell ref="CUC12:CUV12"/>
    <mergeCell ref="CUW12:CVP12"/>
    <mergeCell ref="CVQ12:CWJ12"/>
    <mergeCell ref="COS12:CPL12"/>
    <mergeCell ref="CPM12:CQF12"/>
    <mergeCell ref="CQG12:CQZ12"/>
    <mergeCell ref="CRA12:CRT12"/>
    <mergeCell ref="CRU12:CSN12"/>
    <mergeCell ref="CKW12:CLP12"/>
    <mergeCell ref="CLQ12:CMJ12"/>
    <mergeCell ref="CMK12:CND12"/>
    <mergeCell ref="CNE12:CNX12"/>
    <mergeCell ref="CNY12:COR12"/>
    <mergeCell ref="CHA12:CHT12"/>
    <mergeCell ref="CHU12:CIN12"/>
    <mergeCell ref="CIO12:CJH12"/>
    <mergeCell ref="CJI12:CKB12"/>
    <mergeCell ref="CKC12:CKV12"/>
    <mergeCell ref="CDE12:CDX12"/>
    <mergeCell ref="CDY12:CER12"/>
    <mergeCell ref="CES12:CFL12"/>
    <mergeCell ref="CFM12:CGF12"/>
    <mergeCell ref="CGG12:CGZ12"/>
    <mergeCell ref="BZI12:CAB12"/>
    <mergeCell ref="CAC12:CAV12"/>
    <mergeCell ref="CAW12:CBP12"/>
    <mergeCell ref="CBQ12:CCJ12"/>
    <mergeCell ref="CCK12:CDD12"/>
    <mergeCell ref="BVM12:BWF12"/>
    <mergeCell ref="BWG12:BWZ12"/>
    <mergeCell ref="BXA12:BXT12"/>
    <mergeCell ref="BXU12:BYN12"/>
    <mergeCell ref="BYO12:BZH12"/>
    <mergeCell ref="BRQ12:BSJ12"/>
    <mergeCell ref="BSK12:BTD12"/>
    <mergeCell ref="BTE12:BTX12"/>
    <mergeCell ref="BTY12:BUR12"/>
    <mergeCell ref="BUS12:BVL12"/>
    <mergeCell ref="BNU12:BON12"/>
    <mergeCell ref="BOO12:BPH12"/>
    <mergeCell ref="BPI12:BQB12"/>
    <mergeCell ref="BQC12:BQV12"/>
    <mergeCell ref="BQW12:BRP12"/>
    <mergeCell ref="BJY12:BKR12"/>
    <mergeCell ref="BKS12:BLL12"/>
    <mergeCell ref="BLM12:BMF12"/>
    <mergeCell ref="BMG12:BMZ12"/>
    <mergeCell ref="BNA12:BNT12"/>
    <mergeCell ref="BGC12:BGV12"/>
    <mergeCell ref="BGW12:BHP12"/>
    <mergeCell ref="BHQ12:BIJ12"/>
    <mergeCell ref="BIK12:BJD12"/>
    <mergeCell ref="BJE12:BJX12"/>
    <mergeCell ref="BCG12:BCZ12"/>
    <mergeCell ref="BDA12:BDT12"/>
    <mergeCell ref="BDU12:BEN12"/>
    <mergeCell ref="BEO12:BFH12"/>
    <mergeCell ref="BFI12:BGB12"/>
    <mergeCell ref="AYK12:AZD12"/>
    <mergeCell ref="AZE12:AZX12"/>
    <mergeCell ref="AZY12:BAR12"/>
    <mergeCell ref="BAS12:BBL12"/>
    <mergeCell ref="BBM12:BCF12"/>
    <mergeCell ref="AUO12:AVH12"/>
    <mergeCell ref="AVI12:AWB12"/>
    <mergeCell ref="AWC12:AWV12"/>
    <mergeCell ref="AWW12:AXP12"/>
    <mergeCell ref="AXQ12:AYJ12"/>
    <mergeCell ref="AQS12:ARL12"/>
    <mergeCell ref="ARM12:ASF12"/>
    <mergeCell ref="ASG12:ASZ12"/>
    <mergeCell ref="ATA12:ATT12"/>
    <mergeCell ref="ATU12:AUN12"/>
    <mergeCell ref="AMW12:ANP12"/>
    <mergeCell ref="ANQ12:AOJ12"/>
    <mergeCell ref="AOK12:APD12"/>
    <mergeCell ref="APE12:APX12"/>
    <mergeCell ref="APY12:AQR12"/>
    <mergeCell ref="AJA12:AJT12"/>
    <mergeCell ref="AJU12:AKN12"/>
    <mergeCell ref="AKO12:ALH12"/>
    <mergeCell ref="ALI12:AMB12"/>
    <mergeCell ref="AMC12:AMV12"/>
    <mergeCell ref="AFE12:AFX12"/>
    <mergeCell ref="AFY12:AGR12"/>
    <mergeCell ref="AGS12:AHL12"/>
    <mergeCell ref="AHM12:AIF12"/>
    <mergeCell ref="AIG12:AIZ12"/>
    <mergeCell ref="ABI12:ACB12"/>
    <mergeCell ref="ACC12:ACV12"/>
    <mergeCell ref="ACW12:ADP12"/>
    <mergeCell ref="ADQ12:AEJ12"/>
    <mergeCell ref="AEK12:AFD12"/>
    <mergeCell ref="XM12:YF12"/>
    <mergeCell ref="YG12:YZ12"/>
    <mergeCell ref="ZA12:ZT12"/>
    <mergeCell ref="ZU12:AAN12"/>
    <mergeCell ref="AAO12:ABH12"/>
    <mergeCell ref="TQ12:UJ12"/>
    <mergeCell ref="UK12:VD12"/>
    <mergeCell ref="VE12:VX12"/>
    <mergeCell ref="VY12:WR12"/>
    <mergeCell ref="WS12:XL12"/>
    <mergeCell ref="PU12:QN12"/>
    <mergeCell ref="QO12:RH12"/>
    <mergeCell ref="RI12:SB12"/>
    <mergeCell ref="SC12:SV12"/>
    <mergeCell ref="SW12:TP12"/>
    <mergeCell ref="LY12:MR12"/>
    <mergeCell ref="MS12:NL12"/>
    <mergeCell ref="NM12:OF12"/>
    <mergeCell ref="OG12:OZ12"/>
    <mergeCell ref="PA12:PT12"/>
    <mergeCell ref="IC12:IV12"/>
    <mergeCell ref="IW12:JP12"/>
    <mergeCell ref="JQ12:KJ12"/>
    <mergeCell ref="KK12:LD12"/>
    <mergeCell ref="LE12:LX12"/>
    <mergeCell ref="EG12:EZ12"/>
    <mergeCell ref="FA12:FT12"/>
    <mergeCell ref="FU12:GN12"/>
    <mergeCell ref="GO12:HH12"/>
    <mergeCell ref="HI12:IB12"/>
    <mergeCell ref="A7:T7"/>
    <mergeCell ref="A8:T8"/>
    <mergeCell ref="A11:T11"/>
    <mergeCell ref="S1:T1"/>
    <mergeCell ref="S2:T2"/>
    <mergeCell ref="S3:T3"/>
    <mergeCell ref="A10:T10"/>
    <mergeCell ref="A16:T16"/>
    <mergeCell ref="AK12:BD12"/>
    <mergeCell ref="BE12:BX12"/>
    <mergeCell ref="BY12:CR12"/>
    <mergeCell ref="CS12:DL12"/>
    <mergeCell ref="DM12:EF12"/>
    <mergeCell ref="K19:L19"/>
    <mergeCell ref="M19:N19"/>
    <mergeCell ref="O19:P19"/>
    <mergeCell ref="R19:R20"/>
    <mergeCell ref="S19:S20"/>
    <mergeCell ref="E18:E20"/>
    <mergeCell ref="F18:F20"/>
    <mergeCell ref="G18:P18"/>
    <mergeCell ref="Q18:Q20"/>
    <mergeCell ref="R18:S18"/>
    <mergeCell ref="A13:T13"/>
    <mergeCell ref="A15:T15"/>
    <mergeCell ref="U12:AJ12"/>
    <mergeCell ref="A18:A20"/>
    <mergeCell ref="B18:B20"/>
    <mergeCell ref="C18:C20"/>
    <mergeCell ref="D18:D20"/>
    <mergeCell ref="T18:T20"/>
    <mergeCell ref="G19:H19"/>
    <mergeCell ref="I19:J19"/>
  </mergeCells>
  <phoneticPr fontId="22" type="noConversion"/>
  <printOptions horizontalCentered="1"/>
  <pageMargins left="0" right="0" top="0" bottom="0" header="0.51181102362204722" footer="0.51181102362204722"/>
  <pageSetup paperSize="9" scale="29" pageOrder="overThenDown" orientation="portrait" horizontalDpi="1200" verticalDpi="1200" r:id="rId1"/>
  <headerFooter differentFirst="1" alignWithMargins="0">
    <oddHeader>&amp;C&amp;P</oddHeader>
  </headerFooter>
  <rowBreaks count="1" manualBreakCount="1">
    <brk id="45" max="24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fitToPage="1"/>
  </sheetPr>
  <dimension ref="A1:AM143"/>
  <sheetViews>
    <sheetView zoomScale="70" zoomScaleNormal="70" zoomScaleSheetLayoutView="74" workbookViewId="0">
      <selection activeCell="J19" sqref="J19"/>
    </sheetView>
  </sheetViews>
  <sheetFormatPr defaultColWidth="9.109375" defaultRowHeight="14.4"/>
  <cols>
    <col min="1" max="1" width="11.33203125" style="153" bestFit="1" customWidth="1"/>
    <col min="2" max="2" width="97.88671875" style="153" customWidth="1"/>
    <col min="3" max="3" width="14.88671875" style="154" customWidth="1"/>
    <col min="4" max="4" width="19.109375" style="153" customWidth="1"/>
    <col min="5" max="5" width="19.5546875" style="407" customWidth="1"/>
    <col min="6" max="6" width="14.109375" style="153" customWidth="1"/>
    <col min="7" max="7" width="11.6640625" style="153" customWidth="1"/>
    <col min="8" max="8" width="15.44140625" style="153" customWidth="1"/>
    <col min="9" max="9" width="23.5546875" style="153" customWidth="1"/>
    <col min="10" max="10" width="16.109375" style="153" customWidth="1"/>
    <col min="11" max="22" width="0" style="153" hidden="1" customWidth="1"/>
    <col min="23" max="23" width="19" style="153" customWidth="1"/>
    <col min="24" max="24" width="7" style="153" customWidth="1"/>
    <col min="25" max="25" width="16.109375" style="153" customWidth="1"/>
    <col min="26" max="16384" width="9.109375" style="153"/>
  </cols>
  <sheetData>
    <row r="1" spans="1:8">
      <c r="H1" s="155" t="s">
        <v>410</v>
      </c>
    </row>
    <row r="2" spans="1:8">
      <c r="H2" s="155" t="s">
        <v>100</v>
      </c>
    </row>
    <row r="3" spans="1:8">
      <c r="H3" s="155" t="s">
        <v>103</v>
      </c>
    </row>
    <row r="4" spans="1:8">
      <c r="H4" s="155"/>
    </row>
    <row r="5" spans="1:8" ht="18">
      <c r="A5" s="597" t="s">
        <v>585</v>
      </c>
      <c r="B5" s="597"/>
      <c r="C5" s="597"/>
      <c r="D5" s="597"/>
      <c r="E5" s="597"/>
      <c r="F5" s="597"/>
      <c r="G5" s="597"/>
      <c r="H5" s="597"/>
    </row>
    <row r="6" spans="1:8" ht="18">
      <c r="A6" s="598" t="str">
        <f>' форма 19'!A6:M6</f>
        <v>за 1 квартал 2026 года</v>
      </c>
      <c r="B6" s="597"/>
      <c r="C6" s="597"/>
      <c r="D6" s="597"/>
      <c r="E6" s="597"/>
      <c r="F6" s="597"/>
      <c r="G6" s="597"/>
      <c r="H6" s="597"/>
    </row>
    <row r="8" spans="1:8" ht="15.6">
      <c r="A8" s="596" t="s">
        <v>586</v>
      </c>
      <c r="B8" s="596"/>
      <c r="C8" s="596"/>
      <c r="D8" s="596"/>
      <c r="E8" s="596"/>
      <c r="F8" s="596"/>
      <c r="G8" s="596"/>
      <c r="H8" s="596"/>
    </row>
    <row r="9" spans="1:8">
      <c r="A9" s="599" t="s">
        <v>98</v>
      </c>
      <c r="B9" s="599"/>
      <c r="C9" s="599"/>
      <c r="D9" s="599"/>
      <c r="E9" s="599"/>
      <c r="F9" s="599"/>
      <c r="G9" s="599"/>
      <c r="H9" s="599"/>
    </row>
    <row r="10" spans="1:8">
      <c r="A10" s="155"/>
      <c r="B10" s="156"/>
      <c r="C10" s="157"/>
      <c r="D10" s="158"/>
      <c r="E10" s="408"/>
      <c r="F10" s="158"/>
      <c r="G10" s="158"/>
      <c r="H10" s="158"/>
    </row>
    <row r="11" spans="1:8">
      <c r="A11" s="155"/>
      <c r="B11" s="157"/>
      <c r="C11" s="157"/>
      <c r="D11" s="158"/>
      <c r="E11" s="408"/>
      <c r="F11" s="158"/>
      <c r="G11" s="158"/>
      <c r="H11" s="158"/>
    </row>
    <row r="12" spans="1:8" ht="15.6">
      <c r="A12" s="596" t="s">
        <v>411</v>
      </c>
      <c r="B12" s="596"/>
      <c r="C12" s="596"/>
      <c r="D12" s="596"/>
      <c r="E12" s="596"/>
      <c r="F12" s="596"/>
      <c r="G12" s="596"/>
      <c r="H12" s="596"/>
    </row>
    <row r="13" spans="1:8">
      <c r="A13" s="155"/>
      <c r="B13" s="157"/>
      <c r="C13" s="157"/>
      <c r="D13" s="158"/>
      <c r="E13" s="408"/>
      <c r="F13" s="158"/>
      <c r="G13" s="158"/>
      <c r="H13" s="158"/>
    </row>
    <row r="14" spans="1:8" ht="15.6">
      <c r="A14" s="595" t="str">
        <f>'Форма 17'!A11:BB11</f>
        <v>Год раскрытия информации: 2026 год</v>
      </c>
      <c r="B14" s="596"/>
      <c r="C14" s="596"/>
      <c r="D14" s="596"/>
      <c r="E14" s="596"/>
      <c r="F14" s="596"/>
      <c r="G14" s="596"/>
      <c r="H14" s="596"/>
    </row>
    <row r="15" spans="1:8">
      <c r="A15" s="155"/>
      <c r="B15" s="157"/>
      <c r="C15" s="157"/>
      <c r="D15" s="158"/>
      <c r="E15" s="408"/>
      <c r="F15" s="158"/>
      <c r="G15" s="158"/>
      <c r="H15" s="158"/>
    </row>
    <row r="16" spans="1:8" ht="31.5" customHeight="1">
      <c r="A16" s="602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6" s="603"/>
      <c r="C16" s="603"/>
      <c r="D16" s="603"/>
      <c r="E16" s="603"/>
      <c r="F16" s="603"/>
      <c r="G16" s="603"/>
      <c r="H16" s="603"/>
    </row>
    <row r="17" spans="1:39">
      <c r="A17" s="599" t="s">
        <v>97</v>
      </c>
      <c r="B17" s="599"/>
      <c r="C17" s="599"/>
      <c r="D17" s="599"/>
      <c r="E17" s="599"/>
      <c r="F17" s="599"/>
      <c r="G17" s="599"/>
      <c r="H17" s="599"/>
    </row>
    <row r="18" spans="1:39">
      <c r="A18" s="160"/>
      <c r="B18" s="155"/>
      <c r="C18" s="157"/>
      <c r="D18" s="155"/>
      <c r="E18" s="409"/>
      <c r="F18" s="155"/>
      <c r="G18" s="155"/>
      <c r="H18" s="155"/>
    </row>
    <row r="19" spans="1:39" ht="18">
      <c r="A19" s="160" t="s">
        <v>412</v>
      </c>
      <c r="B19" s="597" t="s">
        <v>413</v>
      </c>
      <c r="C19" s="597"/>
      <c r="D19" s="597"/>
      <c r="E19" s="597"/>
      <c r="F19" s="597"/>
      <c r="G19" s="597"/>
      <c r="H19" s="597"/>
    </row>
    <row r="20" spans="1:39">
      <c r="A20" s="161"/>
      <c r="B20" s="155"/>
      <c r="C20" s="157"/>
      <c r="D20" s="155"/>
      <c r="E20" s="409"/>
      <c r="F20" s="155"/>
      <c r="G20" s="155"/>
      <c r="H20" s="155"/>
    </row>
    <row r="21" spans="1:39" ht="25.5" customHeight="1">
      <c r="B21" s="597" t="s">
        <v>574</v>
      </c>
      <c r="C21" s="597"/>
      <c r="D21" s="597"/>
      <c r="E21" s="597"/>
      <c r="F21" s="597"/>
      <c r="G21" s="597"/>
      <c r="H21" s="597"/>
    </row>
    <row r="22" spans="1:39" ht="53.25" customHeight="1">
      <c r="A22" s="604" t="s">
        <v>414</v>
      </c>
      <c r="B22" s="605" t="s">
        <v>415</v>
      </c>
      <c r="C22" s="606" t="s">
        <v>416</v>
      </c>
      <c r="D22" s="607" t="s">
        <v>578</v>
      </c>
      <c r="E22" s="607"/>
      <c r="F22" s="607" t="s">
        <v>417</v>
      </c>
      <c r="G22" s="607"/>
      <c r="H22" s="607" t="s">
        <v>90</v>
      </c>
    </row>
    <row r="23" spans="1:39" ht="49.2" customHeight="1">
      <c r="A23" s="604"/>
      <c r="B23" s="605"/>
      <c r="C23" s="606"/>
      <c r="D23" s="164" t="s">
        <v>82</v>
      </c>
      <c r="E23" s="410" t="s">
        <v>81</v>
      </c>
      <c r="F23" s="164" t="s">
        <v>418</v>
      </c>
      <c r="G23" s="164" t="s">
        <v>419</v>
      </c>
      <c r="H23" s="607"/>
    </row>
    <row r="24" spans="1:39" s="166" customFormat="1">
      <c r="A24" s="165">
        <v>1</v>
      </c>
      <c r="B24" s="165">
        <v>2</v>
      </c>
      <c r="C24" s="165">
        <v>3</v>
      </c>
      <c r="D24" s="165">
        <v>4</v>
      </c>
      <c r="E24" s="411">
        <v>5</v>
      </c>
      <c r="F24" s="165">
        <v>6</v>
      </c>
      <c r="G24" s="165">
        <v>7</v>
      </c>
      <c r="H24" s="165">
        <v>8</v>
      </c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153"/>
      <c r="AC24" s="153"/>
      <c r="AD24" s="153"/>
      <c r="AE24" s="153"/>
      <c r="AF24" s="153"/>
      <c r="AG24" s="153"/>
      <c r="AH24" s="153"/>
      <c r="AI24" s="153"/>
      <c r="AJ24" s="153"/>
      <c r="AK24" s="153"/>
      <c r="AL24" s="153"/>
      <c r="AM24" s="153"/>
    </row>
    <row r="25" spans="1:39" ht="15.6">
      <c r="A25" s="600" t="s">
        <v>420</v>
      </c>
      <c r="B25" s="601"/>
      <c r="C25" s="167" t="s">
        <v>421</v>
      </c>
      <c r="D25" s="248">
        <f>D26+D83</f>
        <v>12.168000000000001</v>
      </c>
      <c r="E25" s="412">
        <f>E26+E83</f>
        <v>0</v>
      </c>
      <c r="F25" s="249">
        <f t="shared" ref="F25:F88" si="0">E25-D25</f>
        <v>-12.168000000000001</v>
      </c>
      <c r="G25" s="249">
        <f>E25/D25</f>
        <v>0</v>
      </c>
      <c r="H25" s="250"/>
      <c r="J25" s="271"/>
    </row>
    <row r="26" spans="1:39" s="169" customFormat="1" ht="15.6">
      <c r="A26" s="163">
        <v>1</v>
      </c>
      <c r="B26" s="162" t="s">
        <v>422</v>
      </c>
      <c r="C26" s="163" t="s">
        <v>421</v>
      </c>
      <c r="D26" s="248">
        <f>D27+D51+D79</f>
        <v>12.168000000000001</v>
      </c>
      <c r="E26" s="412">
        <f>E27+E51+E79</f>
        <v>0</v>
      </c>
      <c r="F26" s="249">
        <f t="shared" si="0"/>
        <v>-12.168000000000001</v>
      </c>
      <c r="G26" s="249">
        <f>E26/D26</f>
        <v>0</v>
      </c>
      <c r="H26" s="250"/>
      <c r="I26" s="168"/>
      <c r="J26" s="153"/>
      <c r="K26" s="153"/>
      <c r="L26" s="153"/>
      <c r="M26" s="153"/>
      <c r="N26" s="153"/>
      <c r="O26" s="153"/>
      <c r="P26" s="153"/>
      <c r="Q26" s="153"/>
      <c r="R26" s="153"/>
      <c r="S26" s="153"/>
      <c r="T26" s="153"/>
      <c r="U26" s="153"/>
      <c r="V26" s="153"/>
      <c r="W26" s="153"/>
      <c r="X26" s="153"/>
      <c r="Y26" s="153"/>
      <c r="Z26" s="153"/>
      <c r="AA26" s="153"/>
      <c r="AB26" s="153"/>
      <c r="AC26" s="153"/>
      <c r="AD26" s="153"/>
      <c r="AE26" s="153"/>
      <c r="AF26" s="153"/>
      <c r="AG26" s="153"/>
      <c r="AH26" s="153"/>
      <c r="AI26" s="153"/>
      <c r="AJ26" s="153"/>
      <c r="AK26" s="153"/>
      <c r="AL26" s="153"/>
      <c r="AM26" s="153"/>
    </row>
    <row r="27" spans="1:39" ht="23.25" customHeight="1">
      <c r="A27" s="170" t="s">
        <v>423</v>
      </c>
      <c r="B27" s="171" t="s">
        <v>424</v>
      </c>
      <c r="C27" s="163" t="s">
        <v>421</v>
      </c>
      <c r="D27" s="251">
        <v>0</v>
      </c>
      <c r="E27" s="413">
        <f>E28+E46+E50</f>
        <v>0</v>
      </c>
      <c r="F27" s="249">
        <f t="shared" si="0"/>
        <v>0</v>
      </c>
      <c r="G27" s="249" t="e">
        <f>E27/D27</f>
        <v>#DIV/0!</v>
      </c>
      <c r="H27" s="163"/>
      <c r="I27" s="172"/>
      <c r="J27" s="173"/>
    </row>
    <row r="28" spans="1:39" ht="23.25" customHeight="1">
      <c r="A28" s="170" t="s">
        <v>425</v>
      </c>
      <c r="B28" s="171" t="s">
        <v>426</v>
      </c>
      <c r="C28" s="163" t="s">
        <v>421</v>
      </c>
      <c r="D28" s="251">
        <v>0</v>
      </c>
      <c r="E28" s="413">
        <f>E29+E33+E34+E35+E36+E41+E42+E43</f>
        <v>0</v>
      </c>
      <c r="F28" s="249">
        <f>E28-D28</f>
        <v>0</v>
      </c>
      <c r="G28" s="249" t="e">
        <f>E28/D28</f>
        <v>#DIV/0!</v>
      </c>
      <c r="H28" s="163"/>
    </row>
    <row r="29" spans="1:39" ht="15.6">
      <c r="A29" s="170" t="s">
        <v>59</v>
      </c>
      <c r="B29" s="174" t="s">
        <v>427</v>
      </c>
      <c r="C29" s="163" t="s">
        <v>421</v>
      </c>
      <c r="D29" s="251">
        <v>0</v>
      </c>
      <c r="E29" s="413">
        <v>0</v>
      </c>
      <c r="F29" s="249">
        <f t="shared" si="0"/>
        <v>0</v>
      </c>
      <c r="G29" s="249">
        <v>0</v>
      </c>
      <c r="H29" s="163"/>
      <c r="Y29" s="168"/>
    </row>
    <row r="30" spans="1:39" ht="31.2">
      <c r="A30" s="170" t="s">
        <v>428</v>
      </c>
      <c r="B30" s="175" t="s">
        <v>429</v>
      </c>
      <c r="C30" s="163" t="s">
        <v>421</v>
      </c>
      <c r="D30" s="251">
        <v>0</v>
      </c>
      <c r="E30" s="413">
        <v>0</v>
      </c>
      <c r="F30" s="249">
        <f t="shared" si="0"/>
        <v>0</v>
      </c>
      <c r="G30" s="249">
        <v>0</v>
      </c>
      <c r="H30" s="163"/>
      <c r="Y30" s="168"/>
    </row>
    <row r="31" spans="1:39" ht="31.2">
      <c r="A31" s="176" t="s">
        <v>430</v>
      </c>
      <c r="B31" s="175" t="s">
        <v>431</v>
      </c>
      <c r="C31" s="163" t="s">
        <v>421</v>
      </c>
      <c r="D31" s="251">
        <v>0</v>
      </c>
      <c r="E31" s="413">
        <v>0</v>
      </c>
      <c r="F31" s="249">
        <f t="shared" si="0"/>
        <v>0</v>
      </c>
      <c r="G31" s="249">
        <v>0</v>
      </c>
      <c r="H31" s="163"/>
    </row>
    <row r="32" spans="1:39" ht="31.2">
      <c r="A32" s="176" t="s">
        <v>432</v>
      </c>
      <c r="B32" s="175" t="s">
        <v>433</v>
      </c>
      <c r="C32" s="163" t="s">
        <v>421</v>
      </c>
      <c r="D32" s="251">
        <v>0</v>
      </c>
      <c r="E32" s="413">
        <v>0</v>
      </c>
      <c r="F32" s="249">
        <f t="shared" si="0"/>
        <v>0</v>
      </c>
      <c r="G32" s="249">
        <v>0</v>
      </c>
      <c r="H32" s="163"/>
      <c r="Y32" s="168"/>
    </row>
    <row r="33" spans="1:8" ht="15.6">
      <c r="A33" s="176" t="s">
        <v>434</v>
      </c>
      <c r="B33" s="174" t="s">
        <v>435</v>
      </c>
      <c r="C33" s="163" t="s">
        <v>421</v>
      </c>
      <c r="D33" s="251">
        <v>0</v>
      </c>
      <c r="E33" s="413">
        <v>0</v>
      </c>
      <c r="F33" s="249">
        <f t="shared" si="0"/>
        <v>0</v>
      </c>
      <c r="G33" s="249">
        <v>0</v>
      </c>
      <c r="H33" s="250"/>
    </row>
    <row r="34" spans="1:8" ht="15.6">
      <c r="A34" s="176" t="s">
        <v>56</v>
      </c>
      <c r="B34" s="174" t="s">
        <v>436</v>
      </c>
      <c r="C34" s="163" t="s">
        <v>421</v>
      </c>
      <c r="D34" s="251">
        <v>0</v>
      </c>
      <c r="E34" s="413">
        <v>0</v>
      </c>
      <c r="F34" s="249">
        <f t="shared" si="0"/>
        <v>0</v>
      </c>
      <c r="G34" s="249" t="e">
        <f>E34/D34</f>
        <v>#DIV/0!</v>
      </c>
      <c r="H34" s="250"/>
    </row>
    <row r="35" spans="1:8" ht="15.6">
      <c r="A35" s="176" t="s">
        <v>437</v>
      </c>
      <c r="B35" s="174" t="s">
        <v>438</v>
      </c>
      <c r="C35" s="163" t="s">
        <v>421</v>
      </c>
      <c r="D35" s="251">
        <v>0</v>
      </c>
      <c r="E35" s="413">
        <v>0</v>
      </c>
      <c r="F35" s="249">
        <f t="shared" si="0"/>
        <v>0</v>
      </c>
      <c r="G35" s="249">
        <v>0</v>
      </c>
      <c r="H35" s="250"/>
    </row>
    <row r="36" spans="1:8" ht="15.6">
      <c r="A36" s="176" t="s">
        <v>439</v>
      </c>
      <c r="B36" s="174" t="s">
        <v>440</v>
      </c>
      <c r="C36" s="163" t="s">
        <v>421</v>
      </c>
      <c r="D36" s="248">
        <v>0</v>
      </c>
      <c r="E36" s="413">
        <v>0</v>
      </c>
      <c r="F36" s="249">
        <f t="shared" si="0"/>
        <v>0</v>
      </c>
      <c r="G36" s="249" t="e">
        <f>E36/D36</f>
        <v>#DIV/0!</v>
      </c>
      <c r="H36" s="250"/>
    </row>
    <row r="37" spans="1:8" ht="31.2">
      <c r="A37" s="176" t="s">
        <v>441</v>
      </c>
      <c r="B37" s="175" t="s">
        <v>442</v>
      </c>
      <c r="C37" s="163" t="s">
        <v>421</v>
      </c>
      <c r="D37" s="251">
        <v>0</v>
      </c>
      <c r="E37" s="413">
        <v>0</v>
      </c>
      <c r="F37" s="249">
        <f t="shared" si="0"/>
        <v>0</v>
      </c>
      <c r="G37" s="249">
        <v>0</v>
      </c>
      <c r="H37" s="250"/>
    </row>
    <row r="38" spans="1:8" ht="15.6">
      <c r="A38" s="176" t="s">
        <v>443</v>
      </c>
      <c r="B38" s="177" t="s">
        <v>444</v>
      </c>
      <c r="C38" s="163" t="s">
        <v>421</v>
      </c>
      <c r="D38" s="251">
        <v>0</v>
      </c>
      <c r="E38" s="413">
        <v>0</v>
      </c>
      <c r="F38" s="249">
        <f t="shared" si="0"/>
        <v>0</v>
      </c>
      <c r="G38" s="249">
        <v>0</v>
      </c>
      <c r="H38" s="250"/>
    </row>
    <row r="39" spans="1:8" ht="16.5" customHeight="1">
      <c r="A39" s="176" t="s">
        <v>445</v>
      </c>
      <c r="B39" s="175" t="s">
        <v>446</v>
      </c>
      <c r="C39" s="163" t="s">
        <v>421</v>
      </c>
      <c r="D39" s="248">
        <v>0</v>
      </c>
      <c r="E39" s="413">
        <v>0</v>
      </c>
      <c r="F39" s="249">
        <f t="shared" si="0"/>
        <v>0</v>
      </c>
      <c r="G39" s="249" t="e">
        <f>E39/D39</f>
        <v>#DIV/0!</v>
      </c>
      <c r="H39" s="252"/>
    </row>
    <row r="40" spans="1:8" ht="15.6">
      <c r="A40" s="176" t="s">
        <v>447</v>
      </c>
      <c r="B40" s="177" t="s">
        <v>444</v>
      </c>
      <c r="C40" s="163" t="s">
        <v>421</v>
      </c>
      <c r="D40" s="251">
        <v>0</v>
      </c>
      <c r="E40" s="413">
        <v>0</v>
      </c>
      <c r="F40" s="249">
        <f t="shared" si="0"/>
        <v>0</v>
      </c>
      <c r="G40" s="249">
        <v>0</v>
      </c>
      <c r="H40" s="250"/>
    </row>
    <row r="41" spans="1:8" ht="15.6">
      <c r="A41" s="176" t="s">
        <v>448</v>
      </c>
      <c r="B41" s="174" t="s">
        <v>449</v>
      </c>
      <c r="C41" s="163" t="s">
        <v>421</v>
      </c>
      <c r="D41" s="251">
        <v>0</v>
      </c>
      <c r="E41" s="413">
        <v>0</v>
      </c>
      <c r="F41" s="249">
        <f t="shared" si="0"/>
        <v>0</v>
      </c>
      <c r="G41" s="249">
        <v>0</v>
      </c>
      <c r="H41" s="250"/>
    </row>
    <row r="42" spans="1:8" ht="15.6">
      <c r="A42" s="176" t="s">
        <v>450</v>
      </c>
      <c r="B42" s="174" t="s">
        <v>451</v>
      </c>
      <c r="C42" s="163" t="s">
        <v>421</v>
      </c>
      <c r="D42" s="251">
        <v>0</v>
      </c>
      <c r="E42" s="413">
        <v>0</v>
      </c>
      <c r="F42" s="249">
        <f t="shared" si="0"/>
        <v>0</v>
      </c>
      <c r="G42" s="249">
        <v>0</v>
      </c>
      <c r="H42" s="250"/>
    </row>
    <row r="43" spans="1:8" ht="31.2">
      <c r="A43" s="176" t="s">
        <v>452</v>
      </c>
      <c r="B43" s="174" t="s">
        <v>453</v>
      </c>
      <c r="C43" s="163" t="s">
        <v>421</v>
      </c>
      <c r="D43" s="251">
        <v>0</v>
      </c>
      <c r="E43" s="413">
        <v>0</v>
      </c>
      <c r="F43" s="249">
        <f t="shared" si="0"/>
        <v>0</v>
      </c>
      <c r="G43" s="249">
        <v>0</v>
      </c>
      <c r="H43" s="250"/>
    </row>
    <row r="44" spans="1:8" ht="15.6">
      <c r="A44" s="176" t="s">
        <v>454</v>
      </c>
      <c r="B44" s="175" t="s">
        <v>455</v>
      </c>
      <c r="C44" s="163" t="s">
        <v>421</v>
      </c>
      <c r="D44" s="251">
        <v>0</v>
      </c>
      <c r="E44" s="413">
        <v>0</v>
      </c>
      <c r="F44" s="249">
        <f t="shared" si="0"/>
        <v>0</v>
      </c>
      <c r="G44" s="249">
        <v>0</v>
      </c>
      <c r="H44" s="250"/>
    </row>
    <row r="45" spans="1:8" ht="15.6">
      <c r="A45" s="176" t="s">
        <v>456</v>
      </c>
      <c r="B45" s="175" t="s">
        <v>457</v>
      </c>
      <c r="C45" s="163" t="s">
        <v>421</v>
      </c>
      <c r="D45" s="251">
        <v>0</v>
      </c>
      <c r="E45" s="413">
        <v>0</v>
      </c>
      <c r="F45" s="249">
        <f t="shared" si="0"/>
        <v>0</v>
      </c>
      <c r="G45" s="249">
        <v>0</v>
      </c>
      <c r="H45" s="250"/>
    </row>
    <row r="46" spans="1:8" ht="31.2">
      <c r="A46" s="176" t="s">
        <v>458</v>
      </c>
      <c r="B46" s="171" t="s">
        <v>459</v>
      </c>
      <c r="C46" s="163" t="s">
        <v>421</v>
      </c>
      <c r="D46" s="251">
        <v>0</v>
      </c>
      <c r="E46" s="413">
        <v>0</v>
      </c>
      <c r="F46" s="249">
        <f t="shared" si="0"/>
        <v>0</v>
      </c>
      <c r="G46" s="249">
        <v>0</v>
      </c>
      <c r="H46" s="250"/>
    </row>
    <row r="47" spans="1:8" ht="31.2">
      <c r="A47" s="176" t="s">
        <v>54</v>
      </c>
      <c r="B47" s="174" t="s">
        <v>429</v>
      </c>
      <c r="C47" s="163" t="s">
        <v>421</v>
      </c>
      <c r="D47" s="251">
        <v>0</v>
      </c>
      <c r="E47" s="413">
        <v>0</v>
      </c>
      <c r="F47" s="249">
        <f t="shared" si="0"/>
        <v>0</v>
      </c>
      <c r="G47" s="249">
        <v>0</v>
      </c>
      <c r="H47" s="250"/>
    </row>
    <row r="48" spans="1:8" ht="31.2">
      <c r="A48" s="176" t="s">
        <v>52</v>
      </c>
      <c r="B48" s="174" t="s">
        <v>431</v>
      </c>
      <c r="C48" s="163" t="s">
        <v>421</v>
      </c>
      <c r="D48" s="251">
        <v>0</v>
      </c>
      <c r="E48" s="413">
        <v>0</v>
      </c>
      <c r="F48" s="249">
        <f t="shared" si="0"/>
        <v>0</v>
      </c>
      <c r="G48" s="249">
        <v>0</v>
      </c>
      <c r="H48" s="250"/>
    </row>
    <row r="49" spans="1:10" ht="31.2">
      <c r="A49" s="176" t="s">
        <v>460</v>
      </c>
      <c r="B49" s="174" t="s">
        <v>433</v>
      </c>
      <c r="C49" s="163" t="s">
        <v>421</v>
      </c>
      <c r="D49" s="251">
        <v>0</v>
      </c>
      <c r="E49" s="413">
        <v>0</v>
      </c>
      <c r="F49" s="249">
        <f t="shared" si="0"/>
        <v>0</v>
      </c>
      <c r="G49" s="249">
        <v>0</v>
      </c>
      <c r="H49" s="250"/>
    </row>
    <row r="50" spans="1:10" ht="15.6">
      <c r="A50" s="176" t="s">
        <v>461</v>
      </c>
      <c r="B50" s="171" t="s">
        <v>462</v>
      </c>
      <c r="C50" s="163" t="s">
        <v>421</v>
      </c>
      <c r="D50" s="251">
        <v>0</v>
      </c>
      <c r="E50" s="413">
        <v>0</v>
      </c>
      <c r="F50" s="249">
        <f t="shared" si="0"/>
        <v>0</v>
      </c>
      <c r="G50" s="249">
        <v>0</v>
      </c>
      <c r="H50" s="250"/>
    </row>
    <row r="51" spans="1:10" s="407" customFormat="1" ht="15.6">
      <c r="A51" s="417" t="s">
        <v>463</v>
      </c>
      <c r="B51" s="418" t="s">
        <v>464</v>
      </c>
      <c r="C51" s="419" t="s">
        <v>421</v>
      </c>
      <c r="D51" s="413">
        <f>D52+D65+D66</f>
        <v>10.14</v>
      </c>
      <c r="E51" s="413">
        <f>E52+E65+E66</f>
        <v>0</v>
      </c>
      <c r="F51" s="414">
        <f t="shared" si="0"/>
        <v>-10.14</v>
      </c>
      <c r="G51" s="414">
        <f>E51/D51</f>
        <v>0</v>
      </c>
      <c r="H51" s="420"/>
      <c r="I51" s="421"/>
      <c r="J51" s="422"/>
    </row>
    <row r="52" spans="1:10" ht="15.6">
      <c r="A52" s="176" t="s">
        <v>465</v>
      </c>
      <c r="B52" s="171" t="s">
        <v>466</v>
      </c>
      <c r="C52" s="163" t="s">
        <v>421</v>
      </c>
      <c r="D52" s="413">
        <f>SUM(D53:D64)</f>
        <v>10.14</v>
      </c>
      <c r="E52" s="413">
        <f>SUM(E53:E64)</f>
        <v>0</v>
      </c>
      <c r="F52" s="249">
        <f>E52-D52</f>
        <v>-10.14</v>
      </c>
      <c r="G52" s="249">
        <f>E52/D52</f>
        <v>0</v>
      </c>
      <c r="H52" s="250"/>
    </row>
    <row r="53" spans="1:10" ht="15.6">
      <c r="A53" s="176" t="s">
        <v>36</v>
      </c>
      <c r="B53" s="174" t="s">
        <v>467</v>
      </c>
      <c r="C53" s="163" t="s">
        <v>421</v>
      </c>
      <c r="D53" s="251">
        <v>0</v>
      </c>
      <c r="E53" s="413">
        <v>0</v>
      </c>
      <c r="F53" s="249">
        <f t="shared" si="0"/>
        <v>0</v>
      </c>
      <c r="G53" s="249">
        <v>0</v>
      </c>
      <c r="H53" s="250"/>
    </row>
    <row r="54" spans="1:10" ht="31.2">
      <c r="A54" s="176" t="s">
        <v>468</v>
      </c>
      <c r="B54" s="175" t="s">
        <v>429</v>
      </c>
      <c r="C54" s="163" t="s">
        <v>421</v>
      </c>
      <c r="D54" s="251">
        <v>0</v>
      </c>
      <c r="E54" s="413">
        <v>0</v>
      </c>
      <c r="F54" s="249">
        <f t="shared" si="0"/>
        <v>0</v>
      </c>
      <c r="G54" s="249">
        <v>0</v>
      </c>
      <c r="H54" s="250"/>
    </row>
    <row r="55" spans="1:10" ht="31.2">
      <c r="A55" s="176" t="s">
        <v>469</v>
      </c>
      <c r="B55" s="175" t="s">
        <v>431</v>
      </c>
      <c r="C55" s="163" t="s">
        <v>421</v>
      </c>
      <c r="D55" s="251">
        <v>0</v>
      </c>
      <c r="E55" s="413">
        <v>0</v>
      </c>
      <c r="F55" s="249">
        <f t="shared" si="0"/>
        <v>0</v>
      </c>
      <c r="G55" s="249">
        <v>0</v>
      </c>
      <c r="H55" s="250"/>
    </row>
    <row r="56" spans="1:10" ht="31.2">
      <c r="A56" s="176" t="s">
        <v>470</v>
      </c>
      <c r="B56" s="175" t="s">
        <v>433</v>
      </c>
      <c r="C56" s="163" t="s">
        <v>421</v>
      </c>
      <c r="D56" s="251">
        <v>0</v>
      </c>
      <c r="E56" s="413">
        <v>0</v>
      </c>
      <c r="F56" s="249">
        <f t="shared" si="0"/>
        <v>0</v>
      </c>
      <c r="G56" s="249">
        <v>0</v>
      </c>
      <c r="H56" s="250"/>
    </row>
    <row r="57" spans="1:10" ht="15.6">
      <c r="A57" s="176" t="s">
        <v>33</v>
      </c>
      <c r="B57" s="174" t="s">
        <v>471</v>
      </c>
      <c r="C57" s="163" t="s">
        <v>421</v>
      </c>
      <c r="D57" s="251">
        <v>0</v>
      </c>
      <c r="E57" s="413">
        <v>0</v>
      </c>
      <c r="F57" s="249">
        <f t="shared" si="0"/>
        <v>0</v>
      </c>
      <c r="G57" s="249">
        <v>0</v>
      </c>
      <c r="H57" s="250"/>
    </row>
    <row r="58" spans="1:10" ht="15.6">
      <c r="A58" s="176" t="s">
        <v>472</v>
      </c>
      <c r="B58" s="174" t="s">
        <v>473</v>
      </c>
      <c r="C58" s="163" t="s">
        <v>421</v>
      </c>
      <c r="D58" s="185">
        <v>10.14</v>
      </c>
      <c r="E58" s="413">
        <v>0</v>
      </c>
      <c r="F58" s="249">
        <f>E58-D58</f>
        <v>-10.14</v>
      </c>
      <c r="G58" s="249">
        <f>E58/D58</f>
        <v>0</v>
      </c>
      <c r="H58" s="250"/>
    </row>
    <row r="59" spans="1:10" ht="15.6">
      <c r="A59" s="176" t="s">
        <v>474</v>
      </c>
      <c r="B59" s="174" t="s">
        <v>475</v>
      </c>
      <c r="C59" s="163" t="s">
        <v>421</v>
      </c>
      <c r="D59" s="251">
        <v>0</v>
      </c>
      <c r="E59" s="413">
        <v>0</v>
      </c>
      <c r="F59" s="249">
        <f t="shared" si="0"/>
        <v>0</v>
      </c>
      <c r="G59" s="249">
        <v>0</v>
      </c>
      <c r="H59" s="250"/>
    </row>
    <row r="60" spans="1:10" ht="15.6">
      <c r="A60" s="176" t="s">
        <v>476</v>
      </c>
      <c r="B60" s="174" t="s">
        <v>477</v>
      </c>
      <c r="C60" s="163" t="s">
        <v>421</v>
      </c>
      <c r="D60" s="251">
        <v>0</v>
      </c>
      <c r="E60" s="413">
        <v>0</v>
      </c>
      <c r="F60" s="249">
        <f t="shared" si="0"/>
        <v>0</v>
      </c>
      <c r="G60" s="249">
        <v>0</v>
      </c>
      <c r="H60" s="250"/>
    </row>
    <row r="61" spans="1:10" ht="15.6">
      <c r="A61" s="176" t="s">
        <v>478</v>
      </c>
      <c r="B61" s="174" t="s">
        <v>451</v>
      </c>
      <c r="C61" s="163" t="s">
        <v>421</v>
      </c>
      <c r="D61" s="251">
        <v>0</v>
      </c>
      <c r="E61" s="413">
        <v>0</v>
      </c>
      <c r="F61" s="249">
        <f t="shared" si="0"/>
        <v>0</v>
      </c>
      <c r="G61" s="249">
        <v>0</v>
      </c>
      <c r="H61" s="250"/>
    </row>
    <row r="62" spans="1:10" ht="31.2">
      <c r="A62" s="176" t="s">
        <v>479</v>
      </c>
      <c r="B62" s="174" t="s">
        <v>480</v>
      </c>
      <c r="C62" s="163" t="s">
        <v>421</v>
      </c>
      <c r="D62" s="251">
        <v>0</v>
      </c>
      <c r="E62" s="413">
        <v>0</v>
      </c>
      <c r="F62" s="249">
        <f t="shared" si="0"/>
        <v>0</v>
      </c>
      <c r="G62" s="249">
        <v>0</v>
      </c>
      <c r="H62" s="250"/>
    </row>
    <row r="63" spans="1:10" ht="15.6">
      <c r="A63" s="176" t="s">
        <v>481</v>
      </c>
      <c r="B63" s="175" t="s">
        <v>455</v>
      </c>
      <c r="C63" s="163" t="s">
        <v>421</v>
      </c>
      <c r="D63" s="251">
        <v>0</v>
      </c>
      <c r="E63" s="413">
        <v>0</v>
      </c>
      <c r="F63" s="249">
        <f t="shared" si="0"/>
        <v>0</v>
      </c>
      <c r="G63" s="249">
        <v>0</v>
      </c>
      <c r="H63" s="250"/>
    </row>
    <row r="64" spans="1:10" ht="15.6">
      <c r="A64" s="176" t="s">
        <v>482</v>
      </c>
      <c r="B64" s="175" t="s">
        <v>457</v>
      </c>
      <c r="C64" s="163" t="s">
        <v>421</v>
      </c>
      <c r="D64" s="251">
        <v>0</v>
      </c>
      <c r="E64" s="413">
        <v>0</v>
      </c>
      <c r="F64" s="249">
        <f t="shared" si="0"/>
        <v>0</v>
      </c>
      <c r="G64" s="249">
        <v>0</v>
      </c>
      <c r="H64" s="250"/>
    </row>
    <row r="65" spans="1:8" ht="15.6">
      <c r="A65" s="176" t="s">
        <v>483</v>
      </c>
      <c r="B65" s="171" t="s">
        <v>484</v>
      </c>
      <c r="C65" s="163" t="s">
        <v>421</v>
      </c>
      <c r="D65" s="251">
        <v>0</v>
      </c>
      <c r="E65" s="413">
        <v>0</v>
      </c>
      <c r="F65" s="249">
        <f t="shared" si="0"/>
        <v>0</v>
      </c>
      <c r="G65" s="249">
        <v>0</v>
      </c>
      <c r="H65" s="250"/>
    </row>
    <row r="66" spans="1:8" ht="15.6">
      <c r="A66" s="176" t="s">
        <v>485</v>
      </c>
      <c r="B66" s="171" t="s">
        <v>486</v>
      </c>
      <c r="C66" s="163" t="s">
        <v>421</v>
      </c>
      <c r="D66" s="251">
        <v>0</v>
      </c>
      <c r="E66" s="413">
        <v>0</v>
      </c>
      <c r="F66" s="249">
        <f t="shared" si="0"/>
        <v>0</v>
      </c>
      <c r="G66" s="249">
        <v>0</v>
      </c>
      <c r="H66" s="162"/>
    </row>
    <row r="67" spans="1:8" ht="15.6">
      <c r="A67" s="176" t="s">
        <v>25</v>
      </c>
      <c r="B67" s="174" t="s">
        <v>467</v>
      </c>
      <c r="C67" s="163" t="s">
        <v>421</v>
      </c>
      <c r="D67" s="251">
        <v>0</v>
      </c>
      <c r="E67" s="413">
        <v>0</v>
      </c>
      <c r="F67" s="249">
        <f t="shared" si="0"/>
        <v>0</v>
      </c>
      <c r="G67" s="249">
        <v>0</v>
      </c>
      <c r="H67" s="250"/>
    </row>
    <row r="68" spans="1:8" ht="31.2">
      <c r="A68" s="176" t="s">
        <v>487</v>
      </c>
      <c r="B68" s="175" t="s">
        <v>429</v>
      </c>
      <c r="C68" s="163" t="s">
        <v>421</v>
      </c>
      <c r="D68" s="251">
        <v>0</v>
      </c>
      <c r="E68" s="413">
        <v>0</v>
      </c>
      <c r="F68" s="249">
        <f t="shared" si="0"/>
        <v>0</v>
      </c>
      <c r="G68" s="249">
        <v>0</v>
      </c>
      <c r="H68" s="250"/>
    </row>
    <row r="69" spans="1:8" ht="31.2">
      <c r="A69" s="176" t="s">
        <v>488</v>
      </c>
      <c r="B69" s="175" t="s">
        <v>431</v>
      </c>
      <c r="C69" s="163" t="s">
        <v>421</v>
      </c>
      <c r="D69" s="251">
        <v>0</v>
      </c>
      <c r="E69" s="413">
        <v>0</v>
      </c>
      <c r="F69" s="249">
        <f t="shared" si="0"/>
        <v>0</v>
      </c>
      <c r="G69" s="249">
        <v>0</v>
      </c>
      <c r="H69" s="250"/>
    </row>
    <row r="70" spans="1:8" ht="31.2">
      <c r="A70" s="176" t="s">
        <v>489</v>
      </c>
      <c r="B70" s="175" t="s">
        <v>433</v>
      </c>
      <c r="C70" s="163" t="s">
        <v>421</v>
      </c>
      <c r="D70" s="251">
        <v>0</v>
      </c>
      <c r="E70" s="413">
        <v>0</v>
      </c>
      <c r="F70" s="249">
        <f t="shared" si="0"/>
        <v>0</v>
      </c>
      <c r="G70" s="249">
        <v>0</v>
      </c>
      <c r="H70" s="250"/>
    </row>
    <row r="71" spans="1:8" ht="15.6">
      <c r="A71" s="176" t="s">
        <v>24</v>
      </c>
      <c r="B71" s="174" t="s">
        <v>471</v>
      </c>
      <c r="C71" s="163" t="s">
        <v>421</v>
      </c>
      <c r="D71" s="251">
        <v>0</v>
      </c>
      <c r="E71" s="413">
        <v>0</v>
      </c>
      <c r="F71" s="249">
        <f t="shared" si="0"/>
        <v>0</v>
      </c>
      <c r="G71" s="249">
        <v>0</v>
      </c>
      <c r="H71" s="250"/>
    </row>
    <row r="72" spans="1:8" ht="15.6">
      <c r="A72" s="176" t="s">
        <v>22</v>
      </c>
      <c r="B72" s="174" t="s">
        <v>473</v>
      </c>
      <c r="C72" s="163" t="s">
        <v>421</v>
      </c>
      <c r="D72" s="251">
        <v>0</v>
      </c>
      <c r="E72" s="413">
        <v>0</v>
      </c>
      <c r="F72" s="249">
        <f t="shared" si="0"/>
        <v>0</v>
      </c>
      <c r="G72" s="249">
        <v>0</v>
      </c>
      <c r="H72" s="162"/>
    </row>
    <row r="73" spans="1:8" ht="15.6">
      <c r="A73" s="176" t="s">
        <v>20</v>
      </c>
      <c r="B73" s="174" t="s">
        <v>475</v>
      </c>
      <c r="C73" s="163" t="s">
        <v>421</v>
      </c>
      <c r="D73" s="251">
        <v>0</v>
      </c>
      <c r="E73" s="413">
        <v>0</v>
      </c>
      <c r="F73" s="249">
        <f t="shared" si="0"/>
        <v>0</v>
      </c>
      <c r="G73" s="249">
        <v>0</v>
      </c>
      <c r="H73" s="250"/>
    </row>
    <row r="74" spans="1:8" ht="15.6">
      <c r="A74" s="176" t="s">
        <v>18</v>
      </c>
      <c r="B74" s="174" t="s">
        <v>477</v>
      </c>
      <c r="C74" s="163" t="s">
        <v>421</v>
      </c>
      <c r="D74" s="251">
        <v>0</v>
      </c>
      <c r="E74" s="413">
        <v>0</v>
      </c>
      <c r="F74" s="249">
        <f t="shared" si="0"/>
        <v>0</v>
      </c>
      <c r="G74" s="249">
        <v>0</v>
      </c>
      <c r="H74" s="250"/>
    </row>
    <row r="75" spans="1:8" ht="15.6">
      <c r="A75" s="176" t="s">
        <v>16</v>
      </c>
      <c r="B75" s="174" t="s">
        <v>451</v>
      </c>
      <c r="C75" s="163" t="s">
        <v>421</v>
      </c>
      <c r="D75" s="251">
        <v>0</v>
      </c>
      <c r="E75" s="413">
        <v>0</v>
      </c>
      <c r="F75" s="249">
        <f t="shared" si="0"/>
        <v>0</v>
      </c>
      <c r="G75" s="249">
        <v>0</v>
      </c>
      <c r="H75" s="250"/>
    </row>
    <row r="76" spans="1:8" ht="31.2">
      <c r="A76" s="176" t="s">
        <v>14</v>
      </c>
      <c r="B76" s="174" t="s">
        <v>480</v>
      </c>
      <c r="C76" s="163" t="s">
        <v>421</v>
      </c>
      <c r="D76" s="251">
        <v>0</v>
      </c>
      <c r="E76" s="413">
        <v>0</v>
      </c>
      <c r="F76" s="249">
        <f t="shared" si="0"/>
        <v>0</v>
      </c>
      <c r="G76" s="249">
        <v>0</v>
      </c>
      <c r="H76" s="250"/>
    </row>
    <row r="77" spans="1:8" ht="15.6">
      <c r="A77" s="176" t="s">
        <v>490</v>
      </c>
      <c r="B77" s="175" t="s">
        <v>455</v>
      </c>
      <c r="C77" s="163" t="s">
        <v>421</v>
      </c>
      <c r="D77" s="251">
        <v>0</v>
      </c>
      <c r="E77" s="413">
        <v>0</v>
      </c>
      <c r="F77" s="249">
        <f t="shared" si="0"/>
        <v>0</v>
      </c>
      <c r="G77" s="249">
        <v>0</v>
      </c>
      <c r="H77" s="250"/>
    </row>
    <row r="78" spans="1:8" ht="15.6">
      <c r="A78" s="176" t="s">
        <v>491</v>
      </c>
      <c r="B78" s="175" t="s">
        <v>457</v>
      </c>
      <c r="C78" s="163" t="s">
        <v>421</v>
      </c>
      <c r="D78" s="251">
        <v>0</v>
      </c>
      <c r="E78" s="413">
        <v>0</v>
      </c>
      <c r="F78" s="249">
        <f t="shared" si="0"/>
        <v>0</v>
      </c>
      <c r="G78" s="249">
        <v>0</v>
      </c>
      <c r="H78" s="250"/>
    </row>
    <row r="79" spans="1:8" ht="15.6">
      <c r="A79" s="176" t="s">
        <v>492</v>
      </c>
      <c r="B79" s="178" t="s">
        <v>493</v>
      </c>
      <c r="C79" s="163" t="s">
        <v>421</v>
      </c>
      <c r="D79" s="412">
        <v>2.028</v>
      </c>
      <c r="E79" s="413">
        <v>0</v>
      </c>
      <c r="F79" s="249">
        <f>E79-D79</f>
        <v>-2.028</v>
      </c>
      <c r="G79" s="249">
        <f>E79/D79</f>
        <v>0</v>
      </c>
      <c r="H79" s="250"/>
    </row>
    <row r="80" spans="1:8" ht="15.6">
      <c r="A80" s="176" t="s">
        <v>494</v>
      </c>
      <c r="B80" s="178" t="s">
        <v>495</v>
      </c>
      <c r="C80" s="163" t="s">
        <v>421</v>
      </c>
      <c r="D80" s="251">
        <v>0</v>
      </c>
      <c r="E80" s="413">
        <v>0</v>
      </c>
      <c r="F80" s="249">
        <f t="shared" si="0"/>
        <v>0</v>
      </c>
      <c r="G80" s="249">
        <v>0</v>
      </c>
      <c r="H80" s="162"/>
    </row>
    <row r="81" spans="1:8" ht="15.6">
      <c r="A81" s="176" t="s">
        <v>496</v>
      </c>
      <c r="B81" s="171" t="s">
        <v>497</v>
      </c>
      <c r="C81" s="163" t="s">
        <v>421</v>
      </c>
      <c r="D81" s="251">
        <v>0</v>
      </c>
      <c r="E81" s="413">
        <v>0</v>
      </c>
      <c r="F81" s="249">
        <f t="shared" si="0"/>
        <v>0</v>
      </c>
      <c r="G81" s="249">
        <v>0</v>
      </c>
      <c r="H81" s="250"/>
    </row>
    <row r="82" spans="1:8" ht="15.6">
      <c r="A82" s="176" t="s">
        <v>498</v>
      </c>
      <c r="B82" s="171" t="s">
        <v>499</v>
      </c>
      <c r="C82" s="163" t="s">
        <v>421</v>
      </c>
      <c r="D82" s="251">
        <v>0</v>
      </c>
      <c r="E82" s="413">
        <v>0</v>
      </c>
      <c r="F82" s="249">
        <f t="shared" si="0"/>
        <v>0</v>
      </c>
      <c r="G82" s="249">
        <v>0</v>
      </c>
      <c r="H82" s="250"/>
    </row>
    <row r="83" spans="1:8" ht="15.6">
      <c r="A83" s="176" t="s">
        <v>500</v>
      </c>
      <c r="B83" s="162" t="s">
        <v>501</v>
      </c>
      <c r="C83" s="163" t="s">
        <v>421</v>
      </c>
      <c r="D83" s="251">
        <v>0</v>
      </c>
      <c r="E83" s="413">
        <v>0</v>
      </c>
      <c r="F83" s="249">
        <f t="shared" si="0"/>
        <v>0</v>
      </c>
      <c r="G83" s="249">
        <v>0</v>
      </c>
      <c r="H83" s="250"/>
    </row>
    <row r="84" spans="1:8" ht="15.6">
      <c r="A84" s="176" t="s">
        <v>502</v>
      </c>
      <c r="B84" s="178" t="s">
        <v>503</v>
      </c>
      <c r="C84" s="163" t="s">
        <v>421</v>
      </c>
      <c r="D84" s="251">
        <v>0</v>
      </c>
      <c r="E84" s="413">
        <v>0</v>
      </c>
      <c r="F84" s="249">
        <f t="shared" si="0"/>
        <v>0</v>
      </c>
      <c r="G84" s="249">
        <v>0</v>
      </c>
      <c r="H84" s="250"/>
    </row>
    <row r="85" spans="1:8" ht="15.6">
      <c r="A85" s="176" t="s">
        <v>504</v>
      </c>
      <c r="B85" s="178" t="s">
        <v>505</v>
      </c>
      <c r="C85" s="163" t="s">
        <v>421</v>
      </c>
      <c r="D85" s="251">
        <v>0</v>
      </c>
      <c r="E85" s="413">
        <v>0</v>
      </c>
      <c r="F85" s="249">
        <f t="shared" si="0"/>
        <v>0</v>
      </c>
      <c r="G85" s="249">
        <v>0</v>
      </c>
      <c r="H85" s="250"/>
    </row>
    <row r="86" spans="1:8" ht="15.6">
      <c r="A86" s="176" t="s">
        <v>506</v>
      </c>
      <c r="B86" s="178" t="s">
        <v>507</v>
      </c>
      <c r="C86" s="163" t="s">
        <v>421</v>
      </c>
      <c r="D86" s="251">
        <v>0</v>
      </c>
      <c r="E86" s="413">
        <v>0</v>
      </c>
      <c r="F86" s="249">
        <f t="shared" si="0"/>
        <v>0</v>
      </c>
      <c r="G86" s="249">
        <v>0</v>
      </c>
      <c r="H86" s="250"/>
    </row>
    <row r="87" spans="1:8" ht="15.6">
      <c r="A87" s="176" t="s">
        <v>508</v>
      </c>
      <c r="B87" s="178" t="s">
        <v>509</v>
      </c>
      <c r="C87" s="163" t="s">
        <v>421</v>
      </c>
      <c r="D87" s="251">
        <v>0</v>
      </c>
      <c r="E87" s="413">
        <v>0</v>
      </c>
      <c r="F87" s="249">
        <f t="shared" si="0"/>
        <v>0</v>
      </c>
      <c r="G87" s="249">
        <v>0</v>
      </c>
      <c r="H87" s="250"/>
    </row>
    <row r="88" spans="1:8" ht="15.6">
      <c r="A88" s="176" t="s">
        <v>510</v>
      </c>
      <c r="B88" s="178" t="s">
        <v>511</v>
      </c>
      <c r="C88" s="163" t="s">
        <v>421</v>
      </c>
      <c r="D88" s="251">
        <v>0</v>
      </c>
      <c r="E88" s="413">
        <v>0</v>
      </c>
      <c r="F88" s="249">
        <f t="shared" si="0"/>
        <v>0</v>
      </c>
      <c r="G88" s="249">
        <v>0</v>
      </c>
      <c r="H88" s="250"/>
    </row>
    <row r="89" spans="1:8" ht="15.6">
      <c r="A89" s="176" t="s">
        <v>512</v>
      </c>
      <c r="B89" s="171" t="s">
        <v>513</v>
      </c>
      <c r="C89" s="163" t="s">
        <v>421</v>
      </c>
      <c r="D89" s="251">
        <v>0</v>
      </c>
      <c r="E89" s="413">
        <v>0</v>
      </c>
      <c r="F89" s="249">
        <f t="shared" ref="F89:F103" si="1">E89-D89</f>
        <v>0</v>
      </c>
      <c r="G89" s="249">
        <v>0</v>
      </c>
      <c r="H89" s="162"/>
    </row>
    <row r="90" spans="1:8" ht="15.6">
      <c r="A90" s="176" t="s">
        <v>514</v>
      </c>
      <c r="B90" s="174" t="s">
        <v>515</v>
      </c>
      <c r="C90" s="163" t="s">
        <v>421</v>
      </c>
      <c r="D90" s="251">
        <v>0</v>
      </c>
      <c r="E90" s="413">
        <v>0</v>
      </c>
      <c r="F90" s="249">
        <f t="shared" si="1"/>
        <v>0</v>
      </c>
      <c r="G90" s="249">
        <v>0</v>
      </c>
      <c r="H90" s="250"/>
    </row>
    <row r="91" spans="1:8" ht="15.6">
      <c r="A91" s="176" t="s">
        <v>516</v>
      </c>
      <c r="B91" s="178" t="s">
        <v>517</v>
      </c>
      <c r="C91" s="163" t="s">
        <v>421</v>
      </c>
      <c r="D91" s="251">
        <v>0</v>
      </c>
      <c r="E91" s="413">
        <v>0</v>
      </c>
      <c r="F91" s="249">
        <f t="shared" si="1"/>
        <v>0</v>
      </c>
      <c r="G91" s="249">
        <v>0</v>
      </c>
      <c r="H91" s="162"/>
    </row>
    <row r="92" spans="1:8" ht="31.2">
      <c r="A92" s="176" t="s">
        <v>518</v>
      </c>
      <c r="B92" s="178" t="s">
        <v>519</v>
      </c>
      <c r="C92" s="163" t="s">
        <v>421</v>
      </c>
      <c r="D92" s="251">
        <v>0</v>
      </c>
      <c r="E92" s="413">
        <v>0</v>
      </c>
      <c r="F92" s="249">
        <f t="shared" si="1"/>
        <v>0</v>
      </c>
      <c r="G92" s="249">
        <v>0</v>
      </c>
      <c r="H92" s="250"/>
    </row>
    <row r="93" spans="1:8" ht="15.6">
      <c r="A93" s="176" t="s">
        <v>520</v>
      </c>
      <c r="B93" s="178" t="s">
        <v>521</v>
      </c>
      <c r="C93" s="163" t="s">
        <v>421</v>
      </c>
      <c r="D93" s="251">
        <v>0</v>
      </c>
      <c r="E93" s="413">
        <v>0</v>
      </c>
      <c r="F93" s="249">
        <f t="shared" si="1"/>
        <v>0</v>
      </c>
      <c r="G93" s="249">
        <v>0</v>
      </c>
      <c r="H93" s="250"/>
    </row>
    <row r="94" spans="1:8" ht="15.6">
      <c r="A94" s="176" t="s">
        <v>522</v>
      </c>
      <c r="B94" s="178" t="s">
        <v>523</v>
      </c>
      <c r="C94" s="163" t="s">
        <v>421</v>
      </c>
      <c r="D94" s="251">
        <v>0</v>
      </c>
      <c r="E94" s="413">
        <v>0</v>
      </c>
      <c r="F94" s="249">
        <f t="shared" si="1"/>
        <v>0</v>
      </c>
      <c r="G94" s="249">
        <v>0</v>
      </c>
      <c r="H94" s="250"/>
    </row>
    <row r="95" spans="1:8" ht="15.6">
      <c r="A95" s="176" t="s">
        <v>524</v>
      </c>
      <c r="B95" s="162" t="s">
        <v>525</v>
      </c>
      <c r="C95" s="163" t="s">
        <v>526</v>
      </c>
      <c r="D95" s="251">
        <v>0</v>
      </c>
      <c r="E95" s="413">
        <v>0</v>
      </c>
      <c r="F95" s="249">
        <f t="shared" si="1"/>
        <v>0</v>
      </c>
      <c r="G95" s="249">
        <v>0</v>
      </c>
      <c r="H95" s="250"/>
    </row>
    <row r="96" spans="1:8" ht="46.8">
      <c r="A96" s="176" t="s">
        <v>527</v>
      </c>
      <c r="B96" s="178" t="s">
        <v>528</v>
      </c>
      <c r="C96" s="163" t="s">
        <v>421</v>
      </c>
      <c r="D96" s="249">
        <v>0</v>
      </c>
      <c r="E96" s="414">
        <v>0</v>
      </c>
      <c r="F96" s="249">
        <f t="shared" si="1"/>
        <v>0</v>
      </c>
      <c r="G96" s="249">
        <v>0</v>
      </c>
      <c r="H96" s="250"/>
    </row>
    <row r="97" spans="1:8" ht="15.6">
      <c r="A97" s="176" t="s">
        <v>529</v>
      </c>
      <c r="B97" s="178" t="s">
        <v>530</v>
      </c>
      <c r="C97" s="163" t="s">
        <v>421</v>
      </c>
      <c r="D97" s="249">
        <v>0</v>
      </c>
      <c r="E97" s="414">
        <v>0</v>
      </c>
      <c r="F97" s="249">
        <f t="shared" si="1"/>
        <v>0</v>
      </c>
      <c r="G97" s="249">
        <v>0</v>
      </c>
      <c r="H97" s="250"/>
    </row>
    <row r="98" spans="1:8" ht="15.6">
      <c r="A98" s="176" t="s">
        <v>531</v>
      </c>
      <c r="B98" s="178" t="s">
        <v>532</v>
      </c>
      <c r="C98" s="163" t="s">
        <v>421</v>
      </c>
      <c r="D98" s="249">
        <v>0</v>
      </c>
      <c r="E98" s="414">
        <v>0</v>
      </c>
      <c r="F98" s="249">
        <f t="shared" si="1"/>
        <v>0</v>
      </c>
      <c r="G98" s="249">
        <v>0</v>
      </c>
      <c r="H98" s="250"/>
    </row>
    <row r="99" spans="1:8" ht="15.6">
      <c r="A99" s="176" t="s">
        <v>533</v>
      </c>
      <c r="B99" s="178" t="s">
        <v>534</v>
      </c>
      <c r="C99" s="163" t="s">
        <v>421</v>
      </c>
      <c r="D99" s="249">
        <v>0</v>
      </c>
      <c r="E99" s="414">
        <v>0</v>
      </c>
      <c r="F99" s="249">
        <f t="shared" si="1"/>
        <v>0</v>
      </c>
      <c r="G99" s="249">
        <v>0</v>
      </c>
      <c r="H99" s="250"/>
    </row>
    <row r="100" spans="1:8" ht="31.2">
      <c r="A100" s="176" t="s">
        <v>535</v>
      </c>
      <c r="B100" s="178" t="s">
        <v>536</v>
      </c>
      <c r="C100" s="163" t="s">
        <v>526</v>
      </c>
      <c r="D100" s="249">
        <v>0</v>
      </c>
      <c r="E100" s="414">
        <v>0</v>
      </c>
      <c r="F100" s="249">
        <f t="shared" si="1"/>
        <v>0</v>
      </c>
      <c r="G100" s="249">
        <v>0</v>
      </c>
      <c r="H100" s="250"/>
    </row>
    <row r="101" spans="1:8" ht="15.6">
      <c r="A101" s="176" t="s">
        <v>537</v>
      </c>
      <c r="B101" s="178" t="s">
        <v>538</v>
      </c>
      <c r="C101" s="163" t="s">
        <v>421</v>
      </c>
      <c r="D101" s="249">
        <v>0</v>
      </c>
      <c r="E101" s="414">
        <v>0</v>
      </c>
      <c r="F101" s="249">
        <f t="shared" si="1"/>
        <v>0</v>
      </c>
      <c r="G101" s="249">
        <v>0</v>
      </c>
      <c r="H101" s="250"/>
    </row>
    <row r="102" spans="1:8" ht="15.6">
      <c r="A102" s="176" t="s">
        <v>539</v>
      </c>
      <c r="B102" s="178" t="s">
        <v>540</v>
      </c>
      <c r="C102" s="163" t="s">
        <v>421</v>
      </c>
      <c r="D102" s="249">
        <v>0</v>
      </c>
      <c r="E102" s="414">
        <v>0</v>
      </c>
      <c r="F102" s="249">
        <f t="shared" si="1"/>
        <v>0</v>
      </c>
      <c r="G102" s="249">
        <v>0</v>
      </c>
      <c r="H102" s="250"/>
    </row>
    <row r="103" spans="1:8" ht="15.6">
      <c r="A103" s="176" t="s">
        <v>541</v>
      </c>
      <c r="B103" s="178" t="s">
        <v>542</v>
      </c>
      <c r="C103" s="163" t="s">
        <v>421</v>
      </c>
      <c r="D103" s="249">
        <v>0</v>
      </c>
      <c r="E103" s="414">
        <v>0</v>
      </c>
      <c r="F103" s="249">
        <f t="shared" si="1"/>
        <v>0</v>
      </c>
      <c r="G103" s="249">
        <v>0</v>
      </c>
      <c r="H103" s="250"/>
    </row>
    <row r="104" spans="1:8" ht="15.6">
      <c r="E104" s="415"/>
      <c r="F104" s="179"/>
      <c r="G104" s="179"/>
    </row>
    <row r="105" spans="1:8" ht="15.6">
      <c r="E105" s="415"/>
      <c r="F105" s="180"/>
      <c r="G105" s="159"/>
    </row>
    <row r="106" spans="1:8" ht="15.6">
      <c r="B106" s="181" t="s">
        <v>543</v>
      </c>
      <c r="C106" s="182"/>
      <c r="E106" s="415"/>
      <c r="F106" s="183"/>
      <c r="G106" s="184"/>
    </row>
    <row r="107" spans="1:8" ht="15.6">
      <c r="B107" s="181" t="s">
        <v>544</v>
      </c>
      <c r="C107" s="182"/>
      <c r="E107" s="415"/>
      <c r="F107" s="183"/>
      <c r="G107" s="184"/>
    </row>
    <row r="108" spans="1:8">
      <c r="B108" s="181" t="s">
        <v>545</v>
      </c>
      <c r="C108" s="182"/>
      <c r="E108" s="416"/>
      <c r="F108" s="183"/>
      <c r="G108" s="184"/>
    </row>
    <row r="109" spans="1:8">
      <c r="B109" s="181" t="s">
        <v>546</v>
      </c>
      <c r="C109" s="182"/>
      <c r="E109" s="416"/>
      <c r="F109" s="183"/>
      <c r="G109" s="184"/>
    </row>
    <row r="110" spans="1:8">
      <c r="B110" s="181" t="s">
        <v>547</v>
      </c>
      <c r="C110" s="182"/>
      <c r="E110" s="416"/>
      <c r="F110" s="183"/>
      <c r="G110" s="184"/>
    </row>
    <row r="111" spans="1:8">
      <c r="B111" s="181" t="s">
        <v>548</v>
      </c>
      <c r="C111" s="182"/>
      <c r="E111" s="416"/>
      <c r="F111" s="183"/>
      <c r="G111" s="184"/>
    </row>
    <row r="112" spans="1:8" ht="15.6">
      <c r="E112" s="415"/>
      <c r="F112" s="180"/>
      <c r="G112" s="159"/>
    </row>
    <row r="113" spans="5:7" ht="31.5" customHeight="1">
      <c r="E113" s="415"/>
      <c r="F113" s="180"/>
      <c r="G113" s="159"/>
    </row>
    <row r="114" spans="5:7" ht="15.6">
      <c r="E114" s="415"/>
      <c r="F114" s="180"/>
      <c r="G114" s="159"/>
    </row>
    <row r="115" spans="5:7" ht="15.6">
      <c r="E115" s="415"/>
      <c r="F115" s="180"/>
      <c r="G115" s="159"/>
    </row>
    <row r="116" spans="5:7" ht="15.6">
      <c r="E116" s="415"/>
      <c r="F116" s="180"/>
      <c r="G116" s="159"/>
    </row>
    <row r="117" spans="5:7" ht="15.6">
      <c r="E117" s="415"/>
      <c r="F117" s="180"/>
      <c r="G117" s="159"/>
    </row>
    <row r="118" spans="5:7" ht="15.6">
      <c r="E118" s="415"/>
      <c r="F118" s="180"/>
      <c r="G118" s="159"/>
    </row>
    <row r="119" spans="5:7" ht="15.6">
      <c r="E119" s="415"/>
      <c r="F119" s="180"/>
      <c r="G119" s="159"/>
    </row>
    <row r="120" spans="5:7" ht="15.6">
      <c r="E120" s="415"/>
      <c r="F120" s="180"/>
      <c r="G120" s="159"/>
    </row>
    <row r="121" spans="5:7" ht="15.6">
      <c r="E121" s="415"/>
      <c r="F121" s="180"/>
      <c r="G121" s="159"/>
    </row>
    <row r="122" spans="5:7" ht="15.6">
      <c r="E122" s="415"/>
      <c r="F122" s="180"/>
      <c r="G122" s="159"/>
    </row>
    <row r="123" spans="5:7" ht="15.6">
      <c r="E123" s="415"/>
      <c r="F123" s="180"/>
      <c r="G123" s="159"/>
    </row>
    <row r="124" spans="5:7" ht="15.6">
      <c r="E124" s="415"/>
      <c r="F124" s="180"/>
      <c r="G124" s="159"/>
    </row>
    <row r="125" spans="5:7" ht="15.6">
      <c r="E125" s="415"/>
      <c r="F125" s="180"/>
      <c r="G125" s="159"/>
    </row>
    <row r="126" spans="5:7" ht="15.6">
      <c r="E126" s="415"/>
      <c r="F126" s="180"/>
      <c r="G126" s="159"/>
    </row>
    <row r="127" spans="5:7" ht="15.6">
      <c r="E127" s="415"/>
      <c r="F127" s="180"/>
      <c r="G127" s="159"/>
    </row>
    <row r="128" spans="5:7" ht="15.6">
      <c r="E128" s="415"/>
      <c r="F128" s="180"/>
      <c r="G128" s="159"/>
    </row>
    <row r="129" spans="5:7" ht="15.6">
      <c r="E129" s="415"/>
      <c r="F129" s="180"/>
      <c r="G129" s="159"/>
    </row>
    <row r="130" spans="5:7" ht="15.6">
      <c r="E130" s="415"/>
      <c r="F130" s="180"/>
      <c r="G130" s="159"/>
    </row>
    <row r="131" spans="5:7" ht="15.6">
      <c r="E131" s="415"/>
      <c r="F131" s="180"/>
      <c r="G131" s="159"/>
    </row>
    <row r="132" spans="5:7" ht="15.6">
      <c r="E132" s="415"/>
      <c r="F132" s="180"/>
      <c r="G132" s="159"/>
    </row>
    <row r="133" spans="5:7" ht="15.6">
      <c r="E133" s="415"/>
      <c r="F133" s="180"/>
      <c r="G133" s="159"/>
    </row>
    <row r="134" spans="5:7" ht="15.6">
      <c r="E134" s="415"/>
      <c r="F134" s="180"/>
      <c r="G134" s="159"/>
    </row>
    <row r="135" spans="5:7" ht="15.6">
      <c r="E135" s="415"/>
      <c r="F135" s="180"/>
      <c r="G135" s="159"/>
    </row>
    <row r="136" spans="5:7" ht="15.6">
      <c r="E136" s="415"/>
      <c r="F136" s="180"/>
      <c r="G136" s="159"/>
    </row>
    <row r="137" spans="5:7" ht="15.6">
      <c r="E137" s="415"/>
      <c r="F137" s="180"/>
      <c r="G137" s="159"/>
    </row>
    <row r="138" spans="5:7" ht="15.6">
      <c r="E138" s="415"/>
      <c r="F138" s="180"/>
      <c r="G138" s="159"/>
    </row>
    <row r="139" spans="5:7" ht="15.6">
      <c r="E139" s="415"/>
      <c r="F139" s="180"/>
      <c r="G139" s="159"/>
    </row>
    <row r="140" spans="5:7" ht="15.6">
      <c r="E140" s="415"/>
      <c r="F140" s="180"/>
      <c r="G140" s="159"/>
    </row>
    <row r="141" spans="5:7" ht="15.6">
      <c r="E141" s="415"/>
      <c r="F141" s="180"/>
      <c r="G141" s="159"/>
    </row>
    <row r="142" spans="5:7" ht="15.6">
      <c r="E142" s="415"/>
      <c r="F142" s="180"/>
      <c r="G142" s="159"/>
    </row>
    <row r="143" spans="5:7" ht="15.6">
      <c r="E143" s="415"/>
      <c r="F143" s="180"/>
      <c r="G143" s="159"/>
    </row>
  </sheetData>
  <mergeCells count="17">
    <mergeCell ref="A25:B25"/>
    <mergeCell ref="A16:H16"/>
    <mergeCell ref="A17:H17"/>
    <mergeCell ref="B19:H19"/>
    <mergeCell ref="B21:H21"/>
    <mergeCell ref="A22:A23"/>
    <mergeCell ref="B22:B23"/>
    <mergeCell ref="C22:C23"/>
    <mergeCell ref="D22:E22"/>
    <mergeCell ref="F22:G22"/>
    <mergeCell ref="H22:H23"/>
    <mergeCell ref="A14:H14"/>
    <mergeCell ref="A5:H5"/>
    <mergeCell ref="A6:H6"/>
    <mergeCell ref="A8:H8"/>
    <mergeCell ref="A9:H9"/>
    <mergeCell ref="A12:H12"/>
  </mergeCells>
  <pageMargins left="0.23622047244094491" right="0.19685039370078741" top="0.27559055118110237" bottom="0.23622047244094491" header="0.15748031496062992" footer="0.15748031496062992"/>
  <pageSetup paperSize="9" scale="49" fitToHeight="5"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75"/>
  <sheetViews>
    <sheetView workbookViewId="0">
      <pane ySplit="2" topLeftCell="A3" activePane="bottomLeft" state="frozen"/>
      <selection pane="bottomLeft" activeCell="S9" sqref="S9"/>
    </sheetView>
  </sheetViews>
  <sheetFormatPr defaultRowHeight="13.2"/>
  <cols>
    <col min="1" max="1" width="10.44140625" customWidth="1"/>
    <col min="2" max="2" width="11.6640625" customWidth="1"/>
    <col min="3" max="3" width="12.44140625" customWidth="1"/>
    <col min="19" max="19" width="10.21875" customWidth="1"/>
    <col min="20" max="20" width="10.88671875" customWidth="1"/>
    <col min="21" max="21" width="11.21875" customWidth="1"/>
  </cols>
  <sheetData>
    <row r="2" spans="1:27">
      <c r="A2" s="608">
        <v>10</v>
      </c>
      <c r="B2" s="608"/>
      <c r="C2" s="608"/>
      <c r="D2" s="608">
        <v>11</v>
      </c>
      <c r="E2" s="608"/>
      <c r="F2" s="608"/>
      <c r="G2" s="608">
        <v>12</v>
      </c>
      <c r="H2" s="608"/>
      <c r="I2" s="608"/>
      <c r="J2" s="608">
        <v>13</v>
      </c>
      <c r="K2" s="608"/>
      <c r="L2" s="608"/>
      <c r="M2" s="608">
        <v>14</v>
      </c>
      <c r="N2" s="608"/>
      <c r="O2" s="608"/>
      <c r="P2" s="608">
        <v>15</v>
      </c>
      <c r="Q2" s="608"/>
      <c r="R2" s="608"/>
      <c r="S2" s="608">
        <v>16</v>
      </c>
      <c r="T2" s="608"/>
      <c r="U2" s="608"/>
      <c r="V2" s="608">
        <v>18</v>
      </c>
      <c r="W2" s="608"/>
      <c r="X2" s="608"/>
      <c r="Y2" s="608">
        <v>19</v>
      </c>
      <c r="Z2" s="608"/>
      <c r="AA2" s="608"/>
    </row>
    <row r="3" spans="1:27">
      <c r="A3" t="b">
        <f>EXACT('Форма 17'!A22,'10 форма'!A22)</f>
        <v>1</v>
      </c>
      <c r="B3" t="b">
        <f>EXACT('Форма 17'!B22,'10 форма'!B22)</f>
        <v>1</v>
      </c>
      <c r="C3" t="b">
        <f>EXACT('Форма 17'!C22,'10 форма'!C22)</f>
        <v>1</v>
      </c>
      <c r="D3" t="b">
        <f>EXACT('Форма 17'!A22,'Форма 11'!A22)</f>
        <v>1</v>
      </c>
      <c r="E3" t="b">
        <f>EXACT('Форма 17'!B22,'Форма 11'!B22)</f>
        <v>1</v>
      </c>
      <c r="F3" t="b">
        <f>EXACT('Форма 17'!C22,'Форма 11'!C22)</f>
        <v>1</v>
      </c>
      <c r="G3" t="b">
        <f>EXACT('Форма 17'!A22,'Форма 12 '!A22)</f>
        <v>1</v>
      </c>
      <c r="H3" t="b">
        <f>EXACT('Форма 17'!B22,'Форма 12 '!B22)</f>
        <v>1</v>
      </c>
      <c r="I3" t="b">
        <f>EXACT('Форма 17'!C22,'Форма 12 '!C22)</f>
        <v>1</v>
      </c>
      <c r="J3" t="b">
        <f>EXACT('Форма 17'!A22,'Форма 13'!A22)</f>
        <v>1</v>
      </c>
      <c r="K3" t="b">
        <f>EXACT('Форма 17'!B22,'Форма 13'!B22)</f>
        <v>1</v>
      </c>
      <c r="L3" t="b">
        <f>EXACT('Форма 17'!C22,'Форма 13'!C22)</f>
        <v>1</v>
      </c>
      <c r="M3" t="b">
        <f>EXACT('Форма 17'!A22,'форма 14 '!A22)</f>
        <v>1</v>
      </c>
      <c r="N3" t="b">
        <f>EXACT('Форма 17'!B22,'форма 14 '!B22)</f>
        <v>1</v>
      </c>
      <c r="O3" t="b">
        <f>EXACT('Форма 17'!C22,'форма 14 '!C22)</f>
        <v>1</v>
      </c>
      <c r="P3" t="b">
        <f>EXACT('Форма 17'!A22,'форма 15 '!A22)</f>
        <v>1</v>
      </c>
      <c r="Q3" t="b">
        <f>EXACT('Форма 17'!B22,'форма 15 '!B22)</f>
        <v>1</v>
      </c>
      <c r="R3" t="b">
        <f>EXACT('Форма 17'!C22,'форма 15 '!C22)</f>
        <v>1</v>
      </c>
      <c r="S3" t="e">
        <f>EXACT('Форма 17'!A22,#REF!)</f>
        <v>#REF!</v>
      </c>
      <c r="T3" t="e">
        <f>EXACT('Форма 17'!B22,#REF!)</f>
        <v>#REF!</v>
      </c>
      <c r="U3" t="e">
        <f>EXACT('Форма 17'!C22,#REF!)</f>
        <v>#REF!</v>
      </c>
      <c r="V3" t="b">
        <f>EXACT('Форма 17'!A22,'форма 18'!A22)</f>
        <v>1</v>
      </c>
      <c r="W3" t="b">
        <f>EXACT('Форма 17'!B22,'форма 18'!B22)</f>
        <v>1</v>
      </c>
      <c r="X3" t="b">
        <f>EXACT('Форма 17'!C22,'форма 18'!C22)</f>
        <v>1</v>
      </c>
      <c r="Y3" t="b">
        <f>EXACT('Форма 17'!A22,' форма 19'!A22)</f>
        <v>1</v>
      </c>
      <c r="Z3" t="b">
        <f>EXACT('Форма 17'!B22,' форма 19'!B22)</f>
        <v>1</v>
      </c>
      <c r="AA3" t="b">
        <f>EXACT('Форма 17'!C22,' форма 19'!C22)</f>
        <v>1</v>
      </c>
    </row>
    <row r="4" spans="1:27">
      <c r="A4" t="b">
        <f>EXACT('Форма 17'!A23,'10 форма'!A23)</f>
        <v>1</v>
      </c>
      <c r="B4" t="b">
        <f>EXACT('Форма 17'!B23,'10 форма'!B23)</f>
        <v>1</v>
      </c>
      <c r="C4" t="b">
        <f>EXACT('Форма 17'!C23,'10 форма'!C23)</f>
        <v>1</v>
      </c>
      <c r="D4" t="b">
        <f>EXACT('Форма 17'!A23,'Форма 11'!A23)</f>
        <v>1</v>
      </c>
      <c r="E4" t="b">
        <f>EXACT('Форма 17'!B23,'Форма 11'!B23)</f>
        <v>1</v>
      </c>
      <c r="F4" t="b">
        <f>EXACT('Форма 17'!C23,'Форма 11'!C23)</f>
        <v>1</v>
      </c>
      <c r="G4" t="b">
        <f>EXACT('Форма 17'!A23,'Форма 12 '!A23)</f>
        <v>1</v>
      </c>
      <c r="H4" t="b">
        <f>EXACT('Форма 17'!B23,'Форма 12 '!B23)</f>
        <v>1</v>
      </c>
      <c r="I4" t="b">
        <f>EXACT('Форма 17'!C23,'Форма 12 '!C23)</f>
        <v>1</v>
      </c>
      <c r="J4" t="b">
        <f>EXACT('Форма 17'!A23,'Форма 13'!A23)</f>
        <v>1</v>
      </c>
      <c r="K4" t="b">
        <f>EXACT('Форма 17'!B23,'Форма 13'!B23)</f>
        <v>1</v>
      </c>
      <c r="L4" t="b">
        <f>EXACT('Форма 17'!C23,'Форма 13'!C23)</f>
        <v>1</v>
      </c>
      <c r="M4" t="b">
        <f>EXACT('Форма 17'!A23,'форма 14 '!A23)</f>
        <v>1</v>
      </c>
      <c r="N4" t="b">
        <f>EXACT('Форма 17'!B23,'форма 14 '!B23)</f>
        <v>1</v>
      </c>
      <c r="O4" t="b">
        <f>EXACT('Форма 17'!C23,'форма 14 '!C23)</f>
        <v>1</v>
      </c>
      <c r="P4" t="b">
        <f>EXACT('Форма 17'!A23,'форма 15 '!A23)</f>
        <v>1</v>
      </c>
      <c r="Q4" t="b">
        <f>EXACT('Форма 17'!B23,'форма 15 '!B23)</f>
        <v>1</v>
      </c>
      <c r="R4" t="b">
        <f>EXACT('Форма 17'!C23,'форма 15 '!C23)</f>
        <v>1</v>
      </c>
      <c r="S4" t="e">
        <f>EXACT('Форма 17'!A23,#REF!)</f>
        <v>#REF!</v>
      </c>
      <c r="T4" t="e">
        <f>EXACT('Форма 17'!B23,#REF!)</f>
        <v>#REF!</v>
      </c>
      <c r="U4" t="e">
        <f>EXACT('Форма 17'!C23,#REF!)</f>
        <v>#REF!</v>
      </c>
      <c r="V4" t="b">
        <f>EXACT('Форма 17'!A23,'форма 18'!A23)</f>
        <v>1</v>
      </c>
      <c r="W4" t="b">
        <f>EXACT('Форма 17'!B23,'форма 18'!B23)</f>
        <v>1</v>
      </c>
      <c r="X4" t="b">
        <f>EXACT('Форма 17'!C23,'форма 18'!C23)</f>
        <v>1</v>
      </c>
      <c r="Y4" t="b">
        <f>EXACT('Форма 17'!A23,' форма 19'!A23)</f>
        <v>1</v>
      </c>
      <c r="Z4" t="b">
        <f>EXACT('Форма 17'!B23,' форма 19'!B23)</f>
        <v>1</v>
      </c>
      <c r="AA4" t="b">
        <f>EXACT('Форма 17'!C23,' форма 19'!C23)</f>
        <v>1</v>
      </c>
    </row>
    <row r="5" spans="1:27">
      <c r="A5" t="b">
        <f>EXACT('Форма 17'!A24,'10 форма'!A24)</f>
        <v>1</v>
      </c>
      <c r="B5" t="b">
        <f>EXACT('Форма 17'!B24,'10 форма'!B24)</f>
        <v>1</v>
      </c>
      <c r="C5" t="b">
        <f>EXACT('Форма 17'!C24,'10 форма'!C24)</f>
        <v>1</v>
      </c>
      <c r="D5" t="b">
        <f>EXACT('Форма 17'!A24,'Форма 11'!A24)</f>
        <v>1</v>
      </c>
      <c r="E5" t="b">
        <f>EXACT('Форма 17'!B24,'Форма 11'!B24)</f>
        <v>1</v>
      </c>
      <c r="F5" t="b">
        <f>EXACT('Форма 17'!C24,'Форма 11'!C24)</f>
        <v>1</v>
      </c>
      <c r="G5" t="b">
        <f>EXACT('Форма 17'!A24,'Форма 12 '!A24)</f>
        <v>1</v>
      </c>
      <c r="H5" t="b">
        <f>EXACT('Форма 17'!B24,'Форма 12 '!B24)</f>
        <v>1</v>
      </c>
      <c r="I5" t="b">
        <f>EXACT('Форма 17'!C24,'Форма 12 '!C24)</f>
        <v>1</v>
      </c>
      <c r="J5" t="b">
        <f>EXACT('Форма 17'!A24,'Форма 13'!A24)</f>
        <v>1</v>
      </c>
      <c r="K5" t="b">
        <f>EXACT('Форма 17'!B24,'Форма 13'!B24)</f>
        <v>1</v>
      </c>
      <c r="L5" t="b">
        <f>EXACT('Форма 17'!C24,'Форма 13'!C24)</f>
        <v>1</v>
      </c>
      <c r="M5" t="b">
        <f>EXACT('Форма 17'!A24,'форма 14 '!A24)</f>
        <v>1</v>
      </c>
      <c r="N5" t="b">
        <f>EXACT('Форма 17'!B24,'форма 14 '!B24)</f>
        <v>1</v>
      </c>
      <c r="O5" t="b">
        <f>EXACT('Форма 17'!C24,'форма 14 '!C24)</f>
        <v>1</v>
      </c>
      <c r="P5" t="b">
        <f>EXACT('Форма 17'!A24,'форма 15 '!A24)</f>
        <v>1</v>
      </c>
      <c r="Q5" t="b">
        <f>EXACT('Форма 17'!B24,'форма 15 '!B24)</f>
        <v>1</v>
      </c>
      <c r="R5" t="b">
        <f>EXACT('Форма 17'!C24,'форма 15 '!C24)</f>
        <v>1</v>
      </c>
      <c r="S5" t="e">
        <f>EXACT('Форма 17'!A24,#REF!)</f>
        <v>#REF!</v>
      </c>
      <c r="T5" t="e">
        <f>EXACT('Форма 17'!B24,#REF!)</f>
        <v>#REF!</v>
      </c>
      <c r="U5" t="e">
        <f>EXACT('Форма 17'!C24,#REF!)</f>
        <v>#REF!</v>
      </c>
      <c r="V5" t="b">
        <f>EXACT('Форма 17'!A24,'форма 18'!A24)</f>
        <v>1</v>
      </c>
      <c r="W5" t="b">
        <f>EXACT('Форма 17'!B24,'форма 18'!B24)</f>
        <v>1</v>
      </c>
      <c r="X5" t="b">
        <f>EXACT('Форма 17'!C24,'форма 18'!C24)</f>
        <v>1</v>
      </c>
      <c r="Y5" t="b">
        <f>EXACT('Форма 17'!A24,' форма 19'!A24)</f>
        <v>1</v>
      </c>
      <c r="Z5" t="b">
        <f>EXACT('Форма 17'!B24,' форма 19'!B24)</f>
        <v>1</v>
      </c>
      <c r="AA5" t="b">
        <f>EXACT('Форма 17'!C24,' форма 19'!C24)</f>
        <v>1</v>
      </c>
    </row>
    <row r="6" spans="1:27">
      <c r="A6" t="b">
        <f>EXACT('Форма 17'!A25,'10 форма'!A25)</f>
        <v>1</v>
      </c>
      <c r="B6" t="b">
        <f>EXACT('Форма 17'!B25,'10 форма'!B25)</f>
        <v>1</v>
      </c>
      <c r="C6" t="b">
        <f>EXACT('Форма 17'!C25,'10 форма'!C25)</f>
        <v>1</v>
      </c>
      <c r="D6" t="b">
        <f>EXACT('Форма 17'!A25,'Форма 11'!A25)</f>
        <v>1</v>
      </c>
      <c r="E6" t="b">
        <f>EXACT('Форма 17'!B25,'Форма 11'!B25)</f>
        <v>1</v>
      </c>
      <c r="F6" t="b">
        <f>EXACT('Форма 17'!C25,'Форма 11'!C25)</f>
        <v>1</v>
      </c>
      <c r="G6" t="b">
        <f>EXACT('Форма 17'!A25,'Форма 12 '!A25)</f>
        <v>1</v>
      </c>
      <c r="H6" t="b">
        <f>EXACT('Форма 17'!B25,'Форма 12 '!B25)</f>
        <v>1</v>
      </c>
      <c r="I6" t="b">
        <f>EXACT('Форма 17'!C25,'Форма 12 '!C25)</f>
        <v>1</v>
      </c>
      <c r="J6" t="b">
        <f>EXACT('Форма 17'!A25,'Форма 13'!A25)</f>
        <v>1</v>
      </c>
      <c r="K6" t="b">
        <f>EXACT('Форма 17'!B25,'Форма 13'!B25)</f>
        <v>1</v>
      </c>
      <c r="L6" t="b">
        <f>EXACT('Форма 17'!C25,'Форма 13'!C25)</f>
        <v>1</v>
      </c>
      <c r="M6" t="b">
        <f>EXACT('Форма 17'!A25,'форма 14 '!A25)</f>
        <v>1</v>
      </c>
      <c r="N6" t="b">
        <f>EXACT('Форма 17'!B25,'форма 14 '!B25)</f>
        <v>1</v>
      </c>
      <c r="O6" t="b">
        <f>EXACT('Форма 17'!C25,'форма 14 '!C25)</f>
        <v>1</v>
      </c>
      <c r="P6" t="b">
        <f>EXACT('Форма 17'!A25,'форма 15 '!A25)</f>
        <v>1</v>
      </c>
      <c r="Q6" t="b">
        <f>EXACT('Форма 17'!B25,'форма 15 '!B25)</f>
        <v>1</v>
      </c>
      <c r="R6" t="b">
        <f>EXACT('Форма 17'!C25,'форма 15 '!C25)</f>
        <v>1</v>
      </c>
      <c r="S6" t="e">
        <f>EXACT('Форма 17'!A25,#REF!)</f>
        <v>#REF!</v>
      </c>
      <c r="T6" t="e">
        <f>EXACT('Форма 17'!B25,#REF!)</f>
        <v>#REF!</v>
      </c>
      <c r="U6" t="e">
        <f>EXACT('Форма 17'!C25,#REF!)</f>
        <v>#REF!</v>
      </c>
      <c r="V6" t="b">
        <f>EXACT('Форма 17'!A25,'форма 18'!A25)</f>
        <v>1</v>
      </c>
      <c r="W6" t="b">
        <f>EXACT('Форма 17'!B25,'форма 18'!B25)</f>
        <v>1</v>
      </c>
      <c r="X6" t="b">
        <f>EXACT('Форма 17'!C25,'форма 18'!C25)</f>
        <v>1</v>
      </c>
      <c r="Y6" t="b">
        <f>EXACT('Форма 17'!A25,' форма 19'!A25)</f>
        <v>1</v>
      </c>
      <c r="Z6" t="b">
        <f>EXACT('Форма 17'!B25,' форма 19'!B25)</f>
        <v>1</v>
      </c>
      <c r="AA6" t="b">
        <f>EXACT('Форма 17'!C25,' форма 19'!C25)</f>
        <v>1</v>
      </c>
    </row>
    <row r="7" spans="1:27">
      <c r="A7" t="b">
        <f>EXACT('Форма 17'!A26,'10 форма'!A26)</f>
        <v>1</v>
      </c>
      <c r="B7" t="b">
        <f>EXACT('Форма 17'!B26,'10 форма'!B26)</f>
        <v>1</v>
      </c>
      <c r="C7" t="b">
        <f>EXACT('Форма 17'!C26,'10 форма'!C26)</f>
        <v>1</v>
      </c>
      <c r="D7" t="b">
        <f>EXACT('Форма 17'!A26,'Форма 11'!A26)</f>
        <v>1</v>
      </c>
      <c r="E7" t="b">
        <f>EXACT('Форма 17'!B26,'Форма 11'!B26)</f>
        <v>1</v>
      </c>
      <c r="F7" t="b">
        <f>EXACT('Форма 17'!C26,'Форма 11'!C26)</f>
        <v>1</v>
      </c>
      <c r="G7" t="b">
        <f>EXACT('Форма 17'!A26,'Форма 12 '!A26)</f>
        <v>1</v>
      </c>
      <c r="H7" t="b">
        <f>EXACT('Форма 17'!B26,'Форма 12 '!B26)</f>
        <v>1</v>
      </c>
      <c r="I7" t="b">
        <f>EXACT('Форма 17'!C26,'Форма 12 '!C26)</f>
        <v>1</v>
      </c>
      <c r="J7" t="b">
        <f>EXACT('Форма 17'!A26,'Форма 13'!A26)</f>
        <v>1</v>
      </c>
      <c r="K7" t="b">
        <f>EXACT('Форма 17'!B26,'Форма 13'!B26)</f>
        <v>1</v>
      </c>
      <c r="L7" t="b">
        <f>EXACT('Форма 17'!C26,'Форма 13'!C26)</f>
        <v>1</v>
      </c>
      <c r="M7" t="b">
        <f>EXACT('Форма 17'!A26,'форма 14 '!A26)</f>
        <v>1</v>
      </c>
      <c r="N7" t="b">
        <f>EXACT('Форма 17'!B26,'форма 14 '!B26)</f>
        <v>1</v>
      </c>
      <c r="O7" t="b">
        <f>EXACT('Форма 17'!C26,'форма 14 '!C26)</f>
        <v>1</v>
      </c>
      <c r="P7" t="b">
        <f>EXACT('Форма 17'!A26,'форма 15 '!A26)</f>
        <v>1</v>
      </c>
      <c r="Q7" t="b">
        <f>EXACT('Форма 17'!B26,'форма 15 '!B26)</f>
        <v>1</v>
      </c>
      <c r="R7" t="b">
        <f>EXACT('Форма 17'!C26,'форма 15 '!C26)</f>
        <v>1</v>
      </c>
      <c r="S7" t="e">
        <f>EXACT('Форма 17'!A26,#REF!)</f>
        <v>#REF!</v>
      </c>
      <c r="T7" t="e">
        <f>EXACT('Форма 17'!B26,#REF!)</f>
        <v>#REF!</v>
      </c>
      <c r="U7" t="e">
        <f>EXACT('Форма 17'!C26,#REF!)</f>
        <v>#REF!</v>
      </c>
      <c r="V7" t="b">
        <f>EXACT('Форма 17'!A26,'форма 18'!A26)</f>
        <v>1</v>
      </c>
      <c r="W7" t="b">
        <f>EXACT('Форма 17'!B26,'форма 18'!B26)</f>
        <v>1</v>
      </c>
      <c r="X7" t="b">
        <f>EXACT('Форма 17'!C26,'форма 18'!C26)</f>
        <v>1</v>
      </c>
      <c r="Y7" t="b">
        <f>EXACT('Форма 17'!A26,' форма 19'!A26)</f>
        <v>1</v>
      </c>
      <c r="Z7" t="b">
        <f>EXACT('Форма 17'!B26,' форма 19'!B26)</f>
        <v>1</v>
      </c>
      <c r="AA7" t="b">
        <f>EXACT('Форма 17'!C26,' форма 19'!C26)</f>
        <v>1</v>
      </c>
    </row>
    <row r="8" spans="1:27">
      <c r="A8" t="b">
        <f>EXACT('Форма 17'!A27,'10 форма'!A27)</f>
        <v>1</v>
      </c>
      <c r="B8" t="b">
        <f>EXACT('Форма 17'!B27,'10 форма'!B27)</f>
        <v>1</v>
      </c>
      <c r="C8" t="b">
        <f>EXACT('Форма 17'!C27,'10 форма'!C27)</f>
        <v>1</v>
      </c>
      <c r="D8" t="b">
        <f>EXACT('Форма 17'!A27,'Форма 11'!A27)</f>
        <v>1</v>
      </c>
      <c r="E8" t="b">
        <f>EXACT('Форма 17'!B27,'Форма 11'!B27)</f>
        <v>1</v>
      </c>
      <c r="F8" t="b">
        <f>EXACT('Форма 17'!C27,'Форма 11'!C27)</f>
        <v>1</v>
      </c>
      <c r="G8" t="b">
        <f>EXACT('Форма 17'!A27,'Форма 12 '!A27)</f>
        <v>1</v>
      </c>
      <c r="H8" t="b">
        <f>EXACT('Форма 17'!B27,'Форма 12 '!B27)</f>
        <v>1</v>
      </c>
      <c r="I8" t="b">
        <f>EXACT('Форма 17'!C27,'Форма 12 '!C27)</f>
        <v>1</v>
      </c>
      <c r="J8" t="b">
        <f>EXACT('Форма 17'!A27,'Форма 13'!A27)</f>
        <v>1</v>
      </c>
      <c r="K8" t="b">
        <f>EXACT('Форма 17'!B27,'Форма 13'!B27)</f>
        <v>1</v>
      </c>
      <c r="L8" t="b">
        <f>EXACT('Форма 17'!C27,'Форма 13'!C27)</f>
        <v>1</v>
      </c>
      <c r="M8" t="b">
        <f>EXACT('Форма 17'!A27,'форма 14 '!A27)</f>
        <v>1</v>
      </c>
      <c r="N8" t="b">
        <f>EXACT('Форма 17'!B27,'форма 14 '!B27)</f>
        <v>1</v>
      </c>
      <c r="O8" t="b">
        <f>EXACT('Форма 17'!C27,'форма 14 '!C27)</f>
        <v>1</v>
      </c>
      <c r="P8" t="b">
        <f>EXACT('Форма 17'!A27,'форма 15 '!A27)</f>
        <v>1</v>
      </c>
      <c r="Q8" t="b">
        <f>EXACT('Форма 17'!B27,'форма 15 '!B27)</f>
        <v>1</v>
      </c>
      <c r="R8" t="b">
        <f>EXACT('Форма 17'!C27,'форма 15 '!C27)</f>
        <v>1</v>
      </c>
      <c r="S8" t="e">
        <f>EXACT('Форма 17'!A27,#REF!)</f>
        <v>#REF!</v>
      </c>
      <c r="T8" t="e">
        <f>EXACT('Форма 17'!B27,#REF!)</f>
        <v>#REF!</v>
      </c>
      <c r="U8" t="e">
        <f>EXACT('Форма 17'!C27,#REF!)</f>
        <v>#REF!</v>
      </c>
      <c r="V8" t="b">
        <f>EXACT('Форма 17'!A27,'форма 18'!A27)</f>
        <v>1</v>
      </c>
      <c r="W8" t="b">
        <f>EXACT('Форма 17'!B27,'форма 18'!B27)</f>
        <v>1</v>
      </c>
      <c r="X8" t="b">
        <f>EXACT('Форма 17'!C27,'форма 18'!C27)</f>
        <v>1</v>
      </c>
      <c r="Y8" t="b">
        <f>EXACT('Форма 17'!A27,' форма 19'!A27)</f>
        <v>1</v>
      </c>
      <c r="Z8" t="b">
        <f>EXACT('Форма 17'!B27,' форма 19'!B27)</f>
        <v>1</v>
      </c>
      <c r="AA8" t="b">
        <f>EXACT('Форма 17'!C27,' форма 19'!C27)</f>
        <v>1</v>
      </c>
    </row>
    <row r="9" spans="1:27">
      <c r="A9" t="b">
        <f>EXACT('Форма 17'!A28,'10 форма'!A28)</f>
        <v>1</v>
      </c>
      <c r="B9" t="b">
        <f>EXACT('Форма 17'!B28,'10 форма'!B28)</f>
        <v>1</v>
      </c>
      <c r="C9" t="b">
        <f>EXACT('Форма 17'!C28,'10 форма'!C28)</f>
        <v>1</v>
      </c>
      <c r="D9" t="b">
        <f>EXACT('Форма 17'!A28,'Форма 11'!A28)</f>
        <v>1</v>
      </c>
      <c r="E9" t="b">
        <f>EXACT('Форма 17'!B28,'Форма 11'!B28)</f>
        <v>1</v>
      </c>
      <c r="F9" t="b">
        <f>EXACT('Форма 17'!C28,'Форма 11'!C28)</f>
        <v>1</v>
      </c>
      <c r="G9" t="b">
        <f>EXACT('Форма 17'!A28,'Форма 12 '!A28)</f>
        <v>1</v>
      </c>
      <c r="H9" t="b">
        <f>EXACT('Форма 17'!B28,'Форма 12 '!B28)</f>
        <v>1</v>
      </c>
      <c r="I9" t="b">
        <f>EXACT('Форма 17'!C28,'Форма 12 '!C28)</f>
        <v>1</v>
      </c>
      <c r="J9" t="b">
        <f>EXACT('Форма 17'!A28,'Форма 13'!A28)</f>
        <v>1</v>
      </c>
      <c r="K9" t="b">
        <f>EXACT('Форма 17'!B28,'Форма 13'!B28)</f>
        <v>1</v>
      </c>
      <c r="L9" t="b">
        <f>EXACT('Форма 17'!C28,'Форма 13'!C28)</f>
        <v>1</v>
      </c>
      <c r="M9" t="b">
        <f>EXACT('Форма 17'!A28,'форма 14 '!A28)</f>
        <v>1</v>
      </c>
      <c r="N9" t="b">
        <f>EXACT('Форма 17'!B28,'форма 14 '!B28)</f>
        <v>1</v>
      </c>
      <c r="O9" t="b">
        <f>EXACT('Форма 17'!C28,'форма 14 '!C28)</f>
        <v>1</v>
      </c>
      <c r="P9" t="b">
        <f>EXACT('Форма 17'!A28,'форма 15 '!A28)</f>
        <v>1</v>
      </c>
      <c r="Q9" t="b">
        <f>EXACT('Форма 17'!B28,'форма 15 '!B28)</f>
        <v>1</v>
      </c>
      <c r="R9" t="b">
        <f>EXACT('Форма 17'!C28,'форма 15 '!C28)</f>
        <v>1</v>
      </c>
      <c r="S9" t="e">
        <f>EXACT('Форма 17'!A28,#REF!)</f>
        <v>#REF!</v>
      </c>
      <c r="T9" t="e">
        <f>EXACT('Форма 17'!B28,#REF!)</f>
        <v>#REF!</v>
      </c>
      <c r="U9" t="e">
        <f>EXACT('Форма 17'!C28,#REF!)</f>
        <v>#REF!</v>
      </c>
      <c r="V9" t="b">
        <f>EXACT('Форма 17'!A28,'форма 18'!A28)</f>
        <v>1</v>
      </c>
      <c r="W9" t="b">
        <f>EXACT('Форма 17'!B28,'форма 18'!B28)</f>
        <v>1</v>
      </c>
      <c r="X9" t="b">
        <f>EXACT('Форма 17'!C28,'форма 18'!C28)</f>
        <v>1</v>
      </c>
      <c r="Y9" t="b">
        <f>EXACT('Форма 17'!A28,' форма 19'!A28)</f>
        <v>1</v>
      </c>
      <c r="Z9" t="b">
        <f>EXACT('Форма 17'!B28,' форма 19'!B28)</f>
        <v>1</v>
      </c>
      <c r="AA9" t="b">
        <f>EXACT('Форма 17'!C28,' форма 19'!C28)</f>
        <v>1</v>
      </c>
    </row>
    <row r="10" spans="1:27">
      <c r="A10" t="b">
        <f>EXACT('Форма 17'!A29,'10 форма'!A29)</f>
        <v>1</v>
      </c>
      <c r="B10" t="b">
        <f>EXACT('Форма 17'!B29,'10 форма'!B29)</f>
        <v>1</v>
      </c>
      <c r="C10" t="b">
        <f>EXACT('Форма 17'!C29,'10 форма'!C29)</f>
        <v>1</v>
      </c>
      <c r="D10" t="b">
        <f>EXACT('Форма 17'!A29,'Форма 11'!A29)</f>
        <v>1</v>
      </c>
      <c r="E10" t="b">
        <f>EXACT('Форма 17'!B29,'Форма 11'!B29)</f>
        <v>1</v>
      </c>
      <c r="F10" t="b">
        <f>EXACT('Форма 17'!C29,'Форма 11'!C29)</f>
        <v>1</v>
      </c>
      <c r="G10" t="b">
        <f>EXACT('Форма 17'!A29,'Форма 12 '!A29)</f>
        <v>1</v>
      </c>
      <c r="H10" t="b">
        <f>EXACT('Форма 17'!B29,'Форма 12 '!B29)</f>
        <v>1</v>
      </c>
      <c r="I10" t="b">
        <f>EXACT('Форма 17'!C29,'Форма 12 '!C29)</f>
        <v>1</v>
      </c>
      <c r="J10" t="b">
        <f>EXACT('Форма 17'!A29,'Форма 13'!A29)</f>
        <v>1</v>
      </c>
      <c r="K10" t="b">
        <f>EXACT('Форма 17'!B29,'Форма 13'!B29)</f>
        <v>1</v>
      </c>
      <c r="L10" t="b">
        <f>EXACT('Форма 17'!C29,'Форма 13'!C29)</f>
        <v>1</v>
      </c>
      <c r="M10" t="b">
        <f>EXACT('Форма 17'!A29,'форма 14 '!A29)</f>
        <v>1</v>
      </c>
      <c r="N10" t="b">
        <f>EXACT('Форма 17'!B29,'форма 14 '!B29)</f>
        <v>1</v>
      </c>
      <c r="O10" t="b">
        <f>EXACT('Форма 17'!C29,'форма 14 '!C29)</f>
        <v>1</v>
      </c>
      <c r="P10" t="b">
        <f>EXACT('Форма 17'!A29,'форма 15 '!A29)</f>
        <v>1</v>
      </c>
      <c r="Q10" t="b">
        <f>EXACT('Форма 17'!B29,'форма 15 '!B29)</f>
        <v>1</v>
      </c>
      <c r="R10" t="b">
        <f>EXACT('Форма 17'!C29,'форма 15 '!C29)</f>
        <v>1</v>
      </c>
      <c r="S10" t="e">
        <f>EXACT('Форма 17'!A29,#REF!)</f>
        <v>#REF!</v>
      </c>
      <c r="T10" t="e">
        <f>EXACT('Форма 17'!B29,#REF!)</f>
        <v>#REF!</v>
      </c>
      <c r="U10" t="e">
        <f>EXACT('Форма 17'!C29,#REF!)</f>
        <v>#REF!</v>
      </c>
      <c r="V10" t="b">
        <f>EXACT('Форма 17'!A29,'форма 18'!A29)</f>
        <v>1</v>
      </c>
      <c r="W10" t="b">
        <f>EXACT('Форма 17'!B29,'форма 18'!B29)</f>
        <v>1</v>
      </c>
      <c r="X10" t="b">
        <f>EXACT('Форма 17'!C29,'форма 18'!C29)</f>
        <v>1</v>
      </c>
      <c r="Y10" t="b">
        <f>EXACT('Форма 17'!A29,' форма 19'!A29)</f>
        <v>1</v>
      </c>
      <c r="Z10" t="b">
        <f>EXACT('Форма 17'!B29,' форма 19'!B29)</f>
        <v>1</v>
      </c>
      <c r="AA10" t="b">
        <f>EXACT('Форма 17'!C29,' форма 19'!C29)</f>
        <v>1</v>
      </c>
    </row>
    <row r="11" spans="1:27">
      <c r="A11" t="b">
        <f>EXACT('Форма 17'!A30,'10 форма'!A30)</f>
        <v>1</v>
      </c>
      <c r="B11" t="b">
        <f>EXACT('Форма 17'!B30,'10 форма'!B30)</f>
        <v>1</v>
      </c>
      <c r="C11" t="b">
        <f>EXACT('Форма 17'!C30,'10 форма'!C30)</f>
        <v>1</v>
      </c>
      <c r="D11" t="b">
        <f>EXACT('Форма 17'!A30,'Форма 11'!A30)</f>
        <v>1</v>
      </c>
      <c r="E11" t="b">
        <f>EXACT('Форма 17'!B30,'Форма 11'!B30)</f>
        <v>1</v>
      </c>
      <c r="F11" t="b">
        <f>EXACT('Форма 17'!C30,'Форма 11'!C30)</f>
        <v>1</v>
      </c>
      <c r="G11" t="b">
        <f>EXACT('Форма 17'!A30,'Форма 12 '!A30)</f>
        <v>1</v>
      </c>
      <c r="H11" t="b">
        <f>EXACT('Форма 17'!B30,'Форма 12 '!B30)</f>
        <v>1</v>
      </c>
      <c r="I11" t="b">
        <f>EXACT('Форма 17'!C30,'Форма 12 '!C30)</f>
        <v>1</v>
      </c>
      <c r="J11" t="b">
        <f>EXACT('Форма 17'!A30,'Форма 13'!A30)</f>
        <v>1</v>
      </c>
      <c r="K11" t="b">
        <f>EXACT('Форма 17'!B30,'Форма 13'!B30)</f>
        <v>1</v>
      </c>
      <c r="L11" t="b">
        <f>EXACT('Форма 17'!C30,'Форма 13'!C30)</f>
        <v>1</v>
      </c>
      <c r="M11" t="b">
        <f>EXACT('Форма 17'!A30,'форма 14 '!A30)</f>
        <v>1</v>
      </c>
      <c r="N11" t="b">
        <f>EXACT('Форма 17'!B30,'форма 14 '!B30)</f>
        <v>1</v>
      </c>
      <c r="O11" t="b">
        <f>EXACT('Форма 17'!C30,'форма 14 '!C30)</f>
        <v>1</v>
      </c>
      <c r="P11" t="b">
        <f>EXACT('Форма 17'!A30,'форма 15 '!A30)</f>
        <v>1</v>
      </c>
      <c r="Q11" t="b">
        <f>EXACT('Форма 17'!B30,'форма 15 '!B30)</f>
        <v>1</v>
      </c>
      <c r="R11" t="b">
        <f>EXACT('Форма 17'!C30,'форма 15 '!C30)</f>
        <v>1</v>
      </c>
      <c r="S11" t="e">
        <f>EXACT('Форма 17'!A30,#REF!)</f>
        <v>#REF!</v>
      </c>
      <c r="T11" t="e">
        <f>EXACT('Форма 17'!B30,#REF!)</f>
        <v>#REF!</v>
      </c>
      <c r="U11" t="e">
        <f>EXACT('Форма 17'!C30,#REF!)</f>
        <v>#REF!</v>
      </c>
      <c r="V11" t="b">
        <f>EXACT('Форма 17'!A30,'форма 18'!A30)</f>
        <v>1</v>
      </c>
      <c r="W11" t="b">
        <f>EXACT('Форма 17'!B30,'форма 18'!B30)</f>
        <v>1</v>
      </c>
      <c r="X11" t="b">
        <f>EXACT('Форма 17'!C30,'форма 18'!C30)</f>
        <v>1</v>
      </c>
      <c r="Y11" t="b">
        <f>EXACT('Форма 17'!A30,' форма 19'!A30)</f>
        <v>1</v>
      </c>
      <c r="Z11" t="b">
        <f>EXACT('Форма 17'!B30,' форма 19'!B30)</f>
        <v>1</v>
      </c>
      <c r="AA11" t="b">
        <f>EXACT('Форма 17'!C30,' форма 19'!C30)</f>
        <v>1</v>
      </c>
    </row>
    <row r="12" spans="1:27">
      <c r="A12" t="b">
        <f>EXACT('Форма 17'!A31,'10 форма'!A31)</f>
        <v>1</v>
      </c>
      <c r="B12" t="b">
        <f>EXACT('Форма 17'!B31,'10 форма'!B31)</f>
        <v>1</v>
      </c>
      <c r="C12" t="b">
        <f>EXACT('Форма 17'!C31,'10 форма'!C31)</f>
        <v>1</v>
      </c>
      <c r="D12" t="b">
        <f>EXACT('Форма 17'!A31,'Форма 11'!A31)</f>
        <v>1</v>
      </c>
      <c r="E12" t="b">
        <f>EXACT('Форма 17'!B31,'Форма 11'!B31)</f>
        <v>1</v>
      </c>
      <c r="F12" t="b">
        <f>EXACT('Форма 17'!C31,'Форма 11'!C31)</f>
        <v>1</v>
      </c>
      <c r="G12" t="b">
        <f>EXACT('Форма 17'!A31,'Форма 12 '!A31)</f>
        <v>1</v>
      </c>
      <c r="H12" t="b">
        <f>EXACT('Форма 17'!B31,'Форма 12 '!B31)</f>
        <v>1</v>
      </c>
      <c r="I12" t="b">
        <f>EXACT('Форма 17'!C31,'Форма 12 '!C31)</f>
        <v>1</v>
      </c>
      <c r="J12" t="b">
        <f>EXACT('Форма 17'!A31,'Форма 13'!A31)</f>
        <v>1</v>
      </c>
      <c r="K12" t="b">
        <f>EXACT('Форма 17'!B31,'Форма 13'!B31)</f>
        <v>1</v>
      </c>
      <c r="L12" t="b">
        <f>EXACT('Форма 17'!C31,'Форма 13'!C31)</f>
        <v>1</v>
      </c>
      <c r="M12" t="b">
        <f>EXACT('Форма 17'!A31,'форма 14 '!A31)</f>
        <v>1</v>
      </c>
      <c r="N12" t="b">
        <f>EXACT('Форма 17'!B31,'форма 14 '!B31)</f>
        <v>1</v>
      </c>
      <c r="O12" t="b">
        <f>EXACT('Форма 17'!C31,'форма 14 '!C31)</f>
        <v>1</v>
      </c>
      <c r="P12" t="b">
        <f>EXACT('Форма 17'!A31,'форма 15 '!A31)</f>
        <v>1</v>
      </c>
      <c r="Q12" t="b">
        <f>EXACT('Форма 17'!B31,'форма 15 '!B31)</f>
        <v>1</v>
      </c>
      <c r="R12" t="b">
        <f>EXACT('Форма 17'!C31,'форма 15 '!C31)</f>
        <v>1</v>
      </c>
      <c r="S12" t="e">
        <f>EXACT('Форма 17'!A31,#REF!)</f>
        <v>#REF!</v>
      </c>
      <c r="T12" t="e">
        <f>EXACT('Форма 17'!B31,#REF!)</f>
        <v>#REF!</v>
      </c>
      <c r="U12" t="e">
        <f>EXACT('Форма 17'!C31,#REF!)</f>
        <v>#REF!</v>
      </c>
      <c r="V12" t="b">
        <f>EXACT('Форма 17'!A31,'форма 18'!A31)</f>
        <v>1</v>
      </c>
      <c r="W12" t="b">
        <f>EXACT('Форма 17'!B31,'форма 18'!B31)</f>
        <v>1</v>
      </c>
      <c r="X12" t="b">
        <f>EXACT('Форма 17'!C31,'форма 18'!C31)</f>
        <v>1</v>
      </c>
      <c r="Y12" t="b">
        <f>EXACT('Форма 17'!A31,' форма 19'!A31)</f>
        <v>1</v>
      </c>
      <c r="Z12" t="b">
        <f>EXACT('Форма 17'!B31,' форма 19'!B31)</f>
        <v>1</v>
      </c>
      <c r="AA12" t="b">
        <f>EXACT('Форма 17'!C31,' форма 19'!C31)</f>
        <v>1</v>
      </c>
    </row>
    <row r="13" spans="1:27">
      <c r="A13" t="b">
        <f>EXACT('Форма 17'!A32,'10 форма'!A32)</f>
        <v>1</v>
      </c>
      <c r="B13" t="b">
        <f>EXACT('Форма 17'!B32,'10 форма'!B32)</f>
        <v>1</v>
      </c>
      <c r="C13" t="b">
        <f>EXACT('Форма 17'!C32,'10 форма'!C32)</f>
        <v>1</v>
      </c>
      <c r="D13" t="b">
        <f>EXACT('Форма 17'!A32,'Форма 11'!A32)</f>
        <v>1</v>
      </c>
      <c r="E13" t="b">
        <f>EXACT('Форма 17'!B32,'Форма 11'!B32)</f>
        <v>1</v>
      </c>
      <c r="F13" t="b">
        <f>EXACT('Форма 17'!C32,'Форма 11'!C32)</f>
        <v>1</v>
      </c>
      <c r="G13" t="b">
        <f>EXACT('Форма 17'!A32,'Форма 12 '!A32)</f>
        <v>1</v>
      </c>
      <c r="H13" t="b">
        <f>EXACT('Форма 17'!B32,'Форма 12 '!B32)</f>
        <v>1</v>
      </c>
      <c r="I13" t="b">
        <f>EXACT('Форма 17'!C32,'Форма 12 '!C32)</f>
        <v>1</v>
      </c>
      <c r="J13" t="b">
        <f>EXACT('Форма 17'!A32,'Форма 13'!A32)</f>
        <v>1</v>
      </c>
      <c r="K13" t="b">
        <f>EXACT('Форма 17'!B32,'Форма 13'!B32)</f>
        <v>1</v>
      </c>
      <c r="L13" t="b">
        <f>EXACT('Форма 17'!C32,'Форма 13'!C32)</f>
        <v>1</v>
      </c>
      <c r="M13" t="b">
        <f>EXACT('Форма 17'!A32,'форма 14 '!A32)</f>
        <v>1</v>
      </c>
      <c r="N13" t="b">
        <f>EXACT('Форма 17'!B32,'форма 14 '!B32)</f>
        <v>1</v>
      </c>
      <c r="O13" t="b">
        <f>EXACT('Форма 17'!C32,'форма 14 '!C32)</f>
        <v>1</v>
      </c>
      <c r="P13" t="b">
        <f>EXACT('Форма 17'!A32,'форма 15 '!A32)</f>
        <v>1</v>
      </c>
      <c r="Q13" t="b">
        <f>EXACT('Форма 17'!B32,'форма 15 '!B32)</f>
        <v>1</v>
      </c>
      <c r="R13" t="b">
        <f>EXACT('Форма 17'!C32,'форма 15 '!C32)</f>
        <v>1</v>
      </c>
      <c r="S13" t="e">
        <f>EXACT('Форма 17'!A32,#REF!)</f>
        <v>#REF!</v>
      </c>
      <c r="T13" t="e">
        <f>EXACT('Форма 17'!B32,#REF!)</f>
        <v>#REF!</v>
      </c>
      <c r="U13" t="e">
        <f>EXACT('Форма 17'!C32,#REF!)</f>
        <v>#REF!</v>
      </c>
      <c r="V13" t="b">
        <f>EXACT('Форма 17'!A32,'форма 18'!A32)</f>
        <v>1</v>
      </c>
      <c r="W13" t="b">
        <f>EXACT('Форма 17'!B32,'форма 18'!B32)</f>
        <v>1</v>
      </c>
      <c r="X13" t="b">
        <f>EXACT('Форма 17'!C32,'форма 18'!C32)</f>
        <v>1</v>
      </c>
      <c r="Y13" t="b">
        <f>EXACT('Форма 17'!A32,' форма 19'!A32)</f>
        <v>1</v>
      </c>
      <c r="Z13" t="b">
        <f>EXACT('Форма 17'!B32,' форма 19'!B32)</f>
        <v>1</v>
      </c>
      <c r="AA13" t="b">
        <f>EXACT('Форма 17'!C32,' форма 19'!C32)</f>
        <v>1</v>
      </c>
    </row>
    <row r="14" spans="1:27">
      <c r="A14" t="e">
        <f>EXACT('Форма 17'!#REF!,'10 форма'!A33)</f>
        <v>#REF!</v>
      </c>
      <c r="B14" t="e">
        <f>EXACT('Форма 17'!#REF!,'10 форма'!B33)</f>
        <v>#REF!</v>
      </c>
      <c r="C14" t="e">
        <f>EXACT('Форма 17'!#REF!,'10 форма'!C33)</f>
        <v>#REF!</v>
      </c>
      <c r="D14" t="e">
        <f>EXACT('Форма 17'!#REF!,'Форма 11'!#REF!)</f>
        <v>#REF!</v>
      </c>
      <c r="E14" t="e">
        <f>EXACT('Форма 17'!#REF!,'Форма 11'!#REF!)</f>
        <v>#REF!</v>
      </c>
      <c r="F14" t="e">
        <f>EXACT('Форма 17'!#REF!,'Форма 11'!#REF!)</f>
        <v>#REF!</v>
      </c>
      <c r="G14" t="e">
        <f>EXACT('Форма 17'!#REF!,'Форма 12 '!#REF!)</f>
        <v>#REF!</v>
      </c>
      <c r="H14" t="e">
        <f>EXACT('Форма 17'!#REF!,'Форма 12 '!#REF!)</f>
        <v>#REF!</v>
      </c>
      <c r="I14" t="e">
        <f>EXACT('Форма 17'!#REF!,'Форма 12 '!#REF!)</f>
        <v>#REF!</v>
      </c>
      <c r="J14" t="e">
        <f>EXACT('Форма 17'!#REF!,'Форма 13'!#REF!)</f>
        <v>#REF!</v>
      </c>
      <c r="K14" t="e">
        <f>EXACT('Форма 17'!#REF!,'Форма 13'!#REF!)</f>
        <v>#REF!</v>
      </c>
      <c r="L14" t="e">
        <f>EXACT('Форма 17'!#REF!,'Форма 13'!#REF!)</f>
        <v>#REF!</v>
      </c>
      <c r="M14" t="e">
        <f>EXACT('Форма 17'!#REF!,'форма 14 '!#REF!)</f>
        <v>#REF!</v>
      </c>
      <c r="N14" t="e">
        <f>EXACT('Форма 17'!#REF!,'форма 14 '!#REF!)</f>
        <v>#REF!</v>
      </c>
      <c r="O14" t="e">
        <f>EXACT('Форма 17'!#REF!,'форма 14 '!#REF!)</f>
        <v>#REF!</v>
      </c>
      <c r="P14" t="e">
        <f>EXACT('Форма 17'!#REF!,'форма 15 '!#REF!)</f>
        <v>#REF!</v>
      </c>
      <c r="Q14" t="e">
        <f>EXACT('Форма 17'!#REF!,'форма 15 '!#REF!)</f>
        <v>#REF!</v>
      </c>
      <c r="R14" t="e">
        <f>EXACT('Форма 17'!#REF!,'форма 15 '!#REF!)</f>
        <v>#REF!</v>
      </c>
      <c r="S14" t="e">
        <f>EXACT('Форма 17'!#REF!,#REF!)</f>
        <v>#REF!</v>
      </c>
      <c r="T14" t="e">
        <f>EXACT('Форма 17'!#REF!,#REF!)</f>
        <v>#REF!</v>
      </c>
      <c r="U14" t="e">
        <f>EXACT('Форма 17'!#REF!,#REF!)</f>
        <v>#REF!</v>
      </c>
      <c r="V14" t="e">
        <f>EXACT('Форма 17'!#REF!,'форма 18'!#REF!)</f>
        <v>#REF!</v>
      </c>
      <c r="W14" t="e">
        <f>EXACT('Форма 17'!#REF!,'форма 18'!#REF!)</f>
        <v>#REF!</v>
      </c>
      <c r="X14" t="e">
        <f>EXACT('Форма 17'!#REF!,'форма 18'!#REF!)</f>
        <v>#REF!</v>
      </c>
      <c r="Y14" t="e">
        <f>EXACT('Форма 17'!#REF!,' форма 19'!#REF!)</f>
        <v>#REF!</v>
      </c>
      <c r="Z14" t="e">
        <f>EXACT('Форма 17'!#REF!,' форма 19'!#REF!)</f>
        <v>#REF!</v>
      </c>
      <c r="AA14" t="e">
        <f>EXACT('Форма 17'!#REF!,' форма 19'!#REF!)</f>
        <v>#REF!</v>
      </c>
    </row>
    <row r="15" spans="1:27">
      <c r="A15" t="b">
        <f>EXACT('Форма 17'!A33,'10 форма'!A34)</f>
        <v>1</v>
      </c>
      <c r="B15" t="b">
        <f>EXACT('Форма 17'!B33,'10 форма'!B34)</f>
        <v>1</v>
      </c>
      <c r="C15" t="b">
        <f>EXACT('Форма 17'!C33,'10 форма'!C34)</f>
        <v>1</v>
      </c>
      <c r="D15" t="b">
        <f>EXACT('Форма 17'!A33,'Форма 11'!A33)</f>
        <v>1</v>
      </c>
      <c r="E15" t="b">
        <f>EXACT('Форма 17'!B33,'Форма 11'!B33)</f>
        <v>1</v>
      </c>
      <c r="F15" t="b">
        <f>EXACT('Форма 17'!C33,'Форма 11'!C33)</f>
        <v>1</v>
      </c>
      <c r="G15" t="b">
        <f>EXACT('Форма 17'!A33,'Форма 12 '!A33)</f>
        <v>1</v>
      </c>
      <c r="H15" t="b">
        <f>EXACT('Форма 17'!B33,'Форма 12 '!B33)</f>
        <v>1</v>
      </c>
      <c r="I15" t="b">
        <f>EXACT('Форма 17'!C33,'Форма 12 '!C33)</f>
        <v>1</v>
      </c>
      <c r="J15" t="b">
        <f>EXACT('Форма 17'!A33,'Форма 13'!A33)</f>
        <v>1</v>
      </c>
      <c r="K15" t="b">
        <f>EXACT('Форма 17'!B33,'Форма 13'!B33)</f>
        <v>1</v>
      </c>
      <c r="L15" t="b">
        <f>EXACT('Форма 17'!C33,'Форма 13'!C33)</f>
        <v>1</v>
      </c>
      <c r="M15" t="b">
        <f>EXACT('Форма 17'!A33,'форма 14 '!A33)</f>
        <v>1</v>
      </c>
      <c r="N15" t="b">
        <f>EXACT('Форма 17'!B33,'форма 14 '!B33)</f>
        <v>1</v>
      </c>
      <c r="O15" t="b">
        <f>EXACT('Форма 17'!C33,'форма 14 '!C33)</f>
        <v>1</v>
      </c>
      <c r="P15" t="b">
        <f>EXACT('Форма 17'!A33,'форма 15 '!A33)</f>
        <v>1</v>
      </c>
      <c r="Q15" t="b">
        <f>EXACT('Форма 17'!B33,'форма 15 '!B33)</f>
        <v>1</v>
      </c>
      <c r="R15" t="b">
        <f>EXACT('Форма 17'!C33,'форма 15 '!C33)</f>
        <v>1</v>
      </c>
      <c r="S15" t="e">
        <f>EXACT('Форма 17'!A33,#REF!)</f>
        <v>#REF!</v>
      </c>
      <c r="T15" t="e">
        <f>EXACT('Форма 17'!B33,#REF!)</f>
        <v>#REF!</v>
      </c>
      <c r="U15" t="e">
        <f>EXACT('Форма 17'!C33,#REF!)</f>
        <v>#REF!</v>
      </c>
      <c r="V15" t="b">
        <f>EXACT('Форма 17'!A33,'форма 18'!A33)</f>
        <v>1</v>
      </c>
      <c r="W15" t="b">
        <f>EXACT('Форма 17'!B33,'форма 18'!B33)</f>
        <v>1</v>
      </c>
      <c r="X15" t="b">
        <f>EXACT('Форма 17'!C33,'форма 18'!C33)</f>
        <v>1</v>
      </c>
      <c r="Y15" t="b">
        <f>EXACT('Форма 17'!A33,' форма 19'!A33)</f>
        <v>1</v>
      </c>
      <c r="Z15" t="b">
        <f>EXACT('Форма 17'!B33,' форма 19'!B33)</f>
        <v>1</v>
      </c>
      <c r="AA15" t="b">
        <f>EXACT('Форма 17'!C33,' форма 19'!C33)</f>
        <v>1</v>
      </c>
    </row>
    <row r="16" spans="1:27">
      <c r="A16" t="e">
        <f>EXACT('Форма 17'!#REF!,'10 форма'!A35)</f>
        <v>#REF!</v>
      </c>
      <c r="B16" t="e">
        <f>EXACT('Форма 17'!#REF!,'10 форма'!B35)</f>
        <v>#REF!</v>
      </c>
      <c r="C16" t="e">
        <f>EXACT('Форма 17'!#REF!,'10 форма'!C35)</f>
        <v>#REF!</v>
      </c>
      <c r="D16" t="e">
        <f>EXACT('Форма 17'!#REF!,'Форма 11'!#REF!)</f>
        <v>#REF!</v>
      </c>
      <c r="E16" t="e">
        <f>EXACT('Форма 17'!#REF!,'Форма 11'!#REF!)</f>
        <v>#REF!</v>
      </c>
      <c r="F16" t="e">
        <f>EXACT('Форма 17'!#REF!,'Форма 11'!#REF!)</f>
        <v>#REF!</v>
      </c>
      <c r="G16" t="e">
        <f>EXACT('Форма 17'!#REF!,'Форма 12 '!#REF!)</f>
        <v>#REF!</v>
      </c>
      <c r="H16" t="e">
        <f>EXACT('Форма 17'!#REF!,'Форма 12 '!#REF!)</f>
        <v>#REF!</v>
      </c>
      <c r="I16" t="e">
        <f>EXACT('Форма 17'!#REF!,'Форма 12 '!#REF!)</f>
        <v>#REF!</v>
      </c>
      <c r="J16" t="e">
        <f>EXACT('Форма 17'!#REF!,'Форма 13'!#REF!)</f>
        <v>#REF!</v>
      </c>
      <c r="K16" t="e">
        <f>EXACT('Форма 17'!#REF!,'Форма 13'!#REF!)</f>
        <v>#REF!</v>
      </c>
      <c r="L16" t="e">
        <f>EXACT('Форма 17'!#REF!,'Форма 13'!#REF!)</f>
        <v>#REF!</v>
      </c>
      <c r="M16" t="e">
        <f>EXACT('Форма 17'!#REF!,'форма 14 '!#REF!)</f>
        <v>#REF!</v>
      </c>
      <c r="N16" t="e">
        <f>EXACT('Форма 17'!#REF!,'форма 14 '!#REF!)</f>
        <v>#REF!</v>
      </c>
      <c r="O16" t="e">
        <f>EXACT('Форма 17'!#REF!,'форма 14 '!#REF!)</f>
        <v>#REF!</v>
      </c>
      <c r="P16" t="e">
        <f>EXACT('Форма 17'!#REF!,'форма 15 '!#REF!)</f>
        <v>#REF!</v>
      </c>
      <c r="Q16" t="e">
        <f>EXACT('Форма 17'!#REF!,'форма 15 '!#REF!)</f>
        <v>#REF!</v>
      </c>
      <c r="R16" t="e">
        <f>EXACT('Форма 17'!#REF!,'форма 15 '!#REF!)</f>
        <v>#REF!</v>
      </c>
      <c r="S16" t="e">
        <f>EXACT('Форма 17'!#REF!,#REF!)</f>
        <v>#REF!</v>
      </c>
      <c r="T16" t="e">
        <f>EXACT('Форма 17'!#REF!,#REF!)</f>
        <v>#REF!</v>
      </c>
      <c r="U16" t="e">
        <f>EXACT('Форма 17'!#REF!,#REF!)</f>
        <v>#REF!</v>
      </c>
      <c r="V16" t="e">
        <f>EXACT('Форма 17'!#REF!,'форма 18'!#REF!)</f>
        <v>#REF!</v>
      </c>
      <c r="W16" t="e">
        <f>EXACT('Форма 17'!#REF!,'форма 18'!#REF!)</f>
        <v>#REF!</v>
      </c>
      <c r="X16" t="e">
        <f>EXACT('Форма 17'!#REF!,'форма 18'!#REF!)</f>
        <v>#REF!</v>
      </c>
      <c r="Y16" t="e">
        <f>EXACT('Форма 17'!#REF!,' форма 19'!#REF!)</f>
        <v>#REF!</v>
      </c>
      <c r="Z16" t="e">
        <f>EXACT('Форма 17'!#REF!,' форма 19'!#REF!)</f>
        <v>#REF!</v>
      </c>
      <c r="AA16" t="e">
        <f>EXACT('Форма 17'!#REF!,' форма 19'!#REF!)</f>
        <v>#REF!</v>
      </c>
    </row>
    <row r="17" spans="1:27">
      <c r="A17" t="b">
        <f>EXACT('Форма 17'!A34,'10 форма'!A36)</f>
        <v>1</v>
      </c>
      <c r="B17" t="b">
        <f>EXACT('Форма 17'!B34,'10 форма'!B36)</f>
        <v>1</v>
      </c>
      <c r="C17" t="b">
        <f>EXACT('Форма 17'!C34,'10 форма'!C36)</f>
        <v>1</v>
      </c>
      <c r="D17" t="b">
        <f>EXACT('Форма 17'!A34,'Форма 11'!A34)</f>
        <v>1</v>
      </c>
      <c r="E17" t="b">
        <f>EXACT('Форма 17'!B34,'Форма 11'!B34)</f>
        <v>1</v>
      </c>
      <c r="F17" t="b">
        <f>EXACT('Форма 17'!C34,'Форма 11'!C34)</f>
        <v>1</v>
      </c>
      <c r="G17" t="b">
        <f>EXACT('Форма 17'!A34,'Форма 12 '!A34)</f>
        <v>1</v>
      </c>
      <c r="H17" t="b">
        <f>EXACT('Форма 17'!B34,'Форма 12 '!B34)</f>
        <v>1</v>
      </c>
      <c r="I17" t="b">
        <f>EXACT('Форма 17'!C34,'Форма 12 '!C34)</f>
        <v>1</v>
      </c>
      <c r="J17" t="b">
        <f>EXACT('Форма 17'!A34,'Форма 13'!A34)</f>
        <v>1</v>
      </c>
      <c r="K17" t="b">
        <f>EXACT('Форма 17'!B34,'Форма 13'!B34)</f>
        <v>1</v>
      </c>
      <c r="L17" t="b">
        <f>EXACT('Форма 17'!C34,'Форма 13'!C34)</f>
        <v>1</v>
      </c>
      <c r="M17" t="b">
        <f>EXACT('Форма 17'!A34,'форма 14 '!A34)</f>
        <v>1</v>
      </c>
      <c r="N17" t="b">
        <f>EXACT('Форма 17'!B34,'форма 14 '!B34)</f>
        <v>1</v>
      </c>
      <c r="O17" t="b">
        <f>EXACT('Форма 17'!C34,'форма 14 '!C34)</f>
        <v>1</v>
      </c>
      <c r="P17" t="b">
        <f>EXACT('Форма 17'!A34,'форма 15 '!A34)</f>
        <v>1</v>
      </c>
      <c r="Q17" t="b">
        <f>EXACT('Форма 17'!B34,'форма 15 '!B34)</f>
        <v>1</v>
      </c>
      <c r="R17" t="b">
        <f>EXACT('Форма 17'!C34,'форма 15 '!C34)</f>
        <v>1</v>
      </c>
      <c r="S17" t="e">
        <f>EXACT('Форма 17'!A34,#REF!)</f>
        <v>#REF!</v>
      </c>
      <c r="T17" t="e">
        <f>EXACT('Форма 17'!B34,#REF!)</f>
        <v>#REF!</v>
      </c>
      <c r="U17" t="e">
        <f>EXACT('Форма 17'!C34,#REF!)</f>
        <v>#REF!</v>
      </c>
      <c r="V17" t="b">
        <f>EXACT('Форма 17'!A34,'форма 18'!A34)</f>
        <v>1</v>
      </c>
      <c r="W17" t="b">
        <f>EXACT('Форма 17'!B34,'форма 18'!B34)</f>
        <v>1</v>
      </c>
      <c r="X17" t="b">
        <f>EXACT('Форма 17'!C34,'форма 18'!C34)</f>
        <v>1</v>
      </c>
      <c r="Y17" t="b">
        <f>EXACT('Форма 17'!A34,' форма 19'!A34)</f>
        <v>1</v>
      </c>
      <c r="Z17" t="b">
        <f>EXACT('Форма 17'!B34,' форма 19'!B34)</f>
        <v>1</v>
      </c>
      <c r="AA17" t="b">
        <f>EXACT('Форма 17'!C34,' форма 19'!C34)</f>
        <v>1</v>
      </c>
    </row>
    <row r="18" spans="1:27">
      <c r="A18" t="e">
        <f>EXACT('Форма 17'!#REF!,'10 форма'!A37)</f>
        <v>#REF!</v>
      </c>
      <c r="B18" t="e">
        <f>EXACT('Форма 17'!#REF!,'10 форма'!B37)</f>
        <v>#REF!</v>
      </c>
      <c r="C18" t="e">
        <f>EXACT('Форма 17'!#REF!,'10 форма'!C37)</f>
        <v>#REF!</v>
      </c>
      <c r="D18" t="e">
        <f>EXACT('Форма 17'!#REF!,'Форма 11'!#REF!)</f>
        <v>#REF!</v>
      </c>
      <c r="E18" t="e">
        <f>EXACT('Форма 17'!#REF!,'Форма 11'!#REF!)</f>
        <v>#REF!</v>
      </c>
      <c r="F18" t="e">
        <f>EXACT('Форма 17'!#REF!,'Форма 11'!#REF!)</f>
        <v>#REF!</v>
      </c>
      <c r="G18" t="e">
        <f>EXACT('Форма 17'!#REF!,'Форма 12 '!#REF!)</f>
        <v>#REF!</v>
      </c>
      <c r="H18" t="e">
        <f>EXACT('Форма 17'!#REF!,'Форма 12 '!#REF!)</f>
        <v>#REF!</v>
      </c>
      <c r="I18" t="e">
        <f>EXACT('Форма 17'!#REF!,'Форма 12 '!#REF!)</f>
        <v>#REF!</v>
      </c>
      <c r="J18" t="e">
        <f>EXACT('Форма 17'!#REF!,'Форма 13'!#REF!)</f>
        <v>#REF!</v>
      </c>
      <c r="K18" t="e">
        <f>EXACT('Форма 17'!#REF!,'Форма 13'!#REF!)</f>
        <v>#REF!</v>
      </c>
      <c r="L18" t="e">
        <f>EXACT('Форма 17'!#REF!,'Форма 13'!#REF!)</f>
        <v>#REF!</v>
      </c>
      <c r="M18" t="e">
        <f>EXACT('Форма 17'!#REF!,'форма 14 '!#REF!)</f>
        <v>#REF!</v>
      </c>
      <c r="N18" t="e">
        <f>EXACT('Форма 17'!#REF!,'форма 14 '!#REF!)</f>
        <v>#REF!</v>
      </c>
      <c r="O18" t="e">
        <f>EXACT('Форма 17'!#REF!,'форма 14 '!#REF!)</f>
        <v>#REF!</v>
      </c>
      <c r="P18" t="e">
        <f>EXACT('Форма 17'!#REF!,'форма 15 '!#REF!)</f>
        <v>#REF!</v>
      </c>
      <c r="Q18" t="e">
        <f>EXACT('Форма 17'!#REF!,'форма 15 '!#REF!)</f>
        <v>#REF!</v>
      </c>
      <c r="R18" t="e">
        <f>EXACT('Форма 17'!#REF!,'форма 15 '!#REF!)</f>
        <v>#REF!</v>
      </c>
      <c r="S18" t="e">
        <f>EXACT('Форма 17'!#REF!,#REF!)</f>
        <v>#REF!</v>
      </c>
      <c r="T18" t="e">
        <f>EXACT('Форма 17'!#REF!,#REF!)</f>
        <v>#REF!</v>
      </c>
      <c r="U18" t="e">
        <f>EXACT('Форма 17'!#REF!,#REF!)</f>
        <v>#REF!</v>
      </c>
      <c r="V18" t="e">
        <f>EXACT('Форма 17'!#REF!,'форма 18'!#REF!)</f>
        <v>#REF!</v>
      </c>
      <c r="W18" t="e">
        <f>EXACT('Форма 17'!#REF!,'форма 18'!#REF!)</f>
        <v>#REF!</v>
      </c>
      <c r="X18" t="e">
        <f>EXACT('Форма 17'!#REF!,'форма 18'!#REF!)</f>
        <v>#REF!</v>
      </c>
      <c r="Y18" t="e">
        <f>EXACT('Форма 17'!#REF!,' форма 19'!#REF!)</f>
        <v>#REF!</v>
      </c>
      <c r="Z18" t="e">
        <f>EXACT('Форма 17'!#REF!,' форма 19'!#REF!)</f>
        <v>#REF!</v>
      </c>
      <c r="AA18" t="e">
        <f>EXACT('Форма 17'!#REF!,' форма 19'!#REF!)</f>
        <v>#REF!</v>
      </c>
    </row>
    <row r="19" spans="1:27">
      <c r="A19" t="e">
        <f>EXACT('Форма 17'!#REF!,'10 форма'!A38)</f>
        <v>#REF!</v>
      </c>
      <c r="B19" t="e">
        <f>EXACT('Форма 17'!#REF!,'10 форма'!B38)</f>
        <v>#REF!</v>
      </c>
      <c r="C19" t="e">
        <f>EXACT('Форма 17'!#REF!,'10 форма'!C38)</f>
        <v>#REF!</v>
      </c>
      <c r="D19" t="e">
        <f>EXACT('Форма 17'!#REF!,'Форма 11'!#REF!)</f>
        <v>#REF!</v>
      </c>
      <c r="E19" t="e">
        <f>EXACT('Форма 17'!#REF!,'Форма 11'!#REF!)</f>
        <v>#REF!</v>
      </c>
      <c r="F19" t="e">
        <f>EXACT('Форма 17'!#REF!,'Форма 11'!#REF!)</f>
        <v>#REF!</v>
      </c>
      <c r="G19" t="e">
        <f>EXACT('Форма 17'!#REF!,'Форма 12 '!#REF!)</f>
        <v>#REF!</v>
      </c>
      <c r="H19" t="e">
        <f>EXACT('Форма 17'!#REF!,'Форма 12 '!#REF!)</f>
        <v>#REF!</v>
      </c>
      <c r="I19" t="e">
        <f>EXACT('Форма 17'!#REF!,'Форма 12 '!#REF!)</f>
        <v>#REF!</v>
      </c>
      <c r="J19" t="e">
        <f>EXACT('Форма 17'!#REF!,'Форма 13'!#REF!)</f>
        <v>#REF!</v>
      </c>
      <c r="K19" t="e">
        <f>EXACT('Форма 17'!#REF!,'Форма 13'!#REF!)</f>
        <v>#REF!</v>
      </c>
      <c r="L19" t="e">
        <f>EXACT('Форма 17'!#REF!,'Форма 13'!#REF!)</f>
        <v>#REF!</v>
      </c>
      <c r="M19" t="e">
        <f>EXACT('Форма 17'!#REF!,'форма 14 '!#REF!)</f>
        <v>#REF!</v>
      </c>
      <c r="N19" t="e">
        <f>EXACT('Форма 17'!#REF!,'форма 14 '!#REF!)</f>
        <v>#REF!</v>
      </c>
      <c r="O19" t="e">
        <f>EXACT('Форма 17'!#REF!,'форма 14 '!#REF!)</f>
        <v>#REF!</v>
      </c>
      <c r="P19" t="e">
        <f>EXACT('Форма 17'!#REF!,'форма 15 '!#REF!)</f>
        <v>#REF!</v>
      </c>
      <c r="Q19" t="e">
        <f>EXACT('Форма 17'!#REF!,'форма 15 '!#REF!)</f>
        <v>#REF!</v>
      </c>
      <c r="R19" t="e">
        <f>EXACT('Форма 17'!#REF!,'форма 15 '!#REF!)</f>
        <v>#REF!</v>
      </c>
      <c r="S19" t="e">
        <f>EXACT('Форма 17'!#REF!,#REF!)</f>
        <v>#REF!</v>
      </c>
      <c r="T19" t="e">
        <f>EXACT('Форма 17'!#REF!,#REF!)</f>
        <v>#REF!</v>
      </c>
      <c r="U19" t="e">
        <f>EXACT('Форма 17'!#REF!,#REF!)</f>
        <v>#REF!</v>
      </c>
      <c r="V19" t="e">
        <f>EXACT('Форма 17'!#REF!,'форма 18'!#REF!)</f>
        <v>#REF!</v>
      </c>
      <c r="W19" t="e">
        <f>EXACT('Форма 17'!#REF!,'форма 18'!#REF!)</f>
        <v>#REF!</v>
      </c>
      <c r="X19" t="e">
        <f>EXACT('Форма 17'!#REF!,'форма 18'!#REF!)</f>
        <v>#REF!</v>
      </c>
      <c r="Y19" t="e">
        <f>EXACT('Форма 17'!#REF!,' форма 19'!#REF!)</f>
        <v>#REF!</v>
      </c>
      <c r="Z19" t="e">
        <f>EXACT('Форма 17'!#REF!,' форма 19'!#REF!)</f>
        <v>#REF!</v>
      </c>
      <c r="AA19" t="e">
        <f>EXACT('Форма 17'!#REF!,' форма 19'!#REF!)</f>
        <v>#REF!</v>
      </c>
    </row>
    <row r="20" spans="1:27">
      <c r="A20" t="e">
        <f>EXACT('Форма 17'!#REF!,'10 форма'!A39)</f>
        <v>#REF!</v>
      </c>
      <c r="B20" t="e">
        <f>EXACT('Форма 17'!#REF!,'10 форма'!B39)</f>
        <v>#REF!</v>
      </c>
      <c r="C20" t="e">
        <f>EXACT('Форма 17'!#REF!,'10 форма'!C39)</f>
        <v>#REF!</v>
      </c>
      <c r="D20" t="e">
        <f>EXACT('Форма 17'!#REF!,'Форма 11'!#REF!)</f>
        <v>#REF!</v>
      </c>
      <c r="E20" t="e">
        <f>EXACT('Форма 17'!#REF!,'Форма 11'!#REF!)</f>
        <v>#REF!</v>
      </c>
      <c r="F20" t="e">
        <f>EXACT('Форма 17'!#REF!,'Форма 11'!#REF!)</f>
        <v>#REF!</v>
      </c>
      <c r="G20" t="e">
        <f>EXACT('Форма 17'!#REF!,'Форма 12 '!#REF!)</f>
        <v>#REF!</v>
      </c>
      <c r="H20" t="e">
        <f>EXACT('Форма 17'!#REF!,'Форма 12 '!#REF!)</f>
        <v>#REF!</v>
      </c>
      <c r="I20" t="e">
        <f>EXACT('Форма 17'!#REF!,'Форма 12 '!#REF!)</f>
        <v>#REF!</v>
      </c>
      <c r="J20" t="e">
        <f>EXACT('Форма 17'!#REF!,'Форма 13'!#REF!)</f>
        <v>#REF!</v>
      </c>
      <c r="K20" t="e">
        <f>EXACT('Форма 17'!#REF!,'Форма 13'!#REF!)</f>
        <v>#REF!</v>
      </c>
      <c r="L20" t="e">
        <f>EXACT('Форма 17'!#REF!,'Форма 13'!#REF!)</f>
        <v>#REF!</v>
      </c>
      <c r="M20" t="e">
        <f>EXACT('Форма 17'!#REF!,'форма 14 '!#REF!)</f>
        <v>#REF!</v>
      </c>
      <c r="N20" t="e">
        <f>EXACT('Форма 17'!#REF!,'форма 14 '!#REF!)</f>
        <v>#REF!</v>
      </c>
      <c r="O20" t="e">
        <f>EXACT('Форма 17'!#REF!,'форма 14 '!#REF!)</f>
        <v>#REF!</v>
      </c>
      <c r="P20" t="e">
        <f>EXACT('Форма 17'!#REF!,'форма 15 '!#REF!)</f>
        <v>#REF!</v>
      </c>
      <c r="Q20" t="e">
        <f>EXACT('Форма 17'!#REF!,'форма 15 '!#REF!)</f>
        <v>#REF!</v>
      </c>
      <c r="R20" t="e">
        <f>EXACT('Форма 17'!#REF!,'форма 15 '!#REF!)</f>
        <v>#REF!</v>
      </c>
      <c r="S20" t="e">
        <f>EXACT('Форма 17'!#REF!,#REF!)</f>
        <v>#REF!</v>
      </c>
      <c r="T20" t="e">
        <f>EXACT('Форма 17'!#REF!,#REF!)</f>
        <v>#REF!</v>
      </c>
      <c r="U20" t="e">
        <f>EXACT('Форма 17'!#REF!,#REF!)</f>
        <v>#REF!</v>
      </c>
      <c r="V20" t="e">
        <f>EXACT('Форма 17'!#REF!,'форма 18'!#REF!)</f>
        <v>#REF!</v>
      </c>
      <c r="W20" t="e">
        <f>EXACT('Форма 17'!#REF!,'форма 18'!#REF!)</f>
        <v>#REF!</v>
      </c>
      <c r="X20" t="e">
        <f>EXACT('Форма 17'!#REF!,'форма 18'!#REF!)</f>
        <v>#REF!</v>
      </c>
      <c r="Y20" t="e">
        <f>EXACT('Форма 17'!#REF!,' форма 19'!#REF!)</f>
        <v>#REF!</v>
      </c>
      <c r="Z20" t="e">
        <f>EXACT('Форма 17'!#REF!,' форма 19'!#REF!)</f>
        <v>#REF!</v>
      </c>
      <c r="AA20" t="e">
        <f>EXACT('Форма 17'!#REF!,' форма 19'!#REF!)</f>
        <v>#REF!</v>
      </c>
    </row>
    <row r="21" spans="1:27">
      <c r="A21" t="b">
        <f>EXACT('Форма 17'!A35,'10 форма'!A40)</f>
        <v>1</v>
      </c>
      <c r="B21" t="b">
        <f>EXACT('Форма 17'!B35,'10 форма'!B40)</f>
        <v>1</v>
      </c>
      <c r="C21" t="b">
        <f>EXACT('Форма 17'!C35,'10 форма'!C40)</f>
        <v>1</v>
      </c>
      <c r="D21" t="b">
        <f>EXACT('Форма 17'!A35,'Форма 11'!A35)</f>
        <v>1</v>
      </c>
      <c r="E21" t="b">
        <f>EXACT('Форма 17'!B35,'Форма 11'!B35)</f>
        <v>1</v>
      </c>
      <c r="F21" t="b">
        <f>EXACT('Форма 17'!C35,'Форма 11'!C35)</f>
        <v>1</v>
      </c>
      <c r="G21" t="b">
        <f>EXACT('Форма 17'!A35,'Форма 12 '!A35)</f>
        <v>1</v>
      </c>
      <c r="H21" t="b">
        <f>EXACT('Форма 17'!B35,'Форма 12 '!B35)</f>
        <v>1</v>
      </c>
      <c r="I21" t="b">
        <f>EXACT('Форма 17'!C35,'Форма 12 '!C35)</f>
        <v>1</v>
      </c>
      <c r="J21" t="b">
        <f>EXACT('Форма 17'!A35,'Форма 13'!A35)</f>
        <v>1</v>
      </c>
      <c r="K21" t="b">
        <f>EXACT('Форма 17'!B35,'Форма 13'!B35)</f>
        <v>1</v>
      </c>
      <c r="L21" t="b">
        <f>EXACT('Форма 17'!C35,'Форма 13'!C35)</f>
        <v>1</v>
      </c>
      <c r="M21" t="b">
        <f>EXACT('Форма 17'!A35,'форма 14 '!A35)</f>
        <v>1</v>
      </c>
      <c r="N21" t="b">
        <f>EXACT('Форма 17'!B35,'форма 14 '!B35)</f>
        <v>1</v>
      </c>
      <c r="O21" t="b">
        <f>EXACT('Форма 17'!C35,'форма 14 '!C35)</f>
        <v>1</v>
      </c>
      <c r="P21" t="b">
        <f>EXACT('Форма 17'!A35,'форма 15 '!A35)</f>
        <v>1</v>
      </c>
      <c r="Q21" t="b">
        <f>EXACT('Форма 17'!B35,'форма 15 '!B35)</f>
        <v>1</v>
      </c>
      <c r="R21" t="b">
        <f>EXACT('Форма 17'!C35,'форма 15 '!C35)</f>
        <v>1</v>
      </c>
      <c r="S21" t="e">
        <f>EXACT('Форма 17'!A35,#REF!)</f>
        <v>#REF!</v>
      </c>
      <c r="T21" t="e">
        <f>EXACT('Форма 17'!B35,#REF!)</f>
        <v>#REF!</v>
      </c>
      <c r="U21" t="e">
        <f>EXACT('Форма 17'!C35,#REF!)</f>
        <v>#REF!</v>
      </c>
      <c r="V21" t="b">
        <f>EXACT('Форма 17'!A35,'форма 18'!A35)</f>
        <v>1</v>
      </c>
      <c r="W21" t="b">
        <f>EXACT('Форма 17'!B35,'форма 18'!B35)</f>
        <v>1</v>
      </c>
      <c r="X21" t="b">
        <f>EXACT('Форма 17'!C35,'форма 18'!C35)</f>
        <v>1</v>
      </c>
      <c r="Y21" t="b">
        <f>EXACT('Форма 17'!A35,' форма 19'!A35)</f>
        <v>1</v>
      </c>
      <c r="Z21" t="b">
        <f>EXACT('Форма 17'!B35,' форма 19'!B35)</f>
        <v>1</v>
      </c>
      <c r="AA21" t="b">
        <f>EXACT('Форма 17'!C35,' форма 19'!C35)</f>
        <v>1</v>
      </c>
    </row>
    <row r="22" spans="1:27">
      <c r="A22" t="b">
        <f>EXACT('Форма 17'!A36,'10 форма'!A41)</f>
        <v>1</v>
      </c>
      <c r="B22" t="b">
        <f>EXACT('Форма 17'!B36,'10 форма'!B41)</f>
        <v>1</v>
      </c>
      <c r="C22" t="b">
        <f>EXACT('Форма 17'!C36,'10 форма'!C41)</f>
        <v>1</v>
      </c>
      <c r="D22" t="b">
        <f>EXACT('Форма 17'!A36,'Форма 11'!A36)</f>
        <v>1</v>
      </c>
      <c r="E22" t="b">
        <f>EXACT('Форма 17'!B36,'Форма 11'!B36)</f>
        <v>1</v>
      </c>
      <c r="F22" t="b">
        <f>EXACT('Форма 17'!C36,'Форма 11'!C36)</f>
        <v>1</v>
      </c>
      <c r="G22" t="b">
        <f>EXACT('Форма 17'!A36,'Форма 12 '!A36)</f>
        <v>1</v>
      </c>
      <c r="H22" t="b">
        <f>EXACT('Форма 17'!B36,'Форма 12 '!B36)</f>
        <v>1</v>
      </c>
      <c r="I22" t="b">
        <f>EXACT('Форма 17'!C36,'Форма 12 '!C36)</f>
        <v>1</v>
      </c>
      <c r="J22" t="b">
        <f>EXACT('Форма 17'!A36,'Форма 13'!A36)</f>
        <v>1</v>
      </c>
      <c r="K22" t="b">
        <f>EXACT('Форма 17'!B36,'Форма 13'!B36)</f>
        <v>1</v>
      </c>
      <c r="L22" t="b">
        <f>EXACT('Форма 17'!C36,'Форма 13'!C36)</f>
        <v>1</v>
      </c>
      <c r="M22" t="b">
        <f>EXACT('Форма 17'!A36,'форма 14 '!A36)</f>
        <v>1</v>
      </c>
      <c r="N22" t="b">
        <f>EXACT('Форма 17'!B36,'форма 14 '!B36)</f>
        <v>1</v>
      </c>
      <c r="O22" t="b">
        <f>EXACT('Форма 17'!C36,'форма 14 '!C36)</f>
        <v>1</v>
      </c>
      <c r="P22" t="b">
        <f>EXACT('Форма 17'!A36,'форма 15 '!A36)</f>
        <v>1</v>
      </c>
      <c r="Q22" t="b">
        <f>EXACT('Форма 17'!B36,'форма 15 '!B36)</f>
        <v>1</v>
      </c>
      <c r="R22" t="b">
        <f>EXACT('Форма 17'!C36,'форма 15 '!C36)</f>
        <v>1</v>
      </c>
      <c r="S22" t="e">
        <f>EXACT('Форма 17'!A36,#REF!)</f>
        <v>#REF!</v>
      </c>
      <c r="T22" t="e">
        <f>EXACT('Форма 17'!B36,#REF!)</f>
        <v>#REF!</v>
      </c>
      <c r="U22" t="e">
        <f>EXACT('Форма 17'!C36,#REF!)</f>
        <v>#REF!</v>
      </c>
      <c r="V22" t="b">
        <f>EXACT('Форма 17'!A36,'форма 18'!A36)</f>
        <v>1</v>
      </c>
      <c r="W22" t="b">
        <f>EXACT('Форма 17'!B36,'форма 18'!B36)</f>
        <v>1</v>
      </c>
      <c r="X22" t="b">
        <f>EXACT('Форма 17'!C36,'форма 18'!C36)</f>
        <v>1</v>
      </c>
      <c r="Y22" t="b">
        <f>EXACT('Форма 17'!A36,' форма 19'!A36)</f>
        <v>1</v>
      </c>
      <c r="Z22" t="b">
        <f>EXACT('Форма 17'!B36,' форма 19'!B36)</f>
        <v>1</v>
      </c>
      <c r="AA22" t="b">
        <f>EXACT('Форма 17'!C36,' форма 19'!C36)</f>
        <v>1</v>
      </c>
    </row>
    <row r="23" spans="1:27">
      <c r="A23" t="b">
        <f>EXACT('Форма 17'!A37,'10 форма'!A42)</f>
        <v>1</v>
      </c>
      <c r="B23" t="b">
        <f>EXACT('Форма 17'!B37,'10 форма'!B42)</f>
        <v>1</v>
      </c>
      <c r="C23" t="b">
        <f>EXACT('Форма 17'!C37,'10 форма'!C42)</f>
        <v>1</v>
      </c>
      <c r="D23" t="b">
        <f>EXACT('Форма 17'!A37,'Форма 11'!A37)</f>
        <v>1</v>
      </c>
      <c r="E23" t="b">
        <f>EXACT('Форма 17'!B37,'Форма 11'!B37)</f>
        <v>1</v>
      </c>
      <c r="F23" t="b">
        <f>EXACT('Форма 17'!C37,'Форма 11'!C37)</f>
        <v>1</v>
      </c>
      <c r="G23" t="b">
        <f>EXACT('Форма 17'!A37,'Форма 12 '!A37)</f>
        <v>1</v>
      </c>
      <c r="H23" t="b">
        <f>EXACT('Форма 17'!B37,'Форма 12 '!B37)</f>
        <v>1</v>
      </c>
      <c r="I23" t="b">
        <f>EXACT('Форма 17'!C37,'Форма 12 '!C37)</f>
        <v>1</v>
      </c>
      <c r="J23" t="b">
        <f>EXACT('Форма 17'!A37,'Форма 13'!A37)</f>
        <v>1</v>
      </c>
      <c r="K23" t="b">
        <f>EXACT('Форма 17'!B37,'Форма 13'!B37)</f>
        <v>1</v>
      </c>
      <c r="L23" t="b">
        <f>EXACT('Форма 17'!C37,'Форма 13'!C37)</f>
        <v>1</v>
      </c>
      <c r="M23" t="b">
        <f>EXACT('Форма 17'!A37,'форма 14 '!A37)</f>
        <v>1</v>
      </c>
      <c r="N23" t="b">
        <f>EXACT('Форма 17'!B37,'форма 14 '!B37)</f>
        <v>1</v>
      </c>
      <c r="O23" t="b">
        <f>EXACT('Форма 17'!C37,'форма 14 '!C37)</f>
        <v>1</v>
      </c>
      <c r="P23" t="b">
        <f>EXACT('Форма 17'!A37,'форма 15 '!A37)</f>
        <v>1</v>
      </c>
      <c r="Q23" t="b">
        <f>EXACT('Форма 17'!B37,'форма 15 '!B37)</f>
        <v>1</v>
      </c>
      <c r="R23" t="b">
        <f>EXACT('Форма 17'!C37,'форма 15 '!C37)</f>
        <v>1</v>
      </c>
      <c r="S23" t="e">
        <f>EXACT('Форма 17'!A37,#REF!)</f>
        <v>#REF!</v>
      </c>
      <c r="T23" t="e">
        <f>EXACT('Форма 17'!B37,#REF!)</f>
        <v>#REF!</v>
      </c>
      <c r="U23" t="e">
        <f>EXACT('Форма 17'!C37,#REF!)</f>
        <v>#REF!</v>
      </c>
      <c r="V23" t="b">
        <f>EXACT('Форма 17'!A37,'форма 18'!A37)</f>
        <v>1</v>
      </c>
      <c r="W23" t="b">
        <f>EXACT('Форма 17'!B37,'форма 18'!B37)</f>
        <v>1</v>
      </c>
      <c r="X23" t="b">
        <f>EXACT('Форма 17'!C37,'форма 18'!C37)</f>
        <v>1</v>
      </c>
      <c r="Y23" t="b">
        <f>EXACT('Форма 17'!A37,' форма 19'!A37)</f>
        <v>1</v>
      </c>
      <c r="Z23" t="b">
        <f>EXACT('Форма 17'!B37,' форма 19'!B37)</f>
        <v>1</v>
      </c>
      <c r="AA23" t="b">
        <f>EXACT('Форма 17'!C37,' форма 19'!C37)</f>
        <v>1</v>
      </c>
    </row>
    <row r="24" spans="1:27">
      <c r="A24" t="b">
        <f>EXACT('Форма 17'!A38,'10 форма'!A43)</f>
        <v>1</v>
      </c>
      <c r="B24" t="b">
        <f>EXACT('Форма 17'!B38,'10 форма'!B43)</f>
        <v>1</v>
      </c>
      <c r="C24" t="b">
        <f>EXACT('Форма 17'!C38,'10 форма'!C43)</f>
        <v>1</v>
      </c>
      <c r="D24" t="b">
        <f>EXACT('Форма 17'!A38,'Форма 11'!A38)</f>
        <v>1</v>
      </c>
      <c r="E24" t="b">
        <f>EXACT('Форма 17'!B38,'Форма 11'!B38)</f>
        <v>1</v>
      </c>
      <c r="F24" t="b">
        <f>EXACT('Форма 17'!C38,'Форма 11'!C38)</f>
        <v>1</v>
      </c>
      <c r="G24" t="b">
        <f>EXACT('Форма 17'!A38,'Форма 12 '!A38)</f>
        <v>1</v>
      </c>
      <c r="H24" t="b">
        <f>EXACT('Форма 17'!B38,'Форма 12 '!B38)</f>
        <v>1</v>
      </c>
      <c r="I24" t="b">
        <f>EXACT('Форма 17'!C38,'Форма 12 '!C38)</f>
        <v>1</v>
      </c>
      <c r="J24" t="b">
        <f>EXACT('Форма 17'!A38,'Форма 13'!A38)</f>
        <v>1</v>
      </c>
      <c r="K24" t="b">
        <f>EXACT('Форма 17'!B38,'Форма 13'!B38)</f>
        <v>1</v>
      </c>
      <c r="L24" t="b">
        <f>EXACT('Форма 17'!C38,'Форма 13'!C38)</f>
        <v>1</v>
      </c>
      <c r="M24" t="b">
        <f>EXACT('Форма 17'!A38,'форма 14 '!A38)</f>
        <v>1</v>
      </c>
      <c r="N24" t="b">
        <f>EXACT('Форма 17'!B38,'форма 14 '!B38)</f>
        <v>1</v>
      </c>
      <c r="O24" t="b">
        <f>EXACT('Форма 17'!C38,'форма 14 '!C38)</f>
        <v>1</v>
      </c>
      <c r="P24" t="b">
        <f>EXACT('Форма 17'!A38,'форма 15 '!A38)</f>
        <v>1</v>
      </c>
      <c r="Q24" t="b">
        <f>EXACT('Форма 17'!B38,'форма 15 '!B38)</f>
        <v>1</v>
      </c>
      <c r="R24" t="b">
        <f>EXACT('Форма 17'!C38,'форма 15 '!C38)</f>
        <v>1</v>
      </c>
      <c r="S24" t="e">
        <f>EXACT('Форма 17'!A38,#REF!)</f>
        <v>#REF!</v>
      </c>
      <c r="T24" t="e">
        <f>EXACT('Форма 17'!B38,#REF!)</f>
        <v>#REF!</v>
      </c>
      <c r="U24" t="e">
        <f>EXACT('Форма 17'!C38,#REF!)</f>
        <v>#REF!</v>
      </c>
      <c r="V24" t="b">
        <f>EXACT('Форма 17'!A38,'форма 18'!A38)</f>
        <v>1</v>
      </c>
      <c r="W24" t="b">
        <f>EXACT('Форма 17'!B38,'форма 18'!B38)</f>
        <v>1</v>
      </c>
      <c r="X24" t="b">
        <f>EXACT('Форма 17'!C38,'форма 18'!C38)</f>
        <v>1</v>
      </c>
      <c r="Y24" t="b">
        <f>EXACT('Форма 17'!A38,' форма 19'!A38)</f>
        <v>1</v>
      </c>
      <c r="Z24" t="b">
        <f>EXACT('Форма 17'!B38,' форма 19'!B38)</f>
        <v>1</v>
      </c>
      <c r="AA24" t="b">
        <f>EXACT('Форма 17'!C38,' форма 19'!C38)</f>
        <v>1</v>
      </c>
    </row>
    <row r="25" spans="1:27">
      <c r="A25" t="b">
        <f>EXACT('Форма 17'!A39,'10 форма'!A44)</f>
        <v>1</v>
      </c>
      <c r="B25" t="b">
        <f>EXACT('Форма 17'!B39,'10 форма'!B44)</f>
        <v>1</v>
      </c>
      <c r="C25" t="b">
        <f>EXACT('Форма 17'!C39,'10 форма'!C44)</f>
        <v>1</v>
      </c>
      <c r="D25" t="e">
        <f>EXACT('Форма 17'!A39,'Форма 11'!#REF!)</f>
        <v>#REF!</v>
      </c>
      <c r="E25" t="e">
        <f>EXACT('Форма 17'!B39,'Форма 11'!#REF!)</f>
        <v>#REF!</v>
      </c>
      <c r="F25" t="e">
        <f>EXACT('Форма 17'!C39,'Форма 11'!#REF!)</f>
        <v>#REF!</v>
      </c>
      <c r="G25" t="b">
        <f>EXACT('Форма 17'!A39,'Форма 12 '!A39)</f>
        <v>1</v>
      </c>
      <c r="H25" t="b">
        <f>EXACT('Форма 17'!B39,'Форма 12 '!B39)</f>
        <v>1</v>
      </c>
      <c r="I25" t="b">
        <f>EXACT('Форма 17'!C39,'Форма 12 '!C39)</f>
        <v>1</v>
      </c>
      <c r="J25" t="b">
        <f>EXACT('Форма 17'!A39,'Форма 13'!A39)</f>
        <v>1</v>
      </c>
      <c r="K25" t="b">
        <f>EXACT('Форма 17'!B39,'Форма 13'!B39)</f>
        <v>1</v>
      </c>
      <c r="L25" t="b">
        <f>EXACT('Форма 17'!C39,'Форма 13'!C39)</f>
        <v>1</v>
      </c>
      <c r="M25" t="b">
        <f>EXACT('Форма 17'!A39,'форма 14 '!A39)</f>
        <v>1</v>
      </c>
      <c r="N25" t="b">
        <f>EXACT('Форма 17'!B39,'форма 14 '!B39)</f>
        <v>1</v>
      </c>
      <c r="O25" t="b">
        <f>EXACT('Форма 17'!C39,'форма 14 '!C39)</f>
        <v>1</v>
      </c>
      <c r="P25" t="b">
        <f>EXACT('Форма 17'!A39,'форма 15 '!A39)</f>
        <v>1</v>
      </c>
      <c r="Q25" t="b">
        <f>EXACT('Форма 17'!B39,'форма 15 '!B39)</f>
        <v>1</v>
      </c>
      <c r="R25" t="b">
        <f>EXACT('Форма 17'!C39,'форма 15 '!C39)</f>
        <v>1</v>
      </c>
      <c r="S25" t="e">
        <f>EXACT('Форма 17'!A39,#REF!)</f>
        <v>#REF!</v>
      </c>
      <c r="T25" t="e">
        <f>EXACT('Форма 17'!B39,#REF!)</f>
        <v>#REF!</v>
      </c>
      <c r="U25" t="e">
        <f>EXACT('Форма 17'!C39,#REF!)</f>
        <v>#REF!</v>
      </c>
      <c r="V25" t="b">
        <f>EXACT('Форма 17'!A39,'форма 18'!A39)</f>
        <v>1</v>
      </c>
      <c r="W25" t="b">
        <f>EXACT('Форма 17'!B39,'форма 18'!B39)</f>
        <v>1</v>
      </c>
      <c r="X25" t="b">
        <f>EXACT('Форма 17'!C39,'форма 18'!C39)</f>
        <v>1</v>
      </c>
      <c r="Y25" t="b">
        <f>EXACT('Форма 17'!A39,' форма 19'!A39)</f>
        <v>1</v>
      </c>
      <c r="Z25" t="b">
        <f>EXACT('Форма 17'!B39,' форма 19'!B39)</f>
        <v>1</v>
      </c>
      <c r="AA25" t="b">
        <f>EXACT('Форма 17'!C39,' форма 19'!C39)</f>
        <v>1</v>
      </c>
    </row>
    <row r="26" spans="1:27">
      <c r="A26" t="b">
        <f>EXACT('Форма 17'!A40,'10 форма'!A45)</f>
        <v>1</v>
      </c>
      <c r="B26" t="b">
        <f>EXACT('Форма 17'!B40,'10 форма'!B45)</f>
        <v>1</v>
      </c>
      <c r="C26" t="b">
        <f>EXACT('Форма 17'!C40,'10 форма'!C45)</f>
        <v>1</v>
      </c>
      <c r="D26" t="e">
        <f>EXACT('Форма 17'!A40,'Форма 11'!#REF!)</f>
        <v>#REF!</v>
      </c>
      <c r="E26" t="e">
        <f>EXACT('Форма 17'!B40,'Форма 11'!#REF!)</f>
        <v>#REF!</v>
      </c>
      <c r="F26" t="e">
        <f>EXACT('Форма 17'!C40,'Форма 11'!#REF!)</f>
        <v>#REF!</v>
      </c>
      <c r="G26" t="b">
        <f>EXACT('Форма 17'!A40,'Форма 12 '!A40)</f>
        <v>1</v>
      </c>
      <c r="H26" t="b">
        <f>EXACT('Форма 17'!B40,'Форма 12 '!B40)</f>
        <v>1</v>
      </c>
      <c r="I26" t="b">
        <f>EXACT('Форма 17'!C40,'Форма 12 '!C40)</f>
        <v>1</v>
      </c>
      <c r="J26" t="b">
        <f>EXACT('Форма 17'!A40,'Форма 13'!A40)</f>
        <v>1</v>
      </c>
      <c r="K26" t="b">
        <f>EXACT('Форма 17'!B40,'Форма 13'!B40)</f>
        <v>1</v>
      </c>
      <c r="L26" t="b">
        <f>EXACT('Форма 17'!C40,'Форма 13'!C40)</f>
        <v>1</v>
      </c>
      <c r="M26" t="b">
        <f>EXACT('Форма 17'!A40,'форма 14 '!A40)</f>
        <v>1</v>
      </c>
      <c r="N26" t="b">
        <f>EXACT('Форма 17'!B40,'форма 14 '!B40)</f>
        <v>1</v>
      </c>
      <c r="O26" t="b">
        <f>EXACT('Форма 17'!C40,'форма 14 '!C40)</f>
        <v>1</v>
      </c>
      <c r="P26" t="b">
        <f>EXACT('Форма 17'!A40,'форма 15 '!A40)</f>
        <v>1</v>
      </c>
      <c r="Q26" t="b">
        <f>EXACT('Форма 17'!B40,'форма 15 '!B40)</f>
        <v>1</v>
      </c>
      <c r="R26" t="b">
        <f>EXACT('Форма 17'!C40,'форма 15 '!C40)</f>
        <v>1</v>
      </c>
      <c r="S26" t="e">
        <f>EXACT('Форма 17'!A40,#REF!)</f>
        <v>#REF!</v>
      </c>
      <c r="T26" t="e">
        <f>EXACT('Форма 17'!B40,#REF!)</f>
        <v>#REF!</v>
      </c>
      <c r="U26" t="e">
        <f>EXACT('Форма 17'!C40,#REF!)</f>
        <v>#REF!</v>
      </c>
      <c r="V26" t="b">
        <f>EXACT('Форма 17'!A40,'форма 18'!A40)</f>
        <v>1</v>
      </c>
      <c r="W26" t="b">
        <f>EXACT('Форма 17'!B40,'форма 18'!B40)</f>
        <v>1</v>
      </c>
      <c r="X26" t="b">
        <f>EXACT('Форма 17'!C40,'форма 18'!C40)</f>
        <v>1</v>
      </c>
      <c r="Y26" t="b">
        <f>EXACT('Форма 17'!A40,' форма 19'!A40)</f>
        <v>1</v>
      </c>
      <c r="Z26" t="b">
        <f>EXACT('Форма 17'!B40,' форма 19'!B40)</f>
        <v>1</v>
      </c>
      <c r="AA26" t="b">
        <f>EXACT('Форма 17'!C40,' форма 19'!C40)</f>
        <v>1</v>
      </c>
    </row>
    <row r="27" spans="1:27">
      <c r="A27" t="b">
        <f>EXACT('Форма 17'!A41,'10 форма'!A46)</f>
        <v>1</v>
      </c>
      <c r="B27" t="b">
        <f>EXACT('Форма 17'!B41,'10 форма'!B46)</f>
        <v>1</v>
      </c>
      <c r="C27" t="b">
        <f>EXACT('Форма 17'!C41,'10 форма'!C46)</f>
        <v>1</v>
      </c>
      <c r="D27" t="e">
        <f>EXACT('Форма 17'!A41,'Форма 11'!#REF!)</f>
        <v>#REF!</v>
      </c>
      <c r="E27" t="e">
        <f>EXACT('Форма 17'!B41,'Форма 11'!#REF!)</f>
        <v>#REF!</v>
      </c>
      <c r="F27" t="e">
        <f>EXACT('Форма 17'!C41,'Форма 11'!#REF!)</f>
        <v>#REF!</v>
      </c>
      <c r="G27" t="b">
        <f>EXACT('Форма 17'!A41,'Форма 12 '!A41)</f>
        <v>1</v>
      </c>
      <c r="H27" t="b">
        <f>EXACT('Форма 17'!B41,'Форма 12 '!B41)</f>
        <v>1</v>
      </c>
      <c r="I27" t="b">
        <f>EXACT('Форма 17'!C41,'Форма 12 '!C41)</f>
        <v>1</v>
      </c>
      <c r="J27" t="b">
        <f>EXACT('Форма 17'!A41,'Форма 13'!A41)</f>
        <v>1</v>
      </c>
      <c r="K27" t="b">
        <f>EXACT('Форма 17'!B41,'Форма 13'!B41)</f>
        <v>1</v>
      </c>
      <c r="L27" t="b">
        <f>EXACT('Форма 17'!C41,'Форма 13'!C41)</f>
        <v>1</v>
      </c>
      <c r="M27" t="b">
        <f>EXACT('Форма 17'!A41,'форма 14 '!A41)</f>
        <v>1</v>
      </c>
      <c r="N27" t="b">
        <f>EXACT('Форма 17'!B41,'форма 14 '!B41)</f>
        <v>1</v>
      </c>
      <c r="O27" t="b">
        <f>EXACT('Форма 17'!C41,'форма 14 '!C41)</f>
        <v>1</v>
      </c>
      <c r="P27" t="b">
        <f>EXACT('Форма 17'!A41,'форма 15 '!A41)</f>
        <v>1</v>
      </c>
      <c r="Q27" t="b">
        <f>EXACT('Форма 17'!B41,'форма 15 '!B41)</f>
        <v>1</v>
      </c>
      <c r="R27" t="b">
        <f>EXACT('Форма 17'!C41,'форма 15 '!C41)</f>
        <v>1</v>
      </c>
      <c r="S27" t="e">
        <f>EXACT('Форма 17'!A41,#REF!)</f>
        <v>#REF!</v>
      </c>
      <c r="T27" t="e">
        <f>EXACT('Форма 17'!B41,#REF!)</f>
        <v>#REF!</v>
      </c>
      <c r="U27" t="e">
        <f>EXACT('Форма 17'!C41,#REF!)</f>
        <v>#REF!</v>
      </c>
      <c r="V27" t="b">
        <f>EXACT('Форма 17'!A41,'форма 18'!A41)</f>
        <v>1</v>
      </c>
      <c r="W27" t="b">
        <f>EXACT('Форма 17'!B41,'форма 18'!B41)</f>
        <v>1</v>
      </c>
      <c r="X27" t="b">
        <f>EXACT('Форма 17'!C41,'форма 18'!C41)</f>
        <v>1</v>
      </c>
      <c r="Y27" t="b">
        <f>EXACT('Форма 17'!A41,' форма 19'!A41)</f>
        <v>1</v>
      </c>
      <c r="Z27" t="b">
        <f>EXACT('Форма 17'!B41,' форма 19'!B41)</f>
        <v>1</v>
      </c>
      <c r="AA27" t="b">
        <f>EXACT('Форма 17'!C41,' форма 19'!C41)</f>
        <v>1</v>
      </c>
    </row>
    <row r="28" spans="1:27">
      <c r="A28" t="b">
        <f>EXACT('Форма 17'!A42,'10 форма'!A47)</f>
        <v>1</v>
      </c>
      <c r="B28" t="b">
        <f>EXACT('Форма 17'!B42,'10 форма'!B47)</f>
        <v>1</v>
      </c>
      <c r="C28" t="b">
        <f>EXACT('Форма 17'!C42,'10 форма'!C47)</f>
        <v>1</v>
      </c>
      <c r="D28" t="e">
        <f>EXACT('Форма 17'!A42,'Форма 11'!#REF!)</f>
        <v>#REF!</v>
      </c>
      <c r="E28" t="e">
        <f>EXACT('Форма 17'!B42,'Форма 11'!#REF!)</f>
        <v>#REF!</v>
      </c>
      <c r="F28" t="e">
        <f>EXACT('Форма 17'!C42,'Форма 11'!#REF!)</f>
        <v>#REF!</v>
      </c>
      <c r="G28" t="b">
        <f>EXACT('Форма 17'!A42,'Форма 12 '!A42)</f>
        <v>1</v>
      </c>
      <c r="H28" t="b">
        <f>EXACT('Форма 17'!B42,'Форма 12 '!B42)</f>
        <v>1</v>
      </c>
      <c r="I28" t="b">
        <f>EXACT('Форма 17'!C42,'Форма 12 '!C42)</f>
        <v>1</v>
      </c>
      <c r="J28" t="b">
        <f>EXACT('Форма 17'!A42,'Форма 13'!A42)</f>
        <v>1</v>
      </c>
      <c r="K28" t="b">
        <f>EXACT('Форма 17'!B42,'Форма 13'!B42)</f>
        <v>1</v>
      </c>
      <c r="L28" t="b">
        <f>EXACT('Форма 17'!C42,'Форма 13'!C42)</f>
        <v>1</v>
      </c>
      <c r="M28" t="b">
        <f>EXACT('Форма 17'!A42,'форма 14 '!A42)</f>
        <v>1</v>
      </c>
      <c r="N28" t="b">
        <f>EXACT('Форма 17'!B42,'форма 14 '!B42)</f>
        <v>1</v>
      </c>
      <c r="O28" t="b">
        <f>EXACT('Форма 17'!C42,'форма 14 '!C42)</f>
        <v>1</v>
      </c>
      <c r="P28" t="b">
        <f>EXACT('Форма 17'!A42,'форма 15 '!A42)</f>
        <v>1</v>
      </c>
      <c r="Q28" t="b">
        <f>EXACT('Форма 17'!B42,'форма 15 '!B42)</f>
        <v>1</v>
      </c>
      <c r="R28" t="b">
        <f>EXACT('Форма 17'!C42,'форма 15 '!C42)</f>
        <v>1</v>
      </c>
      <c r="S28" t="e">
        <f>EXACT('Форма 17'!A42,#REF!)</f>
        <v>#REF!</v>
      </c>
      <c r="T28" t="e">
        <f>EXACT('Форма 17'!B42,#REF!)</f>
        <v>#REF!</v>
      </c>
      <c r="U28" t="e">
        <f>EXACT('Форма 17'!C42,#REF!)</f>
        <v>#REF!</v>
      </c>
      <c r="V28" t="b">
        <f>EXACT('Форма 17'!A42,'форма 18'!A42)</f>
        <v>1</v>
      </c>
      <c r="W28" t="b">
        <f>EXACT('Форма 17'!B42,'форма 18'!B42)</f>
        <v>1</v>
      </c>
      <c r="X28" t="b">
        <f>EXACT('Форма 17'!C42,'форма 18'!C42)</f>
        <v>1</v>
      </c>
      <c r="Y28" t="b">
        <f>EXACT('Форма 17'!A42,' форма 19'!A42)</f>
        <v>1</v>
      </c>
      <c r="Z28" t="b">
        <f>EXACT('Форма 17'!B42,' форма 19'!B42)</f>
        <v>1</v>
      </c>
      <c r="AA28" t="b">
        <f>EXACT('Форма 17'!C42,' форма 19'!C42)</f>
        <v>1</v>
      </c>
    </row>
    <row r="29" spans="1:27">
      <c r="A29" t="b">
        <f>EXACT('Форма 17'!A43,'10 форма'!A48)</f>
        <v>1</v>
      </c>
      <c r="B29" t="b">
        <f>EXACT('Форма 17'!B43,'10 форма'!B48)</f>
        <v>1</v>
      </c>
      <c r="C29" t="b">
        <f>EXACT('Форма 17'!C43,'10 форма'!C48)</f>
        <v>1</v>
      </c>
      <c r="D29" t="b">
        <f>EXACT('Форма 17'!A43,'Форма 11'!A39)</f>
        <v>1</v>
      </c>
      <c r="E29" t="b">
        <f>EXACT('Форма 17'!B43,'Форма 11'!B39)</f>
        <v>1</v>
      </c>
      <c r="F29" t="b">
        <f>EXACT('Форма 17'!C43,'Форма 11'!C39)</f>
        <v>1</v>
      </c>
      <c r="G29" t="b">
        <f>EXACT('Форма 17'!A43,'Форма 12 '!A43)</f>
        <v>1</v>
      </c>
      <c r="H29" t="b">
        <f>EXACT('Форма 17'!B43,'Форма 12 '!B43)</f>
        <v>1</v>
      </c>
      <c r="I29" t="b">
        <f>EXACT('Форма 17'!C43,'Форма 12 '!C43)</f>
        <v>1</v>
      </c>
      <c r="J29" t="b">
        <f>EXACT('Форма 17'!A43,'Форма 13'!A43)</f>
        <v>1</v>
      </c>
      <c r="K29" t="b">
        <f>EXACT('Форма 17'!B43,'Форма 13'!B43)</f>
        <v>1</v>
      </c>
      <c r="L29" t="b">
        <f>EXACT('Форма 17'!C43,'Форма 13'!C43)</f>
        <v>1</v>
      </c>
      <c r="M29" t="b">
        <f>EXACT('Форма 17'!A43,'форма 14 '!A43)</f>
        <v>1</v>
      </c>
      <c r="N29" t="b">
        <f>EXACT('Форма 17'!B43,'форма 14 '!B43)</f>
        <v>1</v>
      </c>
      <c r="O29" t="b">
        <f>EXACT('Форма 17'!C43,'форма 14 '!C43)</f>
        <v>1</v>
      </c>
      <c r="P29" t="b">
        <f>EXACT('Форма 17'!A43,'форма 15 '!A43)</f>
        <v>1</v>
      </c>
      <c r="Q29" t="b">
        <f>EXACT('Форма 17'!B43,'форма 15 '!B43)</f>
        <v>1</v>
      </c>
      <c r="R29" t="b">
        <f>EXACT('Форма 17'!C43,'форма 15 '!C43)</f>
        <v>1</v>
      </c>
      <c r="S29" t="e">
        <f>EXACT('Форма 17'!A43,#REF!)</f>
        <v>#REF!</v>
      </c>
      <c r="T29" t="e">
        <f>EXACT('Форма 17'!B43,#REF!)</f>
        <v>#REF!</v>
      </c>
      <c r="U29" t="e">
        <f>EXACT('Форма 17'!C43,#REF!)</f>
        <v>#REF!</v>
      </c>
      <c r="V29" t="b">
        <f>EXACT('Форма 17'!A43,'форма 18'!A43)</f>
        <v>1</v>
      </c>
      <c r="W29" t="b">
        <f>EXACT('Форма 17'!B43,'форма 18'!B43)</f>
        <v>1</v>
      </c>
      <c r="X29" t="b">
        <f>EXACT('Форма 17'!C43,'форма 18'!C43)</f>
        <v>1</v>
      </c>
      <c r="Y29" t="b">
        <f>EXACT('Форма 17'!A43,' форма 19'!A43)</f>
        <v>1</v>
      </c>
      <c r="Z29" t="b">
        <f>EXACT('Форма 17'!B43,' форма 19'!B43)</f>
        <v>1</v>
      </c>
      <c r="AA29" t="b">
        <f>EXACT('Форма 17'!C43,' форма 19'!C43)</f>
        <v>1</v>
      </c>
    </row>
    <row r="30" spans="1:27">
      <c r="A30" t="b">
        <f>EXACT('Форма 17'!A44,'10 форма'!A49)</f>
        <v>1</v>
      </c>
      <c r="B30" t="b">
        <f>EXACT('Форма 17'!B44,'10 форма'!B49)</f>
        <v>1</v>
      </c>
      <c r="C30" t="b">
        <f>EXACT('Форма 17'!C44,'10 форма'!C49)</f>
        <v>1</v>
      </c>
      <c r="D30" t="b">
        <f>EXACT('Форма 17'!A44,'Форма 11'!A40)</f>
        <v>1</v>
      </c>
      <c r="E30" t="b">
        <f>EXACT('Форма 17'!B44,'Форма 11'!B40)</f>
        <v>1</v>
      </c>
      <c r="F30" t="b">
        <f>EXACT('Форма 17'!C44,'Форма 11'!C40)</f>
        <v>1</v>
      </c>
      <c r="G30" t="b">
        <f>EXACT('Форма 17'!A44,'Форма 12 '!A44)</f>
        <v>1</v>
      </c>
      <c r="H30" t="b">
        <f>EXACT('Форма 17'!B44,'Форма 12 '!B44)</f>
        <v>1</v>
      </c>
      <c r="I30" t="b">
        <f>EXACT('Форма 17'!C44,'Форма 12 '!C44)</f>
        <v>1</v>
      </c>
      <c r="J30" t="b">
        <f>EXACT('Форма 17'!A44,'Форма 13'!A44)</f>
        <v>1</v>
      </c>
      <c r="K30" t="b">
        <f>EXACT('Форма 17'!B44,'Форма 13'!B44)</f>
        <v>1</v>
      </c>
      <c r="L30" t="b">
        <f>EXACT('Форма 17'!C44,'Форма 13'!C44)</f>
        <v>1</v>
      </c>
      <c r="M30" t="b">
        <f>EXACT('Форма 17'!A44,'форма 14 '!A44)</f>
        <v>1</v>
      </c>
      <c r="N30" t="b">
        <f>EXACT('Форма 17'!B44,'форма 14 '!B44)</f>
        <v>1</v>
      </c>
      <c r="O30" t="b">
        <f>EXACT('Форма 17'!C44,'форма 14 '!C44)</f>
        <v>1</v>
      </c>
      <c r="P30" t="b">
        <f>EXACT('Форма 17'!A44,'форма 15 '!A44)</f>
        <v>1</v>
      </c>
      <c r="Q30" t="b">
        <f>EXACT('Форма 17'!B44,'форма 15 '!B44)</f>
        <v>1</v>
      </c>
      <c r="R30" t="b">
        <f>EXACT('Форма 17'!C44,'форма 15 '!C44)</f>
        <v>1</v>
      </c>
      <c r="S30" t="e">
        <f>EXACT('Форма 17'!A44,#REF!)</f>
        <v>#REF!</v>
      </c>
      <c r="T30" t="e">
        <f>EXACT('Форма 17'!B44,#REF!)</f>
        <v>#REF!</v>
      </c>
      <c r="U30" t="e">
        <f>EXACT('Форма 17'!C44,#REF!)</f>
        <v>#REF!</v>
      </c>
      <c r="V30" t="b">
        <f>EXACT('Форма 17'!A44,'форма 18'!A44)</f>
        <v>1</v>
      </c>
      <c r="W30" t="b">
        <f>EXACT('Форма 17'!B44,'форма 18'!B44)</f>
        <v>1</v>
      </c>
      <c r="X30" t="b">
        <f>EXACT('Форма 17'!C44,'форма 18'!C44)</f>
        <v>1</v>
      </c>
      <c r="Y30" t="b">
        <f>EXACT('Форма 17'!A44,' форма 19'!A44)</f>
        <v>1</v>
      </c>
      <c r="Z30" t="b">
        <f>EXACT('Форма 17'!B44,' форма 19'!B44)</f>
        <v>1</v>
      </c>
      <c r="AA30" t="b">
        <f>EXACT('Форма 17'!C44,' форма 19'!C44)</f>
        <v>1</v>
      </c>
    </row>
    <row r="31" spans="1:27">
      <c r="A31" t="b">
        <f>EXACT('Форма 17'!A45,'10 форма'!A50)</f>
        <v>1</v>
      </c>
      <c r="B31" t="b">
        <f>EXACT('Форма 17'!B45,'10 форма'!B50)</f>
        <v>1</v>
      </c>
      <c r="C31" t="b">
        <f>EXACT('Форма 17'!C45,'10 форма'!C50)</f>
        <v>1</v>
      </c>
      <c r="D31" t="b">
        <f>EXACT('Форма 17'!A45,'Форма 11'!A41)</f>
        <v>1</v>
      </c>
      <c r="E31" t="b">
        <f>EXACT('Форма 17'!B45,'Форма 11'!B41)</f>
        <v>1</v>
      </c>
      <c r="F31" t="b">
        <f>EXACT('Форма 17'!C45,'Форма 11'!C41)</f>
        <v>1</v>
      </c>
      <c r="G31" t="b">
        <f>EXACT('Форма 17'!A45,'Форма 12 '!A45)</f>
        <v>1</v>
      </c>
      <c r="H31" t="b">
        <f>EXACT('Форма 17'!B45,'Форма 12 '!B45)</f>
        <v>1</v>
      </c>
      <c r="I31" t="b">
        <f>EXACT('Форма 17'!C45,'Форма 12 '!C45)</f>
        <v>1</v>
      </c>
      <c r="J31" t="b">
        <f>EXACT('Форма 17'!A45,'Форма 13'!A45)</f>
        <v>1</v>
      </c>
      <c r="K31" t="b">
        <f>EXACT('Форма 17'!B45,'Форма 13'!B45)</f>
        <v>1</v>
      </c>
      <c r="L31" t="b">
        <f>EXACT('Форма 17'!C45,'Форма 13'!C45)</f>
        <v>1</v>
      </c>
      <c r="M31" t="b">
        <f>EXACT('Форма 17'!A45,'форма 14 '!A45)</f>
        <v>1</v>
      </c>
      <c r="N31" t="b">
        <f>EXACT('Форма 17'!B45,'форма 14 '!B45)</f>
        <v>1</v>
      </c>
      <c r="O31" t="b">
        <f>EXACT('Форма 17'!C45,'форма 14 '!C45)</f>
        <v>1</v>
      </c>
      <c r="P31" t="b">
        <f>EXACT('Форма 17'!A45,'форма 15 '!A45)</f>
        <v>1</v>
      </c>
      <c r="Q31" t="b">
        <f>EXACT('Форма 17'!B45,'форма 15 '!B45)</f>
        <v>1</v>
      </c>
      <c r="R31" t="b">
        <f>EXACT('Форма 17'!C45,'форма 15 '!C45)</f>
        <v>1</v>
      </c>
      <c r="S31" t="e">
        <f>EXACT('Форма 17'!A45,#REF!)</f>
        <v>#REF!</v>
      </c>
      <c r="T31" t="e">
        <f>EXACT('Форма 17'!B45,#REF!)</f>
        <v>#REF!</v>
      </c>
      <c r="U31" t="e">
        <f>EXACT('Форма 17'!C45,#REF!)</f>
        <v>#REF!</v>
      </c>
      <c r="V31" t="b">
        <f>EXACT('Форма 17'!A45,'форма 18'!A45)</f>
        <v>1</v>
      </c>
      <c r="W31" t="b">
        <f>EXACT('Форма 17'!B45,'форма 18'!B45)</f>
        <v>1</v>
      </c>
      <c r="X31" t="b">
        <f>EXACT('Форма 17'!C45,'форма 18'!C45)</f>
        <v>1</v>
      </c>
      <c r="Y31" t="b">
        <f>EXACT('Форма 17'!A45,' форма 19'!A45)</f>
        <v>1</v>
      </c>
      <c r="Z31" t="b">
        <f>EXACT('Форма 17'!B45,' форма 19'!B45)</f>
        <v>1</v>
      </c>
      <c r="AA31" t="b">
        <f>EXACT('Форма 17'!C45,' форма 19'!C45)</f>
        <v>1</v>
      </c>
    </row>
    <row r="32" spans="1:27">
      <c r="A32" t="b">
        <f>EXACT('Форма 17'!A46,'10 форма'!A51)</f>
        <v>1</v>
      </c>
      <c r="B32" t="b">
        <f>EXACT('Форма 17'!B46,'10 форма'!B51)</f>
        <v>1</v>
      </c>
      <c r="C32" t="b">
        <f>EXACT('Форма 17'!C46,'10 форма'!C51)</f>
        <v>1</v>
      </c>
      <c r="D32" t="b">
        <f>EXACT('Форма 17'!A46,'Форма 11'!A42)</f>
        <v>1</v>
      </c>
      <c r="E32" t="b">
        <f>EXACT('Форма 17'!B46,'Форма 11'!B42)</f>
        <v>1</v>
      </c>
      <c r="F32" t="b">
        <f>EXACT('Форма 17'!C46,'Форма 11'!C42)</f>
        <v>1</v>
      </c>
      <c r="G32" t="b">
        <f>EXACT('Форма 17'!A46,'Форма 12 '!A46)</f>
        <v>1</v>
      </c>
      <c r="H32" t="b">
        <f>EXACT('Форма 17'!B46,'Форма 12 '!B46)</f>
        <v>1</v>
      </c>
      <c r="I32" t="b">
        <f>EXACT('Форма 17'!C46,'Форма 12 '!C46)</f>
        <v>1</v>
      </c>
      <c r="J32" t="b">
        <f>EXACT('Форма 17'!A46,'Форма 13'!A46)</f>
        <v>1</v>
      </c>
      <c r="K32" t="b">
        <f>EXACT('Форма 17'!B46,'Форма 13'!B46)</f>
        <v>1</v>
      </c>
      <c r="L32" t="b">
        <f>EXACT('Форма 17'!C46,'Форма 13'!C46)</f>
        <v>1</v>
      </c>
      <c r="M32" t="b">
        <f>EXACT('Форма 17'!A46,'форма 14 '!A46)</f>
        <v>1</v>
      </c>
      <c r="N32" t="b">
        <f>EXACT('Форма 17'!B46,'форма 14 '!B46)</f>
        <v>1</v>
      </c>
      <c r="O32" t="b">
        <f>EXACT('Форма 17'!C46,'форма 14 '!C46)</f>
        <v>1</v>
      </c>
      <c r="P32" t="b">
        <f>EXACT('Форма 17'!A46,'форма 15 '!A46)</f>
        <v>1</v>
      </c>
      <c r="Q32" t="b">
        <f>EXACT('Форма 17'!B46,'форма 15 '!B46)</f>
        <v>1</v>
      </c>
      <c r="R32" t="b">
        <f>EXACT('Форма 17'!C46,'форма 15 '!C46)</f>
        <v>1</v>
      </c>
      <c r="S32" t="e">
        <f>EXACT('Форма 17'!A46,#REF!)</f>
        <v>#REF!</v>
      </c>
      <c r="T32" t="e">
        <f>EXACT('Форма 17'!B46,#REF!)</f>
        <v>#REF!</v>
      </c>
      <c r="U32" t="e">
        <f>EXACT('Форма 17'!C46,#REF!)</f>
        <v>#REF!</v>
      </c>
      <c r="V32" t="b">
        <f>EXACT('Форма 17'!A46,'форма 18'!A46)</f>
        <v>1</v>
      </c>
      <c r="W32" t="b">
        <f>EXACT('Форма 17'!B46,'форма 18'!B46)</f>
        <v>1</v>
      </c>
      <c r="X32" t="b">
        <f>EXACT('Форма 17'!C46,'форма 18'!C46)</f>
        <v>1</v>
      </c>
      <c r="Y32" t="b">
        <f>EXACT('Форма 17'!A46,' форма 19'!A46)</f>
        <v>1</v>
      </c>
      <c r="Z32" t="b">
        <f>EXACT('Форма 17'!B46,' форма 19'!B46)</f>
        <v>1</v>
      </c>
      <c r="AA32" t="b">
        <f>EXACT('Форма 17'!C46,' форма 19'!C46)</f>
        <v>1</v>
      </c>
    </row>
    <row r="33" spans="1:27">
      <c r="A33" t="b">
        <f>EXACT('Форма 17'!A47,'10 форма'!A52)</f>
        <v>1</v>
      </c>
      <c r="B33" t="b">
        <f>EXACT('Форма 17'!B47,'10 форма'!B52)</f>
        <v>1</v>
      </c>
      <c r="C33" t="b">
        <f>EXACT('Форма 17'!C47,'10 форма'!C52)</f>
        <v>1</v>
      </c>
      <c r="D33" t="b">
        <f>EXACT('Форма 17'!A47,'Форма 11'!A43)</f>
        <v>1</v>
      </c>
      <c r="E33" t="b">
        <f>EXACT('Форма 17'!B47,'Форма 11'!B43)</f>
        <v>1</v>
      </c>
      <c r="F33" t="b">
        <f>EXACT('Форма 17'!C47,'Форма 11'!C43)</f>
        <v>1</v>
      </c>
      <c r="G33" t="b">
        <f>EXACT('Форма 17'!A47,'Форма 12 '!A47)</f>
        <v>1</v>
      </c>
      <c r="H33" t="b">
        <f>EXACT('Форма 17'!B47,'Форма 12 '!B47)</f>
        <v>1</v>
      </c>
      <c r="I33" t="b">
        <f>EXACT('Форма 17'!C47,'Форма 12 '!C47)</f>
        <v>1</v>
      </c>
      <c r="J33" t="b">
        <f>EXACT('Форма 17'!A47,'Форма 13'!A47)</f>
        <v>1</v>
      </c>
      <c r="K33" t="b">
        <f>EXACT('Форма 17'!B47,'Форма 13'!B47)</f>
        <v>1</v>
      </c>
      <c r="L33" t="b">
        <f>EXACT('Форма 17'!C47,'Форма 13'!C47)</f>
        <v>1</v>
      </c>
      <c r="M33" t="b">
        <f>EXACT('Форма 17'!A47,'форма 14 '!A47)</f>
        <v>1</v>
      </c>
      <c r="N33" t="b">
        <f>EXACT('Форма 17'!B47,'форма 14 '!B47)</f>
        <v>1</v>
      </c>
      <c r="O33" t="b">
        <f>EXACT('Форма 17'!C47,'форма 14 '!C47)</f>
        <v>1</v>
      </c>
      <c r="P33" t="b">
        <f>EXACT('Форма 17'!A47,'форма 15 '!A47)</f>
        <v>1</v>
      </c>
      <c r="Q33" t="b">
        <f>EXACT('Форма 17'!B47,'форма 15 '!B47)</f>
        <v>1</v>
      </c>
      <c r="R33" t="b">
        <f>EXACT('Форма 17'!C47,'форма 15 '!C47)</f>
        <v>1</v>
      </c>
      <c r="S33" t="e">
        <f>EXACT('Форма 17'!A47,#REF!)</f>
        <v>#REF!</v>
      </c>
      <c r="T33" t="e">
        <f>EXACT('Форма 17'!B47,#REF!)</f>
        <v>#REF!</v>
      </c>
      <c r="U33" t="e">
        <f>EXACT('Форма 17'!C47,#REF!)</f>
        <v>#REF!</v>
      </c>
      <c r="V33" t="b">
        <f>EXACT('Форма 17'!A47,'форма 18'!A47)</f>
        <v>1</v>
      </c>
      <c r="W33" t="b">
        <f>EXACT('Форма 17'!B47,'форма 18'!B47)</f>
        <v>1</v>
      </c>
      <c r="X33" t="b">
        <f>EXACT('Форма 17'!C47,'форма 18'!C47)</f>
        <v>1</v>
      </c>
      <c r="Y33" t="b">
        <f>EXACT('Форма 17'!A47,' форма 19'!A47)</f>
        <v>1</v>
      </c>
      <c r="Z33" t="b">
        <f>EXACT('Форма 17'!B47,' форма 19'!B47)</f>
        <v>1</v>
      </c>
      <c r="AA33" t="b">
        <f>EXACT('Форма 17'!C47,' форма 19'!C47)</f>
        <v>1</v>
      </c>
    </row>
    <row r="34" spans="1:27">
      <c r="A34" t="b">
        <f>EXACT('Форма 17'!A48,'10 форма'!A53)</f>
        <v>1</v>
      </c>
      <c r="B34" t="b">
        <f>EXACT('Форма 17'!B48,'10 форма'!B53)</f>
        <v>1</v>
      </c>
      <c r="C34" t="b">
        <f>EXACT('Форма 17'!C48,'10 форма'!C53)</f>
        <v>1</v>
      </c>
      <c r="D34" t="b">
        <f>EXACT('Форма 17'!A48,'Форма 11'!A44)</f>
        <v>1</v>
      </c>
      <c r="E34" t="b">
        <f>EXACT('Форма 17'!B48,'Форма 11'!B44)</f>
        <v>1</v>
      </c>
      <c r="F34" t="b">
        <f>EXACT('Форма 17'!C48,'Форма 11'!C44)</f>
        <v>1</v>
      </c>
      <c r="G34" t="b">
        <f>EXACT('Форма 17'!A48,'Форма 12 '!A48)</f>
        <v>1</v>
      </c>
      <c r="H34" t="b">
        <f>EXACT('Форма 17'!B48,'Форма 12 '!B48)</f>
        <v>1</v>
      </c>
      <c r="I34" t="b">
        <f>EXACT('Форма 17'!C48,'Форма 12 '!C48)</f>
        <v>1</v>
      </c>
      <c r="J34" t="b">
        <f>EXACT('Форма 17'!A48,'Форма 13'!A48)</f>
        <v>1</v>
      </c>
      <c r="K34" t="b">
        <f>EXACT('Форма 17'!B48,'Форма 13'!B48)</f>
        <v>1</v>
      </c>
      <c r="L34" t="b">
        <f>EXACT('Форма 17'!C48,'Форма 13'!C48)</f>
        <v>1</v>
      </c>
      <c r="M34" t="b">
        <f>EXACT('Форма 17'!A48,'форма 14 '!A48)</f>
        <v>1</v>
      </c>
      <c r="N34" t="b">
        <f>EXACT('Форма 17'!B48,'форма 14 '!B48)</f>
        <v>1</v>
      </c>
      <c r="O34" t="b">
        <f>EXACT('Форма 17'!C48,'форма 14 '!C48)</f>
        <v>1</v>
      </c>
      <c r="P34" t="b">
        <f>EXACT('Форма 17'!A48,'форма 15 '!A48)</f>
        <v>1</v>
      </c>
      <c r="Q34" t="b">
        <f>EXACT('Форма 17'!B48,'форма 15 '!B48)</f>
        <v>1</v>
      </c>
      <c r="R34" t="b">
        <f>EXACT('Форма 17'!C48,'форма 15 '!C48)</f>
        <v>1</v>
      </c>
      <c r="S34" t="e">
        <f>EXACT('Форма 17'!A48,#REF!)</f>
        <v>#REF!</v>
      </c>
      <c r="T34" t="e">
        <f>EXACT('Форма 17'!B48,#REF!)</f>
        <v>#REF!</v>
      </c>
      <c r="U34" t="e">
        <f>EXACT('Форма 17'!C48,#REF!)</f>
        <v>#REF!</v>
      </c>
      <c r="V34" t="b">
        <f>EXACT('Форма 17'!A48,'форма 18'!A48)</f>
        <v>1</v>
      </c>
      <c r="W34" t="b">
        <f>EXACT('Форма 17'!B48,'форма 18'!B48)</f>
        <v>1</v>
      </c>
      <c r="X34" t="b">
        <f>EXACT('Форма 17'!C48,'форма 18'!C48)</f>
        <v>1</v>
      </c>
      <c r="Y34" t="b">
        <f>EXACT('Форма 17'!A48,' форма 19'!A48)</f>
        <v>1</v>
      </c>
      <c r="Z34" t="b">
        <f>EXACT('Форма 17'!B48,' форма 19'!B48)</f>
        <v>1</v>
      </c>
      <c r="AA34" t="b">
        <f>EXACT('Форма 17'!C48,' форма 19'!C48)</f>
        <v>1</v>
      </c>
    </row>
    <row r="35" spans="1:27">
      <c r="A35" t="b">
        <f>EXACT('Форма 17'!A49,'10 форма'!A54)</f>
        <v>1</v>
      </c>
      <c r="B35" t="b">
        <f>EXACT('Форма 17'!B49,'10 форма'!B54)</f>
        <v>1</v>
      </c>
      <c r="C35" t="b">
        <f>EXACT('Форма 17'!C49,'10 форма'!C54)</f>
        <v>1</v>
      </c>
      <c r="D35" t="b">
        <f>EXACT('Форма 17'!A49,'Форма 11'!A45)</f>
        <v>1</v>
      </c>
      <c r="E35" t="b">
        <f>EXACT('Форма 17'!B49,'Форма 11'!B45)</f>
        <v>1</v>
      </c>
      <c r="F35" t="b">
        <f>EXACT('Форма 17'!C49,'Форма 11'!C45)</f>
        <v>1</v>
      </c>
      <c r="G35" t="b">
        <f>EXACT('Форма 17'!A49,'Форма 12 '!A49)</f>
        <v>1</v>
      </c>
      <c r="H35" t="b">
        <f>EXACT('Форма 17'!B49,'Форма 12 '!B49)</f>
        <v>1</v>
      </c>
      <c r="I35" t="b">
        <f>EXACT('Форма 17'!C49,'Форма 12 '!C49)</f>
        <v>1</v>
      </c>
      <c r="J35" t="b">
        <f>EXACT('Форма 17'!A49,'Форма 13'!A49)</f>
        <v>1</v>
      </c>
      <c r="K35" t="b">
        <f>EXACT('Форма 17'!B49,'Форма 13'!B49)</f>
        <v>1</v>
      </c>
      <c r="L35" t="b">
        <f>EXACT('Форма 17'!C49,'Форма 13'!C49)</f>
        <v>1</v>
      </c>
      <c r="M35" t="b">
        <f>EXACT('Форма 17'!A49,'форма 14 '!A49)</f>
        <v>1</v>
      </c>
      <c r="N35" t="b">
        <f>EXACT('Форма 17'!B49,'форма 14 '!B49)</f>
        <v>1</v>
      </c>
      <c r="O35" t="b">
        <f>EXACT('Форма 17'!C49,'форма 14 '!C49)</f>
        <v>1</v>
      </c>
      <c r="P35" t="b">
        <f>EXACT('Форма 17'!A49,'форма 15 '!A49)</f>
        <v>1</v>
      </c>
      <c r="Q35" t="b">
        <f>EXACT('Форма 17'!B49,'форма 15 '!B49)</f>
        <v>1</v>
      </c>
      <c r="R35" t="b">
        <f>EXACT('Форма 17'!C49,'форма 15 '!C49)</f>
        <v>1</v>
      </c>
      <c r="S35" t="e">
        <f>EXACT('Форма 17'!A49,#REF!)</f>
        <v>#REF!</v>
      </c>
      <c r="T35" t="e">
        <f>EXACT('Форма 17'!B49,#REF!)</f>
        <v>#REF!</v>
      </c>
      <c r="U35" t="e">
        <f>EXACT('Форма 17'!C49,#REF!)</f>
        <v>#REF!</v>
      </c>
      <c r="V35" t="b">
        <f>EXACT('Форма 17'!A49,'форма 18'!A49)</f>
        <v>1</v>
      </c>
      <c r="W35" t="b">
        <f>EXACT('Форма 17'!B49,'форма 18'!B49)</f>
        <v>1</v>
      </c>
      <c r="X35" t="b">
        <f>EXACT('Форма 17'!C49,'форма 18'!C49)</f>
        <v>1</v>
      </c>
      <c r="Y35" t="b">
        <f>EXACT('Форма 17'!A49,' форма 19'!A49)</f>
        <v>1</v>
      </c>
      <c r="Z35" t="b">
        <f>EXACT('Форма 17'!B49,' форма 19'!B49)</f>
        <v>1</v>
      </c>
      <c r="AA35" t="b">
        <f>EXACT('Форма 17'!C49,' форма 19'!C49)</f>
        <v>1</v>
      </c>
    </row>
    <row r="36" spans="1:27">
      <c r="A36" t="b">
        <f>EXACT('Форма 17'!A50,'10 форма'!A55)</f>
        <v>1</v>
      </c>
      <c r="B36" t="b">
        <f>EXACT('Форма 17'!B50,'10 форма'!B55)</f>
        <v>1</v>
      </c>
      <c r="C36" t="b">
        <f>EXACT('Форма 17'!C50,'10 форма'!C55)</f>
        <v>1</v>
      </c>
      <c r="D36" t="b">
        <f>EXACT('Форма 17'!A50,'Форма 11'!A46)</f>
        <v>1</v>
      </c>
      <c r="E36" t="b">
        <f>EXACT('Форма 17'!B50,'Форма 11'!B46)</f>
        <v>1</v>
      </c>
      <c r="F36" t="b">
        <f>EXACT('Форма 17'!C50,'Форма 11'!C46)</f>
        <v>1</v>
      </c>
      <c r="G36" t="b">
        <f>EXACT('Форма 17'!A50,'Форма 12 '!A50)</f>
        <v>1</v>
      </c>
      <c r="H36" t="b">
        <f>EXACT('Форма 17'!B50,'Форма 12 '!B50)</f>
        <v>1</v>
      </c>
      <c r="I36" t="b">
        <f>EXACT('Форма 17'!C50,'Форма 12 '!C50)</f>
        <v>1</v>
      </c>
      <c r="J36" t="b">
        <f>EXACT('Форма 17'!A50,'Форма 13'!A50)</f>
        <v>1</v>
      </c>
      <c r="K36" t="b">
        <f>EXACT('Форма 17'!B50,'Форма 13'!B50)</f>
        <v>1</v>
      </c>
      <c r="L36" t="b">
        <f>EXACT('Форма 17'!C50,'Форма 13'!C50)</f>
        <v>1</v>
      </c>
      <c r="M36" t="b">
        <f>EXACT('Форма 17'!A50,'форма 14 '!A50)</f>
        <v>1</v>
      </c>
      <c r="N36" t="b">
        <f>EXACT('Форма 17'!B50,'форма 14 '!B50)</f>
        <v>1</v>
      </c>
      <c r="O36" t="b">
        <f>EXACT('Форма 17'!C50,'форма 14 '!C50)</f>
        <v>1</v>
      </c>
      <c r="P36" t="b">
        <f>EXACT('Форма 17'!A50,'форма 15 '!A50)</f>
        <v>1</v>
      </c>
      <c r="Q36" t="b">
        <f>EXACT('Форма 17'!B50,'форма 15 '!B50)</f>
        <v>1</v>
      </c>
      <c r="R36" t="b">
        <f>EXACT('Форма 17'!C50,'форма 15 '!C50)</f>
        <v>1</v>
      </c>
      <c r="S36" t="e">
        <f>EXACT('Форма 17'!A50,#REF!)</f>
        <v>#REF!</v>
      </c>
      <c r="T36" t="e">
        <f>EXACT('Форма 17'!B50,#REF!)</f>
        <v>#REF!</v>
      </c>
      <c r="U36" t="e">
        <f>EXACT('Форма 17'!C50,#REF!)</f>
        <v>#REF!</v>
      </c>
      <c r="V36" t="b">
        <f>EXACT('Форма 17'!A50,'форма 18'!A50)</f>
        <v>1</v>
      </c>
      <c r="W36" t="b">
        <f>EXACT('Форма 17'!B50,'форма 18'!B50)</f>
        <v>1</v>
      </c>
      <c r="X36" t="b">
        <f>EXACT('Форма 17'!C50,'форма 18'!C50)</f>
        <v>1</v>
      </c>
      <c r="Y36" t="b">
        <f>EXACT('Форма 17'!A50,' форма 19'!A50)</f>
        <v>1</v>
      </c>
      <c r="Z36" t="b">
        <f>EXACT('Форма 17'!B50,' форма 19'!B50)</f>
        <v>1</v>
      </c>
      <c r="AA36" t="b">
        <f>EXACT('Форма 17'!C50,' форма 19'!C50)</f>
        <v>1</v>
      </c>
    </row>
    <row r="37" spans="1:27">
      <c r="A37" t="e">
        <f>EXACT('Форма 17'!#REF!,'10 форма'!#REF!)</f>
        <v>#REF!</v>
      </c>
      <c r="B37" t="e">
        <f>EXACT('Форма 17'!#REF!,'10 форма'!#REF!)</f>
        <v>#REF!</v>
      </c>
      <c r="C37" t="e">
        <f>EXACT('Форма 17'!#REF!,'10 форма'!#REF!)</f>
        <v>#REF!</v>
      </c>
      <c r="D37" t="e">
        <f>EXACT('Форма 17'!#REF!,'Форма 11'!#REF!)</f>
        <v>#REF!</v>
      </c>
      <c r="E37" t="e">
        <f>EXACT('Форма 17'!#REF!,'Форма 11'!#REF!)</f>
        <v>#REF!</v>
      </c>
      <c r="F37" t="e">
        <f>EXACT('Форма 17'!#REF!,'Форма 11'!#REF!)</f>
        <v>#REF!</v>
      </c>
      <c r="G37" t="e">
        <f>EXACT('Форма 17'!#REF!,'Форма 12 '!#REF!)</f>
        <v>#REF!</v>
      </c>
      <c r="H37" t="e">
        <f>EXACT('Форма 17'!#REF!,'Форма 12 '!#REF!)</f>
        <v>#REF!</v>
      </c>
      <c r="I37" t="e">
        <f>EXACT('Форма 17'!#REF!,'Форма 12 '!#REF!)</f>
        <v>#REF!</v>
      </c>
      <c r="J37" t="e">
        <f>EXACT('Форма 17'!#REF!,'Форма 13'!#REF!)</f>
        <v>#REF!</v>
      </c>
      <c r="K37" t="e">
        <f>EXACT('Форма 17'!#REF!,'Форма 13'!#REF!)</f>
        <v>#REF!</v>
      </c>
      <c r="L37" t="e">
        <f>EXACT('Форма 17'!#REF!,'Форма 13'!#REF!)</f>
        <v>#REF!</v>
      </c>
      <c r="M37" t="e">
        <f>EXACT('Форма 17'!#REF!,'форма 14 '!#REF!)</f>
        <v>#REF!</v>
      </c>
      <c r="N37" t="e">
        <f>EXACT('Форма 17'!#REF!,'форма 14 '!#REF!)</f>
        <v>#REF!</v>
      </c>
      <c r="O37" t="e">
        <f>EXACT('Форма 17'!#REF!,'форма 14 '!#REF!)</f>
        <v>#REF!</v>
      </c>
      <c r="P37" t="e">
        <f>EXACT('Форма 17'!#REF!,'форма 15 '!#REF!)</f>
        <v>#REF!</v>
      </c>
      <c r="Q37" t="e">
        <f>EXACT('Форма 17'!#REF!,'форма 15 '!#REF!)</f>
        <v>#REF!</v>
      </c>
      <c r="R37" t="e">
        <f>EXACT('Форма 17'!#REF!,'форма 15 '!#REF!)</f>
        <v>#REF!</v>
      </c>
      <c r="S37" t="e">
        <f>EXACT('Форма 17'!#REF!,#REF!)</f>
        <v>#REF!</v>
      </c>
      <c r="T37" t="e">
        <f>EXACT('Форма 17'!#REF!,#REF!)</f>
        <v>#REF!</v>
      </c>
      <c r="U37" t="e">
        <f>EXACT('Форма 17'!#REF!,#REF!)</f>
        <v>#REF!</v>
      </c>
      <c r="V37" t="e">
        <f>EXACT('Форма 17'!#REF!,'форма 18'!#REF!)</f>
        <v>#REF!</v>
      </c>
      <c r="W37" t="e">
        <f>EXACT('Форма 17'!#REF!,'форма 18'!#REF!)</f>
        <v>#REF!</v>
      </c>
      <c r="X37" t="e">
        <f>EXACT('Форма 17'!#REF!,'форма 18'!#REF!)</f>
        <v>#REF!</v>
      </c>
      <c r="Y37" t="e">
        <f>EXACT('Форма 17'!#REF!,' форма 19'!#REF!)</f>
        <v>#REF!</v>
      </c>
      <c r="Z37" t="e">
        <f>EXACT('Форма 17'!#REF!,' форма 19'!#REF!)</f>
        <v>#REF!</v>
      </c>
      <c r="AA37" t="e">
        <f>EXACT('Форма 17'!#REF!,' форма 19'!#REF!)</f>
        <v>#REF!</v>
      </c>
    </row>
    <row r="38" spans="1:27">
      <c r="A38" t="e">
        <f>EXACT('Форма 17'!#REF!,'10 форма'!#REF!)</f>
        <v>#REF!</v>
      </c>
      <c r="B38" t="e">
        <f>EXACT('Форма 17'!#REF!,'10 форма'!#REF!)</f>
        <v>#REF!</v>
      </c>
      <c r="C38" t="e">
        <f>EXACT('Форма 17'!#REF!,'10 форма'!#REF!)</f>
        <v>#REF!</v>
      </c>
      <c r="D38" t="e">
        <f>EXACT('Форма 17'!#REF!,'Форма 11'!#REF!)</f>
        <v>#REF!</v>
      </c>
      <c r="E38" t="e">
        <f>EXACT('Форма 17'!#REF!,'Форма 11'!#REF!)</f>
        <v>#REF!</v>
      </c>
      <c r="F38" t="e">
        <f>EXACT('Форма 17'!#REF!,'Форма 11'!#REF!)</f>
        <v>#REF!</v>
      </c>
      <c r="G38" t="e">
        <f>EXACT('Форма 17'!#REF!,'Форма 12 '!#REF!)</f>
        <v>#REF!</v>
      </c>
      <c r="H38" t="e">
        <f>EXACT('Форма 17'!#REF!,'Форма 12 '!#REF!)</f>
        <v>#REF!</v>
      </c>
      <c r="I38" t="e">
        <f>EXACT('Форма 17'!#REF!,'Форма 12 '!#REF!)</f>
        <v>#REF!</v>
      </c>
      <c r="J38" t="e">
        <f>EXACT('Форма 17'!#REF!,'Форма 13'!#REF!)</f>
        <v>#REF!</v>
      </c>
      <c r="K38" t="e">
        <f>EXACT('Форма 17'!#REF!,'Форма 13'!#REF!)</f>
        <v>#REF!</v>
      </c>
      <c r="L38" t="e">
        <f>EXACT('Форма 17'!#REF!,'Форма 13'!#REF!)</f>
        <v>#REF!</v>
      </c>
      <c r="M38" t="e">
        <f>EXACT('Форма 17'!#REF!,'форма 14 '!#REF!)</f>
        <v>#REF!</v>
      </c>
      <c r="N38" t="e">
        <f>EXACT('Форма 17'!#REF!,'форма 14 '!#REF!)</f>
        <v>#REF!</v>
      </c>
      <c r="O38" t="e">
        <f>EXACT('Форма 17'!#REF!,'форма 14 '!#REF!)</f>
        <v>#REF!</v>
      </c>
      <c r="P38" t="e">
        <f>EXACT('Форма 17'!#REF!,'форма 15 '!#REF!)</f>
        <v>#REF!</v>
      </c>
      <c r="Q38" t="e">
        <f>EXACT('Форма 17'!#REF!,'форма 15 '!#REF!)</f>
        <v>#REF!</v>
      </c>
      <c r="R38" t="e">
        <f>EXACT('Форма 17'!#REF!,'форма 15 '!#REF!)</f>
        <v>#REF!</v>
      </c>
      <c r="S38" t="e">
        <f>EXACT('Форма 17'!#REF!,#REF!)</f>
        <v>#REF!</v>
      </c>
      <c r="T38" t="e">
        <f>EXACT('Форма 17'!#REF!,#REF!)</f>
        <v>#REF!</v>
      </c>
      <c r="U38" t="e">
        <f>EXACT('Форма 17'!#REF!,#REF!)</f>
        <v>#REF!</v>
      </c>
      <c r="V38" t="e">
        <f>EXACT('Форма 17'!#REF!,'форма 18'!#REF!)</f>
        <v>#REF!</v>
      </c>
      <c r="W38" t="e">
        <f>EXACT('Форма 17'!#REF!,'форма 18'!#REF!)</f>
        <v>#REF!</v>
      </c>
      <c r="X38" t="e">
        <f>EXACT('Форма 17'!#REF!,'форма 18'!#REF!)</f>
        <v>#REF!</v>
      </c>
      <c r="Y38" t="e">
        <f>EXACT('Форма 17'!#REF!,' форма 19'!#REF!)</f>
        <v>#REF!</v>
      </c>
      <c r="Z38" t="e">
        <f>EXACT('Форма 17'!#REF!,' форма 19'!#REF!)</f>
        <v>#REF!</v>
      </c>
      <c r="AA38" t="e">
        <f>EXACT('Форма 17'!#REF!,' форма 19'!#REF!)</f>
        <v>#REF!</v>
      </c>
    </row>
    <row r="39" spans="1:27">
      <c r="A39" t="e">
        <f>EXACT('Форма 17'!#REF!,'10 форма'!#REF!)</f>
        <v>#REF!</v>
      </c>
      <c r="B39" t="e">
        <f>EXACT('Форма 17'!#REF!,'10 форма'!#REF!)</f>
        <v>#REF!</v>
      </c>
      <c r="C39" t="e">
        <f>EXACT('Форма 17'!#REF!,'10 форма'!#REF!)</f>
        <v>#REF!</v>
      </c>
      <c r="D39" t="e">
        <f>EXACT('Форма 17'!#REF!,'Форма 11'!#REF!)</f>
        <v>#REF!</v>
      </c>
      <c r="E39" t="e">
        <f>EXACT('Форма 17'!#REF!,'Форма 11'!#REF!)</f>
        <v>#REF!</v>
      </c>
      <c r="F39" t="e">
        <f>EXACT('Форма 17'!#REF!,'Форма 11'!#REF!)</f>
        <v>#REF!</v>
      </c>
      <c r="G39" t="e">
        <f>EXACT('Форма 17'!#REF!,'Форма 12 '!#REF!)</f>
        <v>#REF!</v>
      </c>
      <c r="H39" t="e">
        <f>EXACT('Форма 17'!#REF!,'Форма 12 '!#REF!)</f>
        <v>#REF!</v>
      </c>
      <c r="I39" t="e">
        <f>EXACT('Форма 17'!#REF!,'Форма 12 '!#REF!)</f>
        <v>#REF!</v>
      </c>
      <c r="J39" t="e">
        <f>EXACT('Форма 17'!#REF!,'Форма 13'!#REF!)</f>
        <v>#REF!</v>
      </c>
      <c r="K39" t="e">
        <f>EXACT('Форма 17'!#REF!,'Форма 13'!#REF!)</f>
        <v>#REF!</v>
      </c>
      <c r="L39" t="e">
        <f>EXACT('Форма 17'!#REF!,'Форма 13'!#REF!)</f>
        <v>#REF!</v>
      </c>
      <c r="M39" t="e">
        <f>EXACT('Форма 17'!#REF!,'форма 14 '!#REF!)</f>
        <v>#REF!</v>
      </c>
      <c r="N39" t="e">
        <f>EXACT('Форма 17'!#REF!,'форма 14 '!#REF!)</f>
        <v>#REF!</v>
      </c>
      <c r="O39" t="e">
        <f>EXACT('Форма 17'!#REF!,'форма 14 '!#REF!)</f>
        <v>#REF!</v>
      </c>
      <c r="P39" t="e">
        <f>EXACT('Форма 17'!#REF!,'форма 15 '!#REF!)</f>
        <v>#REF!</v>
      </c>
      <c r="Q39" t="e">
        <f>EXACT('Форма 17'!#REF!,'форма 15 '!#REF!)</f>
        <v>#REF!</v>
      </c>
      <c r="R39" t="e">
        <f>EXACT('Форма 17'!#REF!,'форма 15 '!#REF!)</f>
        <v>#REF!</v>
      </c>
      <c r="S39" t="e">
        <f>EXACT('Форма 17'!#REF!,#REF!)</f>
        <v>#REF!</v>
      </c>
      <c r="T39" t="e">
        <f>EXACT('Форма 17'!#REF!,#REF!)</f>
        <v>#REF!</v>
      </c>
      <c r="U39" t="e">
        <f>EXACT('Форма 17'!#REF!,#REF!)</f>
        <v>#REF!</v>
      </c>
      <c r="V39" t="e">
        <f>EXACT('Форма 17'!#REF!,'форма 18'!#REF!)</f>
        <v>#REF!</v>
      </c>
      <c r="W39" t="e">
        <f>EXACT('Форма 17'!#REF!,'форма 18'!#REF!)</f>
        <v>#REF!</v>
      </c>
      <c r="X39" t="e">
        <f>EXACT('Форма 17'!#REF!,'форма 18'!#REF!)</f>
        <v>#REF!</v>
      </c>
      <c r="Y39" t="e">
        <f>EXACT('Форма 17'!#REF!,' форма 19'!#REF!)</f>
        <v>#REF!</v>
      </c>
      <c r="Z39" t="e">
        <f>EXACT('Форма 17'!#REF!,' форма 19'!#REF!)</f>
        <v>#REF!</v>
      </c>
      <c r="AA39" t="e">
        <f>EXACT('Форма 17'!#REF!,' форма 19'!#REF!)</f>
        <v>#REF!</v>
      </c>
    </row>
    <row r="40" spans="1:27">
      <c r="A40" t="e">
        <f>EXACT('Форма 17'!#REF!,'10 форма'!#REF!)</f>
        <v>#REF!</v>
      </c>
      <c r="B40" t="e">
        <f>EXACT('Форма 17'!#REF!,'10 форма'!#REF!)</f>
        <v>#REF!</v>
      </c>
      <c r="C40" t="e">
        <f>EXACT('Форма 17'!#REF!,'10 форма'!#REF!)</f>
        <v>#REF!</v>
      </c>
      <c r="D40" t="e">
        <f>EXACT('Форма 17'!#REF!,'Форма 11'!#REF!)</f>
        <v>#REF!</v>
      </c>
      <c r="E40" t="e">
        <f>EXACT('Форма 17'!#REF!,'Форма 11'!#REF!)</f>
        <v>#REF!</v>
      </c>
      <c r="F40" t="e">
        <f>EXACT('Форма 17'!#REF!,'Форма 11'!#REF!)</f>
        <v>#REF!</v>
      </c>
      <c r="G40" t="e">
        <f>EXACT('Форма 17'!#REF!,'Форма 12 '!#REF!)</f>
        <v>#REF!</v>
      </c>
      <c r="H40" t="e">
        <f>EXACT('Форма 17'!#REF!,'Форма 12 '!#REF!)</f>
        <v>#REF!</v>
      </c>
      <c r="I40" t="e">
        <f>EXACT('Форма 17'!#REF!,'Форма 12 '!#REF!)</f>
        <v>#REF!</v>
      </c>
      <c r="J40" t="e">
        <f>EXACT('Форма 17'!#REF!,'Форма 13'!#REF!)</f>
        <v>#REF!</v>
      </c>
      <c r="K40" t="e">
        <f>EXACT('Форма 17'!#REF!,'Форма 13'!#REF!)</f>
        <v>#REF!</v>
      </c>
      <c r="L40" t="e">
        <f>EXACT('Форма 17'!#REF!,'Форма 13'!#REF!)</f>
        <v>#REF!</v>
      </c>
      <c r="M40" t="e">
        <f>EXACT('Форма 17'!#REF!,'форма 14 '!#REF!)</f>
        <v>#REF!</v>
      </c>
      <c r="N40" t="e">
        <f>EXACT('Форма 17'!#REF!,'форма 14 '!#REF!)</f>
        <v>#REF!</v>
      </c>
      <c r="O40" t="e">
        <f>EXACT('Форма 17'!#REF!,'форма 14 '!#REF!)</f>
        <v>#REF!</v>
      </c>
      <c r="P40" t="e">
        <f>EXACT('Форма 17'!#REF!,'форма 15 '!#REF!)</f>
        <v>#REF!</v>
      </c>
      <c r="Q40" t="e">
        <f>EXACT('Форма 17'!#REF!,'форма 15 '!#REF!)</f>
        <v>#REF!</v>
      </c>
      <c r="R40" t="e">
        <f>EXACT('Форма 17'!#REF!,'форма 15 '!#REF!)</f>
        <v>#REF!</v>
      </c>
      <c r="S40" t="e">
        <f>EXACT('Форма 17'!#REF!,#REF!)</f>
        <v>#REF!</v>
      </c>
      <c r="T40" t="e">
        <f>EXACT('Форма 17'!#REF!,#REF!)</f>
        <v>#REF!</v>
      </c>
      <c r="U40" t="e">
        <f>EXACT('Форма 17'!#REF!,#REF!)</f>
        <v>#REF!</v>
      </c>
      <c r="V40" t="e">
        <f>EXACT('Форма 17'!#REF!,'форма 18'!#REF!)</f>
        <v>#REF!</v>
      </c>
      <c r="W40" t="e">
        <f>EXACT('Форма 17'!#REF!,'форма 18'!#REF!)</f>
        <v>#REF!</v>
      </c>
      <c r="X40" t="e">
        <f>EXACT('Форма 17'!#REF!,'форма 18'!#REF!)</f>
        <v>#REF!</v>
      </c>
      <c r="Y40" t="e">
        <f>EXACT('Форма 17'!#REF!,' форма 19'!#REF!)</f>
        <v>#REF!</v>
      </c>
      <c r="Z40" t="e">
        <f>EXACT('Форма 17'!#REF!,' форма 19'!#REF!)</f>
        <v>#REF!</v>
      </c>
      <c r="AA40" t="e">
        <f>EXACT('Форма 17'!#REF!,' форма 19'!#REF!)</f>
        <v>#REF!</v>
      </c>
    </row>
    <row r="41" spans="1:27">
      <c r="A41" t="e">
        <f>EXACT('Форма 17'!#REF!,'10 форма'!#REF!)</f>
        <v>#REF!</v>
      </c>
      <c r="B41" t="e">
        <f>EXACT('Форма 17'!#REF!,'10 форма'!#REF!)</f>
        <v>#REF!</v>
      </c>
      <c r="C41" t="e">
        <f>EXACT('Форма 17'!#REF!,'10 форма'!#REF!)</f>
        <v>#REF!</v>
      </c>
      <c r="D41" t="e">
        <f>EXACT('Форма 17'!#REF!,'Форма 11'!#REF!)</f>
        <v>#REF!</v>
      </c>
      <c r="E41" t="e">
        <f>EXACT('Форма 17'!#REF!,'Форма 11'!#REF!)</f>
        <v>#REF!</v>
      </c>
      <c r="F41" t="e">
        <f>EXACT('Форма 17'!#REF!,'Форма 11'!#REF!)</f>
        <v>#REF!</v>
      </c>
      <c r="G41" t="e">
        <f>EXACT('Форма 17'!#REF!,'Форма 12 '!#REF!)</f>
        <v>#REF!</v>
      </c>
      <c r="H41" t="e">
        <f>EXACT('Форма 17'!#REF!,'Форма 12 '!#REF!)</f>
        <v>#REF!</v>
      </c>
      <c r="I41" t="e">
        <f>EXACT('Форма 17'!#REF!,'Форма 12 '!#REF!)</f>
        <v>#REF!</v>
      </c>
      <c r="J41" t="e">
        <f>EXACT('Форма 17'!#REF!,'Форма 13'!#REF!)</f>
        <v>#REF!</v>
      </c>
      <c r="K41" t="e">
        <f>EXACT('Форма 17'!#REF!,'Форма 13'!#REF!)</f>
        <v>#REF!</v>
      </c>
      <c r="L41" t="e">
        <f>EXACT('Форма 17'!#REF!,'Форма 13'!#REF!)</f>
        <v>#REF!</v>
      </c>
      <c r="M41" t="e">
        <f>EXACT('Форма 17'!#REF!,'форма 14 '!#REF!)</f>
        <v>#REF!</v>
      </c>
      <c r="N41" t="e">
        <f>EXACT('Форма 17'!#REF!,'форма 14 '!#REF!)</f>
        <v>#REF!</v>
      </c>
      <c r="O41" t="e">
        <f>EXACT('Форма 17'!#REF!,'форма 14 '!#REF!)</f>
        <v>#REF!</v>
      </c>
      <c r="P41" t="e">
        <f>EXACT('Форма 17'!#REF!,'форма 15 '!#REF!)</f>
        <v>#REF!</v>
      </c>
      <c r="Q41" t="e">
        <f>EXACT('Форма 17'!#REF!,'форма 15 '!#REF!)</f>
        <v>#REF!</v>
      </c>
      <c r="R41" t="e">
        <f>EXACT('Форма 17'!#REF!,'форма 15 '!#REF!)</f>
        <v>#REF!</v>
      </c>
      <c r="S41" t="e">
        <f>EXACT('Форма 17'!#REF!,#REF!)</f>
        <v>#REF!</v>
      </c>
      <c r="T41" t="e">
        <f>EXACT('Форма 17'!#REF!,#REF!)</f>
        <v>#REF!</v>
      </c>
      <c r="U41" t="e">
        <f>EXACT('Форма 17'!#REF!,#REF!)</f>
        <v>#REF!</v>
      </c>
      <c r="V41" t="e">
        <f>EXACT('Форма 17'!#REF!,'форма 18'!#REF!)</f>
        <v>#REF!</v>
      </c>
      <c r="W41" t="e">
        <f>EXACT('Форма 17'!#REF!,'форма 18'!#REF!)</f>
        <v>#REF!</v>
      </c>
      <c r="X41" t="e">
        <f>EXACT('Форма 17'!#REF!,'форма 18'!#REF!)</f>
        <v>#REF!</v>
      </c>
      <c r="Y41" t="e">
        <f>EXACT('Форма 17'!#REF!,' форма 19'!#REF!)</f>
        <v>#REF!</v>
      </c>
      <c r="Z41" t="e">
        <f>EXACT('Форма 17'!#REF!,' форма 19'!#REF!)</f>
        <v>#REF!</v>
      </c>
      <c r="AA41" t="e">
        <f>EXACT('Форма 17'!#REF!,' форма 19'!#REF!)</f>
        <v>#REF!</v>
      </c>
    </row>
    <row r="42" spans="1:27">
      <c r="A42" t="e">
        <f>EXACT('Форма 17'!#REF!,'10 форма'!#REF!)</f>
        <v>#REF!</v>
      </c>
      <c r="B42" t="e">
        <f>EXACT('Форма 17'!#REF!,'10 форма'!#REF!)</f>
        <v>#REF!</v>
      </c>
      <c r="C42" t="e">
        <f>EXACT('Форма 17'!#REF!,'10 форма'!#REF!)</f>
        <v>#REF!</v>
      </c>
      <c r="D42" t="e">
        <f>EXACT('Форма 17'!#REF!,'Форма 11'!#REF!)</f>
        <v>#REF!</v>
      </c>
      <c r="E42" t="e">
        <f>EXACT('Форма 17'!#REF!,'Форма 11'!#REF!)</f>
        <v>#REF!</v>
      </c>
      <c r="F42" t="e">
        <f>EXACT('Форма 17'!#REF!,'Форма 11'!#REF!)</f>
        <v>#REF!</v>
      </c>
      <c r="G42" t="e">
        <f>EXACT('Форма 17'!#REF!,'Форма 12 '!#REF!)</f>
        <v>#REF!</v>
      </c>
      <c r="H42" t="e">
        <f>EXACT('Форма 17'!#REF!,'Форма 12 '!#REF!)</f>
        <v>#REF!</v>
      </c>
      <c r="I42" t="e">
        <f>EXACT('Форма 17'!#REF!,'Форма 12 '!#REF!)</f>
        <v>#REF!</v>
      </c>
      <c r="J42" t="e">
        <f>EXACT('Форма 17'!#REF!,'Форма 13'!#REF!)</f>
        <v>#REF!</v>
      </c>
      <c r="K42" t="e">
        <f>EXACT('Форма 17'!#REF!,'Форма 13'!#REF!)</f>
        <v>#REF!</v>
      </c>
      <c r="L42" t="e">
        <f>EXACT('Форма 17'!#REF!,'Форма 13'!#REF!)</f>
        <v>#REF!</v>
      </c>
      <c r="M42" t="e">
        <f>EXACT('Форма 17'!#REF!,'форма 14 '!#REF!)</f>
        <v>#REF!</v>
      </c>
      <c r="N42" t="e">
        <f>EXACT('Форма 17'!#REF!,'форма 14 '!#REF!)</f>
        <v>#REF!</v>
      </c>
      <c r="O42" t="e">
        <f>EXACT('Форма 17'!#REF!,'форма 14 '!#REF!)</f>
        <v>#REF!</v>
      </c>
      <c r="P42" t="e">
        <f>EXACT('Форма 17'!#REF!,'форма 15 '!#REF!)</f>
        <v>#REF!</v>
      </c>
      <c r="Q42" t="e">
        <f>EXACT('Форма 17'!#REF!,'форма 15 '!#REF!)</f>
        <v>#REF!</v>
      </c>
      <c r="R42" t="e">
        <f>EXACT('Форма 17'!#REF!,'форма 15 '!#REF!)</f>
        <v>#REF!</v>
      </c>
      <c r="S42" t="e">
        <f>EXACT('Форма 17'!#REF!,#REF!)</f>
        <v>#REF!</v>
      </c>
      <c r="T42" t="e">
        <f>EXACT('Форма 17'!#REF!,#REF!)</f>
        <v>#REF!</v>
      </c>
      <c r="U42" t="e">
        <f>EXACT('Форма 17'!#REF!,#REF!)</f>
        <v>#REF!</v>
      </c>
      <c r="V42" t="e">
        <f>EXACT('Форма 17'!#REF!,'форма 18'!#REF!)</f>
        <v>#REF!</v>
      </c>
      <c r="W42" t="e">
        <f>EXACT('Форма 17'!#REF!,'форма 18'!#REF!)</f>
        <v>#REF!</v>
      </c>
      <c r="X42" t="e">
        <f>EXACT('Форма 17'!#REF!,'форма 18'!#REF!)</f>
        <v>#REF!</v>
      </c>
      <c r="Y42" t="e">
        <f>EXACT('Форма 17'!#REF!,' форма 19'!#REF!)</f>
        <v>#REF!</v>
      </c>
      <c r="Z42" t="e">
        <f>EXACT('Форма 17'!#REF!,' форма 19'!#REF!)</f>
        <v>#REF!</v>
      </c>
      <c r="AA42" t="e">
        <f>EXACT('Форма 17'!#REF!,' форма 19'!#REF!)</f>
        <v>#REF!</v>
      </c>
    </row>
    <row r="43" spans="1:27">
      <c r="A43" t="e">
        <f>EXACT('Форма 17'!#REF!,'10 форма'!#REF!)</f>
        <v>#REF!</v>
      </c>
      <c r="B43" t="e">
        <f>EXACT('Форма 17'!#REF!,'10 форма'!#REF!)</f>
        <v>#REF!</v>
      </c>
      <c r="C43" t="e">
        <f>EXACT('Форма 17'!#REF!,'10 форма'!#REF!)</f>
        <v>#REF!</v>
      </c>
      <c r="D43" t="e">
        <f>EXACT('Форма 17'!#REF!,'Форма 11'!#REF!)</f>
        <v>#REF!</v>
      </c>
      <c r="E43" t="e">
        <f>EXACT('Форма 17'!#REF!,'Форма 11'!#REF!)</f>
        <v>#REF!</v>
      </c>
      <c r="F43" t="e">
        <f>EXACT('Форма 17'!#REF!,'Форма 11'!#REF!)</f>
        <v>#REF!</v>
      </c>
      <c r="G43" t="e">
        <f>EXACT('Форма 17'!#REF!,'Форма 12 '!#REF!)</f>
        <v>#REF!</v>
      </c>
      <c r="H43" t="e">
        <f>EXACT('Форма 17'!#REF!,'Форма 12 '!#REF!)</f>
        <v>#REF!</v>
      </c>
      <c r="I43" t="e">
        <f>EXACT('Форма 17'!#REF!,'Форма 12 '!#REF!)</f>
        <v>#REF!</v>
      </c>
      <c r="J43" t="e">
        <f>EXACT('Форма 17'!#REF!,'Форма 13'!#REF!)</f>
        <v>#REF!</v>
      </c>
      <c r="K43" t="e">
        <f>EXACT('Форма 17'!#REF!,'Форма 13'!#REF!)</f>
        <v>#REF!</v>
      </c>
      <c r="L43" t="e">
        <f>EXACT('Форма 17'!#REF!,'Форма 13'!#REF!)</f>
        <v>#REF!</v>
      </c>
      <c r="M43" t="e">
        <f>EXACT('Форма 17'!#REF!,'форма 14 '!#REF!)</f>
        <v>#REF!</v>
      </c>
      <c r="N43" t="e">
        <f>EXACT('Форма 17'!#REF!,'форма 14 '!#REF!)</f>
        <v>#REF!</v>
      </c>
      <c r="O43" t="e">
        <f>EXACT('Форма 17'!#REF!,'форма 14 '!#REF!)</f>
        <v>#REF!</v>
      </c>
      <c r="P43" t="e">
        <f>EXACT('Форма 17'!#REF!,'форма 15 '!#REF!)</f>
        <v>#REF!</v>
      </c>
      <c r="Q43" t="e">
        <f>EXACT('Форма 17'!#REF!,'форма 15 '!#REF!)</f>
        <v>#REF!</v>
      </c>
      <c r="R43" t="e">
        <f>EXACT('Форма 17'!#REF!,'форма 15 '!#REF!)</f>
        <v>#REF!</v>
      </c>
      <c r="S43" t="e">
        <f>EXACT('Форма 17'!#REF!,#REF!)</f>
        <v>#REF!</v>
      </c>
      <c r="T43" t="e">
        <f>EXACT('Форма 17'!#REF!,#REF!)</f>
        <v>#REF!</v>
      </c>
      <c r="U43" t="e">
        <f>EXACT('Форма 17'!#REF!,#REF!)</f>
        <v>#REF!</v>
      </c>
      <c r="V43" t="e">
        <f>EXACT('Форма 17'!#REF!,'форма 18'!#REF!)</f>
        <v>#REF!</v>
      </c>
      <c r="W43" t="e">
        <f>EXACT('Форма 17'!#REF!,'форма 18'!#REF!)</f>
        <v>#REF!</v>
      </c>
      <c r="X43" t="e">
        <f>EXACT('Форма 17'!#REF!,'форма 18'!#REF!)</f>
        <v>#REF!</v>
      </c>
      <c r="Y43" t="e">
        <f>EXACT('Форма 17'!#REF!,' форма 19'!#REF!)</f>
        <v>#REF!</v>
      </c>
      <c r="Z43" t="e">
        <f>EXACT('Форма 17'!#REF!,' форма 19'!#REF!)</f>
        <v>#REF!</v>
      </c>
      <c r="AA43" t="e">
        <f>EXACT('Форма 17'!#REF!,' форма 19'!#REF!)</f>
        <v>#REF!</v>
      </c>
    </row>
    <row r="44" spans="1:27">
      <c r="A44" t="e">
        <f>EXACT('Форма 17'!#REF!,'10 форма'!#REF!)</f>
        <v>#REF!</v>
      </c>
      <c r="B44" t="e">
        <f>EXACT('Форма 17'!#REF!,'10 форма'!#REF!)</f>
        <v>#REF!</v>
      </c>
      <c r="C44" t="e">
        <f>EXACT('Форма 17'!#REF!,'10 форма'!#REF!)</f>
        <v>#REF!</v>
      </c>
      <c r="D44" t="e">
        <f>EXACT('Форма 17'!#REF!,'Форма 11'!#REF!)</f>
        <v>#REF!</v>
      </c>
      <c r="E44" t="e">
        <f>EXACT('Форма 17'!#REF!,'Форма 11'!#REF!)</f>
        <v>#REF!</v>
      </c>
      <c r="F44" t="e">
        <f>EXACT('Форма 17'!#REF!,'Форма 11'!#REF!)</f>
        <v>#REF!</v>
      </c>
      <c r="G44" t="e">
        <f>EXACT('Форма 17'!#REF!,'Форма 12 '!#REF!)</f>
        <v>#REF!</v>
      </c>
      <c r="H44" t="e">
        <f>EXACT('Форма 17'!#REF!,'Форма 12 '!#REF!)</f>
        <v>#REF!</v>
      </c>
      <c r="I44" t="e">
        <f>EXACT('Форма 17'!#REF!,'Форма 12 '!#REF!)</f>
        <v>#REF!</v>
      </c>
      <c r="J44" t="e">
        <f>EXACT('Форма 17'!#REF!,'Форма 13'!#REF!)</f>
        <v>#REF!</v>
      </c>
      <c r="K44" t="e">
        <f>EXACT('Форма 17'!#REF!,'Форма 13'!#REF!)</f>
        <v>#REF!</v>
      </c>
      <c r="L44" t="e">
        <f>EXACT('Форма 17'!#REF!,'Форма 13'!#REF!)</f>
        <v>#REF!</v>
      </c>
      <c r="M44" t="e">
        <f>EXACT('Форма 17'!#REF!,'форма 14 '!#REF!)</f>
        <v>#REF!</v>
      </c>
      <c r="N44" t="e">
        <f>EXACT('Форма 17'!#REF!,'форма 14 '!#REF!)</f>
        <v>#REF!</v>
      </c>
      <c r="O44" t="e">
        <f>EXACT('Форма 17'!#REF!,'форма 14 '!#REF!)</f>
        <v>#REF!</v>
      </c>
      <c r="P44" t="e">
        <f>EXACT('Форма 17'!#REF!,'форма 15 '!#REF!)</f>
        <v>#REF!</v>
      </c>
      <c r="Q44" t="e">
        <f>EXACT('Форма 17'!#REF!,'форма 15 '!#REF!)</f>
        <v>#REF!</v>
      </c>
      <c r="R44" t="e">
        <f>EXACT('Форма 17'!#REF!,'форма 15 '!#REF!)</f>
        <v>#REF!</v>
      </c>
      <c r="S44" t="e">
        <f>EXACT('Форма 17'!#REF!,#REF!)</f>
        <v>#REF!</v>
      </c>
      <c r="T44" t="e">
        <f>EXACT('Форма 17'!#REF!,#REF!)</f>
        <v>#REF!</v>
      </c>
      <c r="U44" t="e">
        <f>EXACT('Форма 17'!#REF!,#REF!)</f>
        <v>#REF!</v>
      </c>
      <c r="V44" t="e">
        <f>EXACT('Форма 17'!#REF!,'форма 18'!#REF!)</f>
        <v>#REF!</v>
      </c>
      <c r="W44" t="e">
        <f>EXACT('Форма 17'!#REF!,'форма 18'!#REF!)</f>
        <v>#REF!</v>
      </c>
      <c r="X44" t="e">
        <f>EXACT('Форма 17'!#REF!,'форма 18'!#REF!)</f>
        <v>#REF!</v>
      </c>
      <c r="Y44" t="e">
        <f>EXACT('Форма 17'!#REF!,' форма 19'!#REF!)</f>
        <v>#REF!</v>
      </c>
      <c r="Z44" t="e">
        <f>EXACT('Форма 17'!#REF!,' форма 19'!#REF!)</f>
        <v>#REF!</v>
      </c>
      <c r="AA44" t="e">
        <f>EXACT('Форма 17'!#REF!,' форма 19'!#REF!)</f>
        <v>#REF!</v>
      </c>
    </row>
    <row r="45" spans="1:27">
      <c r="A45" t="e">
        <f>EXACT('Форма 17'!#REF!,'10 форма'!#REF!)</f>
        <v>#REF!</v>
      </c>
      <c r="B45" t="e">
        <f>EXACT('Форма 17'!#REF!,'10 форма'!#REF!)</f>
        <v>#REF!</v>
      </c>
      <c r="C45" t="e">
        <f>EXACT('Форма 17'!#REF!,'10 форма'!#REF!)</f>
        <v>#REF!</v>
      </c>
      <c r="D45" t="e">
        <f>EXACT('Форма 17'!#REF!,'Форма 11'!#REF!)</f>
        <v>#REF!</v>
      </c>
      <c r="E45" t="e">
        <f>EXACT('Форма 17'!#REF!,'Форма 11'!#REF!)</f>
        <v>#REF!</v>
      </c>
      <c r="F45" t="e">
        <f>EXACT('Форма 17'!#REF!,'Форма 11'!#REF!)</f>
        <v>#REF!</v>
      </c>
      <c r="G45" t="e">
        <f>EXACT('Форма 17'!#REF!,'Форма 12 '!#REF!)</f>
        <v>#REF!</v>
      </c>
      <c r="H45" t="e">
        <f>EXACT('Форма 17'!#REF!,'Форма 12 '!#REF!)</f>
        <v>#REF!</v>
      </c>
      <c r="I45" t="e">
        <f>EXACT('Форма 17'!#REF!,'Форма 12 '!#REF!)</f>
        <v>#REF!</v>
      </c>
      <c r="J45" t="e">
        <f>EXACT('Форма 17'!#REF!,'Форма 13'!#REF!)</f>
        <v>#REF!</v>
      </c>
      <c r="K45" t="e">
        <f>EXACT('Форма 17'!#REF!,'Форма 13'!#REF!)</f>
        <v>#REF!</v>
      </c>
      <c r="L45" t="e">
        <f>EXACT('Форма 17'!#REF!,'Форма 13'!#REF!)</f>
        <v>#REF!</v>
      </c>
      <c r="M45" t="e">
        <f>EXACT('Форма 17'!#REF!,'форма 14 '!#REF!)</f>
        <v>#REF!</v>
      </c>
      <c r="N45" t="e">
        <f>EXACT('Форма 17'!#REF!,'форма 14 '!#REF!)</f>
        <v>#REF!</v>
      </c>
      <c r="O45" t="e">
        <f>EXACT('Форма 17'!#REF!,'форма 14 '!#REF!)</f>
        <v>#REF!</v>
      </c>
      <c r="P45" t="e">
        <f>EXACT('Форма 17'!#REF!,'форма 15 '!#REF!)</f>
        <v>#REF!</v>
      </c>
      <c r="Q45" t="e">
        <f>EXACT('Форма 17'!#REF!,'форма 15 '!#REF!)</f>
        <v>#REF!</v>
      </c>
      <c r="R45" t="e">
        <f>EXACT('Форма 17'!#REF!,'форма 15 '!#REF!)</f>
        <v>#REF!</v>
      </c>
      <c r="S45" t="e">
        <f>EXACT('Форма 17'!#REF!,#REF!)</f>
        <v>#REF!</v>
      </c>
      <c r="T45" t="e">
        <f>EXACT('Форма 17'!#REF!,#REF!)</f>
        <v>#REF!</v>
      </c>
      <c r="U45" t="e">
        <f>EXACT('Форма 17'!#REF!,#REF!)</f>
        <v>#REF!</v>
      </c>
      <c r="V45" t="e">
        <f>EXACT('Форма 17'!#REF!,'форма 18'!#REF!)</f>
        <v>#REF!</v>
      </c>
      <c r="W45" t="e">
        <f>EXACT('Форма 17'!#REF!,'форма 18'!#REF!)</f>
        <v>#REF!</v>
      </c>
      <c r="X45" t="e">
        <f>EXACT('Форма 17'!#REF!,'форма 18'!#REF!)</f>
        <v>#REF!</v>
      </c>
      <c r="Y45" t="e">
        <f>EXACT('Форма 17'!#REF!,' форма 19'!#REF!)</f>
        <v>#REF!</v>
      </c>
      <c r="Z45" t="e">
        <f>EXACT('Форма 17'!#REF!,' форма 19'!#REF!)</f>
        <v>#REF!</v>
      </c>
      <c r="AA45" t="e">
        <f>EXACT('Форма 17'!#REF!,' форма 19'!#REF!)</f>
        <v>#REF!</v>
      </c>
    </row>
    <row r="46" spans="1:27">
      <c r="A46" t="b">
        <f>EXACT('Форма 17'!A51,'10 форма'!A56)</f>
        <v>1</v>
      </c>
      <c r="B46" t="b">
        <f>EXACT('Форма 17'!B51,'10 форма'!B56)</f>
        <v>1</v>
      </c>
      <c r="C46" t="b">
        <f>EXACT('Форма 17'!C51,'10 форма'!C56)</f>
        <v>1</v>
      </c>
      <c r="D46" t="b">
        <f>EXACT('Форма 17'!A51,'Форма 11'!A47)</f>
        <v>1</v>
      </c>
      <c r="E46" t="b">
        <f>EXACT('Форма 17'!B51,'Форма 11'!B47)</f>
        <v>1</v>
      </c>
      <c r="F46" t="b">
        <f>EXACT('Форма 17'!C51,'Форма 11'!C47)</f>
        <v>1</v>
      </c>
      <c r="G46" t="b">
        <f>EXACT('Форма 17'!A51,'Форма 12 '!A51)</f>
        <v>1</v>
      </c>
      <c r="H46" t="b">
        <f>EXACT('Форма 17'!B51,'Форма 12 '!B51)</f>
        <v>1</v>
      </c>
      <c r="I46" t="b">
        <f>EXACT('Форма 17'!C51,'Форма 12 '!C51)</f>
        <v>1</v>
      </c>
      <c r="J46" t="b">
        <f>EXACT('Форма 17'!A51,'Форма 13'!A51)</f>
        <v>1</v>
      </c>
      <c r="K46" t="b">
        <f>EXACT('Форма 17'!B51,'Форма 13'!B51)</f>
        <v>1</v>
      </c>
      <c r="L46" t="b">
        <f>EXACT('Форма 17'!C51,'Форма 13'!C51)</f>
        <v>1</v>
      </c>
      <c r="M46" t="b">
        <f>EXACT('Форма 17'!A51,'форма 14 '!A51)</f>
        <v>1</v>
      </c>
      <c r="N46" t="b">
        <f>EXACT('Форма 17'!B51,'форма 14 '!B51)</f>
        <v>1</v>
      </c>
      <c r="O46" t="b">
        <f>EXACT('Форма 17'!C51,'форма 14 '!C51)</f>
        <v>1</v>
      </c>
      <c r="P46" t="b">
        <f>EXACT('Форма 17'!A51,'форма 15 '!A51)</f>
        <v>1</v>
      </c>
      <c r="Q46" t="b">
        <f>EXACT('Форма 17'!B51,'форма 15 '!B51)</f>
        <v>1</v>
      </c>
      <c r="R46" t="b">
        <f>EXACT('Форма 17'!C51,'форма 15 '!C51)</f>
        <v>1</v>
      </c>
      <c r="S46" t="e">
        <f>EXACT('Форма 17'!A51,#REF!)</f>
        <v>#REF!</v>
      </c>
      <c r="T46" t="e">
        <f>EXACT('Форма 17'!B51,#REF!)</f>
        <v>#REF!</v>
      </c>
      <c r="U46" t="e">
        <f>EXACT('Форма 17'!C51,#REF!)</f>
        <v>#REF!</v>
      </c>
      <c r="V46" t="b">
        <f>EXACT('Форма 17'!A51,'форма 18'!A51)</f>
        <v>1</v>
      </c>
      <c r="W46" t="b">
        <f>EXACT('Форма 17'!B51,'форма 18'!B51)</f>
        <v>1</v>
      </c>
      <c r="X46" t="b">
        <f>EXACT('Форма 17'!C51,'форма 18'!C51)</f>
        <v>1</v>
      </c>
      <c r="Y46" t="b">
        <f>EXACT('Форма 17'!A51,' форма 19'!A51)</f>
        <v>1</v>
      </c>
      <c r="Z46" t="b">
        <f>EXACT('Форма 17'!B51,' форма 19'!B51)</f>
        <v>1</v>
      </c>
      <c r="AA46" t="b">
        <f>EXACT('Форма 17'!C51,' форма 19'!C51)</f>
        <v>1</v>
      </c>
    </row>
    <row r="47" spans="1:27">
      <c r="A47" t="b">
        <f>EXACT('Форма 17'!A52,'10 форма'!A57)</f>
        <v>1</v>
      </c>
      <c r="B47" t="b">
        <f>EXACT('Форма 17'!B52,'10 форма'!B57)</f>
        <v>1</v>
      </c>
      <c r="C47" t="b">
        <f>EXACT('Форма 17'!C52,'10 форма'!C57)</f>
        <v>1</v>
      </c>
      <c r="D47" t="b">
        <f>EXACT('Форма 17'!A52,'Форма 11'!A48)</f>
        <v>1</v>
      </c>
      <c r="E47" t="b">
        <f>EXACT('Форма 17'!B52,'Форма 11'!B48)</f>
        <v>1</v>
      </c>
      <c r="F47" t="b">
        <f>EXACT('Форма 17'!C52,'Форма 11'!C48)</f>
        <v>1</v>
      </c>
      <c r="G47" t="b">
        <f>EXACT('Форма 17'!A52,'Форма 12 '!A52)</f>
        <v>1</v>
      </c>
      <c r="H47" t="b">
        <f>EXACT('Форма 17'!B52,'Форма 12 '!B52)</f>
        <v>1</v>
      </c>
      <c r="I47" t="b">
        <f>EXACT('Форма 17'!C52,'Форма 12 '!C52)</f>
        <v>1</v>
      </c>
      <c r="J47" t="b">
        <f>EXACT('Форма 17'!A52,'Форма 13'!A52)</f>
        <v>1</v>
      </c>
      <c r="K47" t="b">
        <f>EXACT('Форма 17'!B52,'Форма 13'!B52)</f>
        <v>1</v>
      </c>
      <c r="L47" t="b">
        <f>EXACT('Форма 17'!C52,'Форма 13'!C52)</f>
        <v>1</v>
      </c>
      <c r="M47" t="b">
        <f>EXACT('Форма 17'!A52,'форма 14 '!A52)</f>
        <v>1</v>
      </c>
      <c r="N47" t="b">
        <f>EXACT('Форма 17'!B52,'форма 14 '!B52)</f>
        <v>1</v>
      </c>
      <c r="O47" t="b">
        <f>EXACT('Форма 17'!C52,'форма 14 '!C52)</f>
        <v>1</v>
      </c>
      <c r="P47" t="b">
        <f>EXACT('Форма 17'!A52,'форма 15 '!A52)</f>
        <v>1</v>
      </c>
      <c r="Q47" t="b">
        <f>EXACT('Форма 17'!B52,'форма 15 '!B52)</f>
        <v>1</v>
      </c>
      <c r="R47" t="b">
        <f>EXACT('Форма 17'!C52,'форма 15 '!C52)</f>
        <v>1</v>
      </c>
      <c r="S47" t="e">
        <f>EXACT('Форма 17'!A52,#REF!)</f>
        <v>#REF!</v>
      </c>
      <c r="T47" t="e">
        <f>EXACT('Форма 17'!B52,#REF!)</f>
        <v>#REF!</v>
      </c>
      <c r="U47" t="e">
        <f>EXACT('Форма 17'!C52,#REF!)</f>
        <v>#REF!</v>
      </c>
      <c r="V47" t="b">
        <f>EXACT('Форма 17'!A52,'форма 18'!A52)</f>
        <v>1</v>
      </c>
      <c r="W47" t="b">
        <f>EXACT('Форма 17'!B52,'форма 18'!B52)</f>
        <v>1</v>
      </c>
      <c r="X47" t="b">
        <f>EXACT('Форма 17'!C52,'форма 18'!C52)</f>
        <v>1</v>
      </c>
      <c r="Y47" t="b">
        <f>EXACT('Форма 17'!A52,' форма 19'!A52)</f>
        <v>1</v>
      </c>
      <c r="Z47" t="b">
        <f>EXACT('Форма 17'!B52,' форма 19'!B52)</f>
        <v>1</v>
      </c>
      <c r="AA47" t="b">
        <f>EXACT('Форма 17'!C52,' форма 19'!C52)</f>
        <v>1</v>
      </c>
    </row>
    <row r="48" spans="1:27">
      <c r="A48" t="b">
        <f>EXACT('Форма 17'!A53,'10 форма'!A58)</f>
        <v>1</v>
      </c>
      <c r="B48" t="b">
        <f>EXACT('Форма 17'!B53,'10 форма'!B58)</f>
        <v>1</v>
      </c>
      <c r="C48" t="b">
        <f>EXACT('Форма 17'!C53,'10 форма'!C58)</f>
        <v>1</v>
      </c>
      <c r="D48" t="b">
        <f>EXACT('Форма 17'!A53,'Форма 11'!A49)</f>
        <v>1</v>
      </c>
      <c r="E48" t="b">
        <f>EXACT('Форма 17'!B53,'Форма 11'!B49)</f>
        <v>1</v>
      </c>
      <c r="F48" t="b">
        <f>EXACT('Форма 17'!C53,'Форма 11'!C49)</f>
        <v>1</v>
      </c>
      <c r="G48" t="b">
        <f>EXACT('Форма 17'!A53,'Форма 12 '!A53)</f>
        <v>1</v>
      </c>
      <c r="H48" t="b">
        <f>EXACT('Форма 17'!B53,'Форма 12 '!B53)</f>
        <v>1</v>
      </c>
      <c r="I48" t="b">
        <f>EXACT('Форма 17'!C53,'Форма 12 '!C53)</f>
        <v>1</v>
      </c>
      <c r="J48" t="b">
        <f>EXACT('Форма 17'!A53,'Форма 13'!A53)</f>
        <v>1</v>
      </c>
      <c r="K48" t="b">
        <f>EXACT('Форма 17'!B53,'Форма 13'!B53)</f>
        <v>1</v>
      </c>
      <c r="L48" t="b">
        <f>EXACT('Форма 17'!C53,'Форма 13'!C53)</f>
        <v>1</v>
      </c>
      <c r="M48" t="b">
        <f>EXACT('Форма 17'!A53,'форма 14 '!A53)</f>
        <v>1</v>
      </c>
      <c r="N48" t="b">
        <f>EXACT('Форма 17'!B53,'форма 14 '!B53)</f>
        <v>1</v>
      </c>
      <c r="O48" t="b">
        <f>EXACT('Форма 17'!C53,'форма 14 '!C53)</f>
        <v>1</v>
      </c>
      <c r="P48" t="b">
        <f>EXACT('Форма 17'!A53,'форма 15 '!A53)</f>
        <v>1</v>
      </c>
      <c r="Q48" t="b">
        <f>EXACT('Форма 17'!B53,'форма 15 '!B53)</f>
        <v>1</v>
      </c>
      <c r="R48" t="b">
        <f>EXACT('Форма 17'!C53,'форма 15 '!C53)</f>
        <v>1</v>
      </c>
      <c r="S48" t="e">
        <f>EXACT('Форма 17'!A53,#REF!)</f>
        <v>#REF!</v>
      </c>
      <c r="T48" t="e">
        <f>EXACT('Форма 17'!B53,#REF!)</f>
        <v>#REF!</v>
      </c>
      <c r="U48" t="e">
        <f>EXACT('Форма 17'!C53,#REF!)</f>
        <v>#REF!</v>
      </c>
      <c r="V48" t="b">
        <f>EXACT('Форма 17'!A53,'форма 18'!A53)</f>
        <v>1</v>
      </c>
      <c r="W48" t="b">
        <f>EXACT('Форма 17'!B53,'форма 18'!B53)</f>
        <v>1</v>
      </c>
      <c r="X48" t="b">
        <f>EXACT('Форма 17'!C53,'форма 18'!C53)</f>
        <v>1</v>
      </c>
      <c r="Y48" t="b">
        <f>EXACT('Форма 17'!A53,' форма 19'!A53)</f>
        <v>1</v>
      </c>
      <c r="Z48" t="b">
        <f>EXACT('Форма 17'!B53,' форма 19'!B53)</f>
        <v>1</v>
      </c>
      <c r="AA48" t="b">
        <f>EXACT('Форма 17'!C53,' форма 19'!C53)</f>
        <v>1</v>
      </c>
    </row>
    <row r="49" spans="1:27">
      <c r="A49" t="b">
        <f>EXACT('Форма 17'!A54,'10 форма'!A59)</f>
        <v>1</v>
      </c>
      <c r="B49" t="b">
        <f>EXACT('Форма 17'!B54,'10 форма'!B59)</f>
        <v>1</v>
      </c>
      <c r="C49" t="b">
        <f>EXACT('Форма 17'!C54,'10 форма'!C59)</f>
        <v>1</v>
      </c>
      <c r="D49" t="b">
        <f>EXACT('Форма 17'!A54,'Форма 11'!A50)</f>
        <v>1</v>
      </c>
      <c r="E49" t="b">
        <f>EXACT('Форма 17'!B54,'Форма 11'!B50)</f>
        <v>1</v>
      </c>
      <c r="F49" t="b">
        <f>EXACT('Форма 17'!C54,'Форма 11'!C50)</f>
        <v>1</v>
      </c>
      <c r="G49" t="b">
        <f>EXACT('Форма 17'!A54,'Форма 12 '!A54)</f>
        <v>1</v>
      </c>
      <c r="H49" t="b">
        <f>EXACT('Форма 17'!B54,'Форма 12 '!B54)</f>
        <v>1</v>
      </c>
      <c r="I49" t="b">
        <f>EXACT('Форма 17'!C54,'Форма 12 '!C54)</f>
        <v>1</v>
      </c>
      <c r="J49" t="b">
        <f>EXACT('Форма 17'!A54,'Форма 13'!A54)</f>
        <v>1</v>
      </c>
      <c r="K49" t="b">
        <f>EXACT('Форма 17'!B54,'Форма 13'!B54)</f>
        <v>1</v>
      </c>
      <c r="L49" t="b">
        <f>EXACT('Форма 17'!C54,'Форма 13'!C54)</f>
        <v>1</v>
      </c>
      <c r="M49" t="b">
        <f>EXACT('Форма 17'!A54,'форма 14 '!A54)</f>
        <v>1</v>
      </c>
      <c r="N49" t="b">
        <f>EXACT('Форма 17'!B54,'форма 14 '!B54)</f>
        <v>1</v>
      </c>
      <c r="O49" t="b">
        <f>EXACT('Форма 17'!C54,'форма 14 '!C54)</f>
        <v>1</v>
      </c>
      <c r="P49" t="b">
        <f>EXACT('Форма 17'!A54,'форма 15 '!A54)</f>
        <v>1</v>
      </c>
      <c r="Q49" t="b">
        <f>EXACT('Форма 17'!B54,'форма 15 '!B54)</f>
        <v>1</v>
      </c>
      <c r="R49" t="b">
        <f>EXACT('Форма 17'!C54,'форма 15 '!C54)</f>
        <v>1</v>
      </c>
      <c r="S49" t="e">
        <f>EXACT('Форма 17'!A54,#REF!)</f>
        <v>#REF!</v>
      </c>
      <c r="T49" t="e">
        <f>EXACT('Форма 17'!B54,#REF!)</f>
        <v>#REF!</v>
      </c>
      <c r="U49" t="e">
        <f>EXACT('Форма 17'!C54,#REF!)</f>
        <v>#REF!</v>
      </c>
      <c r="V49" t="b">
        <f>EXACT('Форма 17'!A54,'форма 18'!A54)</f>
        <v>1</v>
      </c>
      <c r="W49" t="b">
        <f>EXACT('Форма 17'!B54,'форма 18'!B54)</f>
        <v>1</v>
      </c>
      <c r="X49" t="b">
        <f>EXACT('Форма 17'!C54,'форма 18'!C54)</f>
        <v>1</v>
      </c>
      <c r="Y49" t="b">
        <f>EXACT('Форма 17'!A54,' форма 19'!A54)</f>
        <v>1</v>
      </c>
      <c r="Z49" t="b">
        <f>EXACT('Форма 17'!B54,' форма 19'!B54)</f>
        <v>1</v>
      </c>
      <c r="AA49" t="b">
        <f>EXACT('Форма 17'!C54,' форма 19'!C54)</f>
        <v>1</v>
      </c>
    </row>
    <row r="50" spans="1:27">
      <c r="A50" t="e">
        <f>EXACT('Форма 17'!#REF!,'10 форма'!#REF!)</f>
        <v>#REF!</v>
      </c>
      <c r="B50" t="e">
        <f>EXACT('Форма 17'!#REF!,'10 форма'!#REF!)</f>
        <v>#REF!</v>
      </c>
      <c r="C50" t="e">
        <f>EXACT('Форма 17'!#REF!,'10 форма'!#REF!)</f>
        <v>#REF!</v>
      </c>
      <c r="D50" t="e">
        <f>EXACT('Форма 17'!#REF!,'Форма 11'!#REF!)</f>
        <v>#REF!</v>
      </c>
      <c r="E50" t="e">
        <f>EXACT('Форма 17'!#REF!,'Форма 11'!#REF!)</f>
        <v>#REF!</v>
      </c>
      <c r="F50" t="e">
        <f>EXACT('Форма 17'!#REF!,'Форма 11'!#REF!)</f>
        <v>#REF!</v>
      </c>
      <c r="G50" t="e">
        <f>EXACT('Форма 17'!#REF!,'Форма 12 '!#REF!)</f>
        <v>#REF!</v>
      </c>
      <c r="H50" t="e">
        <f>EXACT('Форма 17'!#REF!,'Форма 12 '!#REF!)</f>
        <v>#REF!</v>
      </c>
      <c r="I50" t="e">
        <f>EXACT('Форма 17'!#REF!,'Форма 12 '!#REF!)</f>
        <v>#REF!</v>
      </c>
      <c r="J50" t="e">
        <f>EXACT('Форма 17'!#REF!,'Форма 13'!#REF!)</f>
        <v>#REF!</v>
      </c>
      <c r="K50" t="e">
        <f>EXACT('Форма 17'!#REF!,'Форма 13'!#REF!)</f>
        <v>#REF!</v>
      </c>
      <c r="L50" t="e">
        <f>EXACT('Форма 17'!#REF!,'Форма 13'!#REF!)</f>
        <v>#REF!</v>
      </c>
      <c r="M50" t="e">
        <f>EXACT('Форма 17'!#REF!,'форма 14 '!#REF!)</f>
        <v>#REF!</v>
      </c>
      <c r="N50" t="e">
        <f>EXACT('Форма 17'!#REF!,'форма 14 '!#REF!)</f>
        <v>#REF!</v>
      </c>
      <c r="O50" t="e">
        <f>EXACT('Форма 17'!#REF!,'форма 14 '!#REF!)</f>
        <v>#REF!</v>
      </c>
      <c r="P50" t="e">
        <f>EXACT('Форма 17'!#REF!,'форма 15 '!#REF!)</f>
        <v>#REF!</v>
      </c>
      <c r="Q50" t="e">
        <f>EXACT('Форма 17'!#REF!,'форма 15 '!#REF!)</f>
        <v>#REF!</v>
      </c>
      <c r="R50" t="e">
        <f>EXACT('Форма 17'!#REF!,'форма 15 '!#REF!)</f>
        <v>#REF!</v>
      </c>
      <c r="S50" t="e">
        <f>EXACT('Форма 17'!#REF!,#REF!)</f>
        <v>#REF!</v>
      </c>
      <c r="T50" t="e">
        <f>EXACT('Форма 17'!#REF!,#REF!)</f>
        <v>#REF!</v>
      </c>
      <c r="U50" t="e">
        <f>EXACT('Форма 17'!#REF!,#REF!)</f>
        <v>#REF!</v>
      </c>
      <c r="V50" t="e">
        <f>EXACT('Форма 17'!#REF!,'форма 18'!#REF!)</f>
        <v>#REF!</v>
      </c>
      <c r="W50" t="e">
        <f>EXACT('Форма 17'!#REF!,'форма 18'!#REF!)</f>
        <v>#REF!</v>
      </c>
      <c r="X50" t="e">
        <f>EXACT('Форма 17'!#REF!,'форма 18'!#REF!)</f>
        <v>#REF!</v>
      </c>
      <c r="Y50" t="e">
        <f>EXACT('Форма 17'!#REF!,' форма 19'!#REF!)</f>
        <v>#REF!</v>
      </c>
      <c r="Z50" t="e">
        <f>EXACT('Форма 17'!#REF!,' форма 19'!#REF!)</f>
        <v>#REF!</v>
      </c>
      <c r="AA50" t="e">
        <f>EXACT('Форма 17'!#REF!,' форма 19'!#REF!)</f>
        <v>#REF!</v>
      </c>
    </row>
    <row r="51" spans="1:27">
      <c r="A51" t="e">
        <f>EXACT('Форма 17'!#REF!,'10 форма'!#REF!)</f>
        <v>#REF!</v>
      </c>
      <c r="B51" t="e">
        <f>EXACT('Форма 17'!#REF!,'10 форма'!#REF!)</f>
        <v>#REF!</v>
      </c>
      <c r="C51" t="e">
        <f>EXACT('Форма 17'!#REF!,'10 форма'!#REF!)</f>
        <v>#REF!</v>
      </c>
      <c r="D51" t="e">
        <f>EXACT('Форма 17'!#REF!,'Форма 11'!#REF!)</f>
        <v>#REF!</v>
      </c>
      <c r="E51" t="e">
        <f>EXACT('Форма 17'!#REF!,'Форма 11'!#REF!)</f>
        <v>#REF!</v>
      </c>
      <c r="F51" t="e">
        <f>EXACT('Форма 17'!#REF!,'Форма 11'!#REF!)</f>
        <v>#REF!</v>
      </c>
      <c r="G51" t="e">
        <f>EXACT('Форма 17'!#REF!,'Форма 12 '!#REF!)</f>
        <v>#REF!</v>
      </c>
      <c r="H51" t="e">
        <f>EXACT('Форма 17'!#REF!,'Форма 12 '!#REF!)</f>
        <v>#REF!</v>
      </c>
      <c r="I51" t="e">
        <f>EXACT('Форма 17'!#REF!,'Форма 12 '!#REF!)</f>
        <v>#REF!</v>
      </c>
      <c r="J51" t="e">
        <f>EXACT('Форма 17'!#REF!,'Форма 13'!#REF!)</f>
        <v>#REF!</v>
      </c>
      <c r="K51" t="e">
        <f>EXACT('Форма 17'!#REF!,'Форма 13'!#REF!)</f>
        <v>#REF!</v>
      </c>
      <c r="L51" t="e">
        <f>EXACT('Форма 17'!#REF!,'Форма 13'!#REF!)</f>
        <v>#REF!</v>
      </c>
      <c r="M51" t="e">
        <f>EXACT('Форма 17'!#REF!,'форма 14 '!#REF!)</f>
        <v>#REF!</v>
      </c>
      <c r="N51" t="e">
        <f>EXACT('Форма 17'!#REF!,'форма 14 '!#REF!)</f>
        <v>#REF!</v>
      </c>
      <c r="O51" t="e">
        <f>EXACT('Форма 17'!#REF!,'форма 14 '!#REF!)</f>
        <v>#REF!</v>
      </c>
      <c r="P51" t="e">
        <f>EXACT('Форма 17'!#REF!,'форма 15 '!#REF!)</f>
        <v>#REF!</v>
      </c>
      <c r="Q51" t="e">
        <f>EXACT('Форма 17'!#REF!,'форма 15 '!#REF!)</f>
        <v>#REF!</v>
      </c>
      <c r="R51" t="e">
        <f>EXACT('Форма 17'!#REF!,'форма 15 '!#REF!)</f>
        <v>#REF!</v>
      </c>
      <c r="S51" t="e">
        <f>EXACT('Форма 17'!#REF!,#REF!)</f>
        <v>#REF!</v>
      </c>
      <c r="T51" t="e">
        <f>EXACT('Форма 17'!#REF!,#REF!)</f>
        <v>#REF!</v>
      </c>
      <c r="U51" t="e">
        <f>EXACT('Форма 17'!#REF!,#REF!)</f>
        <v>#REF!</v>
      </c>
      <c r="V51" t="e">
        <f>EXACT('Форма 17'!#REF!,'форма 18'!#REF!)</f>
        <v>#REF!</v>
      </c>
      <c r="W51" t="e">
        <f>EXACT('Форма 17'!#REF!,'форма 18'!#REF!)</f>
        <v>#REF!</v>
      </c>
      <c r="X51" t="e">
        <f>EXACT('Форма 17'!#REF!,'форма 18'!#REF!)</f>
        <v>#REF!</v>
      </c>
      <c r="Y51" t="e">
        <f>EXACT('Форма 17'!#REF!,' форма 19'!#REF!)</f>
        <v>#REF!</v>
      </c>
      <c r="Z51" t="e">
        <f>EXACT('Форма 17'!#REF!,' форма 19'!#REF!)</f>
        <v>#REF!</v>
      </c>
      <c r="AA51" t="e">
        <f>EXACT('Форма 17'!#REF!,' форма 19'!#REF!)</f>
        <v>#REF!</v>
      </c>
    </row>
    <row r="52" spans="1:27">
      <c r="A52" t="e">
        <f>EXACT('Форма 17'!#REF!,'10 форма'!#REF!)</f>
        <v>#REF!</v>
      </c>
      <c r="B52" t="e">
        <f>EXACT('Форма 17'!#REF!,'10 форма'!#REF!)</f>
        <v>#REF!</v>
      </c>
      <c r="C52" t="e">
        <f>EXACT('Форма 17'!#REF!,'10 форма'!#REF!)</f>
        <v>#REF!</v>
      </c>
      <c r="D52" t="e">
        <f>EXACT('Форма 17'!#REF!,'Форма 11'!#REF!)</f>
        <v>#REF!</v>
      </c>
      <c r="E52" t="e">
        <f>EXACT('Форма 17'!#REF!,'Форма 11'!#REF!)</f>
        <v>#REF!</v>
      </c>
      <c r="F52" t="e">
        <f>EXACT('Форма 17'!#REF!,'Форма 11'!#REF!)</f>
        <v>#REF!</v>
      </c>
      <c r="G52" t="e">
        <f>EXACT('Форма 17'!#REF!,'Форма 12 '!#REF!)</f>
        <v>#REF!</v>
      </c>
      <c r="H52" t="e">
        <f>EXACT('Форма 17'!#REF!,'Форма 12 '!#REF!)</f>
        <v>#REF!</v>
      </c>
      <c r="I52" t="e">
        <f>EXACT('Форма 17'!#REF!,'Форма 12 '!#REF!)</f>
        <v>#REF!</v>
      </c>
      <c r="J52" t="e">
        <f>EXACT('Форма 17'!#REF!,'Форма 13'!#REF!)</f>
        <v>#REF!</v>
      </c>
      <c r="K52" t="e">
        <f>EXACT('Форма 17'!#REF!,'Форма 13'!#REF!)</f>
        <v>#REF!</v>
      </c>
      <c r="L52" t="e">
        <f>EXACT('Форма 17'!#REF!,'Форма 13'!#REF!)</f>
        <v>#REF!</v>
      </c>
      <c r="M52" t="e">
        <f>EXACT('Форма 17'!#REF!,'форма 14 '!#REF!)</f>
        <v>#REF!</v>
      </c>
      <c r="N52" t="e">
        <f>EXACT('Форма 17'!#REF!,'форма 14 '!#REF!)</f>
        <v>#REF!</v>
      </c>
      <c r="O52" t="e">
        <f>EXACT('Форма 17'!#REF!,'форма 14 '!#REF!)</f>
        <v>#REF!</v>
      </c>
      <c r="P52" t="e">
        <f>EXACT('Форма 17'!#REF!,'форма 15 '!#REF!)</f>
        <v>#REF!</v>
      </c>
      <c r="Q52" t="e">
        <f>EXACT('Форма 17'!#REF!,'форма 15 '!#REF!)</f>
        <v>#REF!</v>
      </c>
      <c r="R52" t="e">
        <f>EXACT('Форма 17'!#REF!,'форма 15 '!#REF!)</f>
        <v>#REF!</v>
      </c>
      <c r="S52" t="e">
        <f>EXACT('Форма 17'!#REF!,#REF!)</f>
        <v>#REF!</v>
      </c>
      <c r="T52" t="e">
        <f>EXACT('Форма 17'!#REF!,#REF!)</f>
        <v>#REF!</v>
      </c>
      <c r="U52" t="e">
        <f>EXACT('Форма 17'!#REF!,#REF!)</f>
        <v>#REF!</v>
      </c>
      <c r="V52" t="e">
        <f>EXACT('Форма 17'!#REF!,'форма 18'!#REF!)</f>
        <v>#REF!</v>
      </c>
      <c r="W52" t="e">
        <f>EXACT('Форма 17'!#REF!,'форма 18'!#REF!)</f>
        <v>#REF!</v>
      </c>
      <c r="X52" t="e">
        <f>EXACT('Форма 17'!#REF!,'форма 18'!#REF!)</f>
        <v>#REF!</v>
      </c>
      <c r="Y52" t="e">
        <f>EXACT('Форма 17'!#REF!,' форма 19'!#REF!)</f>
        <v>#REF!</v>
      </c>
      <c r="Z52" t="e">
        <f>EXACT('Форма 17'!#REF!,' форма 19'!#REF!)</f>
        <v>#REF!</v>
      </c>
      <c r="AA52" t="e">
        <f>EXACT('Форма 17'!#REF!,' форма 19'!#REF!)</f>
        <v>#REF!</v>
      </c>
    </row>
    <row r="53" spans="1:27">
      <c r="A53" t="e">
        <f>EXACT('Форма 17'!#REF!,'10 форма'!#REF!)</f>
        <v>#REF!</v>
      </c>
      <c r="B53" t="e">
        <f>EXACT('Форма 17'!#REF!,'10 форма'!#REF!)</f>
        <v>#REF!</v>
      </c>
      <c r="C53" t="e">
        <f>EXACT('Форма 17'!#REF!,'10 форма'!#REF!)</f>
        <v>#REF!</v>
      </c>
      <c r="D53" t="e">
        <f>EXACT('Форма 17'!#REF!,'Форма 11'!#REF!)</f>
        <v>#REF!</v>
      </c>
      <c r="E53" t="e">
        <f>EXACT('Форма 17'!#REF!,'Форма 11'!#REF!)</f>
        <v>#REF!</v>
      </c>
      <c r="F53" t="e">
        <f>EXACT('Форма 17'!#REF!,'Форма 11'!#REF!)</f>
        <v>#REF!</v>
      </c>
      <c r="G53" t="e">
        <f>EXACT('Форма 17'!#REF!,'Форма 12 '!#REF!)</f>
        <v>#REF!</v>
      </c>
      <c r="H53" t="e">
        <f>EXACT('Форма 17'!#REF!,'Форма 12 '!#REF!)</f>
        <v>#REF!</v>
      </c>
      <c r="I53" t="e">
        <f>EXACT('Форма 17'!#REF!,'Форма 12 '!#REF!)</f>
        <v>#REF!</v>
      </c>
      <c r="J53" t="e">
        <f>EXACT('Форма 17'!#REF!,'Форма 13'!#REF!)</f>
        <v>#REF!</v>
      </c>
      <c r="K53" t="e">
        <f>EXACT('Форма 17'!#REF!,'Форма 13'!#REF!)</f>
        <v>#REF!</v>
      </c>
      <c r="L53" t="e">
        <f>EXACT('Форма 17'!#REF!,'Форма 13'!#REF!)</f>
        <v>#REF!</v>
      </c>
      <c r="M53" t="e">
        <f>EXACT('Форма 17'!#REF!,'форма 14 '!#REF!)</f>
        <v>#REF!</v>
      </c>
      <c r="N53" t="e">
        <f>EXACT('Форма 17'!#REF!,'форма 14 '!#REF!)</f>
        <v>#REF!</v>
      </c>
      <c r="O53" t="e">
        <f>EXACT('Форма 17'!#REF!,'форма 14 '!#REF!)</f>
        <v>#REF!</v>
      </c>
      <c r="P53" t="e">
        <f>EXACT('Форма 17'!#REF!,'форма 15 '!#REF!)</f>
        <v>#REF!</v>
      </c>
      <c r="Q53" t="e">
        <f>EXACT('Форма 17'!#REF!,'форма 15 '!#REF!)</f>
        <v>#REF!</v>
      </c>
      <c r="R53" t="e">
        <f>EXACT('Форма 17'!#REF!,'форма 15 '!#REF!)</f>
        <v>#REF!</v>
      </c>
      <c r="S53" t="e">
        <f>EXACT('Форма 17'!#REF!,#REF!)</f>
        <v>#REF!</v>
      </c>
      <c r="T53" t="e">
        <f>EXACT('Форма 17'!#REF!,#REF!)</f>
        <v>#REF!</v>
      </c>
      <c r="U53" t="e">
        <f>EXACT('Форма 17'!#REF!,#REF!)</f>
        <v>#REF!</v>
      </c>
      <c r="V53" t="e">
        <f>EXACT('Форма 17'!#REF!,'форма 18'!#REF!)</f>
        <v>#REF!</v>
      </c>
      <c r="W53" t="e">
        <f>EXACT('Форма 17'!#REF!,'форма 18'!#REF!)</f>
        <v>#REF!</v>
      </c>
      <c r="X53" t="e">
        <f>EXACT('Форма 17'!#REF!,'форма 18'!#REF!)</f>
        <v>#REF!</v>
      </c>
      <c r="Y53" t="e">
        <f>EXACT('Форма 17'!#REF!,' форма 19'!#REF!)</f>
        <v>#REF!</v>
      </c>
      <c r="Z53" t="e">
        <f>EXACT('Форма 17'!#REF!,' форма 19'!#REF!)</f>
        <v>#REF!</v>
      </c>
      <c r="AA53" t="e">
        <f>EXACT('Форма 17'!#REF!,' форма 19'!#REF!)</f>
        <v>#REF!</v>
      </c>
    </row>
    <row r="54" spans="1:27">
      <c r="A54" t="b">
        <f>EXACT('Форма 17'!A55,'10 форма'!A60)</f>
        <v>1</v>
      </c>
      <c r="B54" t="b">
        <f>EXACT('Форма 17'!B55,'10 форма'!B60)</f>
        <v>1</v>
      </c>
      <c r="C54" t="b">
        <f>EXACT('Форма 17'!C55,'10 форма'!C60)</f>
        <v>1</v>
      </c>
      <c r="D54" t="b">
        <f>EXACT('Форма 17'!A55,'Форма 11'!A51)</f>
        <v>1</v>
      </c>
      <c r="E54" t="b">
        <f>EXACT('Форма 17'!B55,'Форма 11'!B51)</f>
        <v>1</v>
      </c>
      <c r="F54" t="b">
        <f>EXACT('Форма 17'!C55,'Форма 11'!C51)</f>
        <v>1</v>
      </c>
      <c r="G54" t="b">
        <f>EXACT('Форма 17'!A55,'Форма 12 '!A55)</f>
        <v>1</v>
      </c>
      <c r="H54" t="b">
        <f>EXACT('Форма 17'!B55,'Форма 12 '!B55)</f>
        <v>1</v>
      </c>
      <c r="I54" t="b">
        <f>EXACT('Форма 17'!C55,'Форма 12 '!C55)</f>
        <v>1</v>
      </c>
      <c r="J54" t="b">
        <f>EXACT('Форма 17'!A55,'Форма 13'!A55)</f>
        <v>1</v>
      </c>
      <c r="K54" t="b">
        <f>EXACT('Форма 17'!B55,'Форма 13'!B55)</f>
        <v>1</v>
      </c>
      <c r="L54" t="b">
        <f>EXACT('Форма 17'!C55,'Форма 13'!C55)</f>
        <v>1</v>
      </c>
      <c r="M54" t="b">
        <f>EXACT('Форма 17'!A55,'форма 14 '!A55)</f>
        <v>1</v>
      </c>
      <c r="N54" t="b">
        <f>EXACT('Форма 17'!B55,'форма 14 '!B55)</f>
        <v>1</v>
      </c>
      <c r="O54" t="b">
        <f>EXACT('Форма 17'!C55,'форма 14 '!C55)</f>
        <v>1</v>
      </c>
      <c r="P54" t="b">
        <f>EXACT('Форма 17'!A55,'форма 15 '!A55)</f>
        <v>1</v>
      </c>
      <c r="Q54" t="b">
        <f>EXACT('Форма 17'!B55,'форма 15 '!B55)</f>
        <v>1</v>
      </c>
      <c r="R54" t="b">
        <f>EXACT('Форма 17'!C55,'форма 15 '!C55)</f>
        <v>1</v>
      </c>
      <c r="S54" t="e">
        <f>EXACT('Форма 17'!A55,#REF!)</f>
        <v>#REF!</v>
      </c>
      <c r="T54" t="e">
        <f>EXACT('Форма 17'!B55,#REF!)</f>
        <v>#REF!</v>
      </c>
      <c r="U54" t="e">
        <f>EXACT('Форма 17'!C55,#REF!)</f>
        <v>#REF!</v>
      </c>
      <c r="V54" t="b">
        <f>EXACT('Форма 17'!A55,'форма 18'!A55)</f>
        <v>1</v>
      </c>
      <c r="W54" t="b">
        <f>EXACT('Форма 17'!B55,'форма 18'!B55)</f>
        <v>1</v>
      </c>
      <c r="X54" t="b">
        <f>EXACT('Форма 17'!C55,'форма 18'!C55)</f>
        <v>1</v>
      </c>
      <c r="Y54" t="b">
        <f>EXACT('Форма 17'!A55,' форма 19'!A55)</f>
        <v>1</v>
      </c>
      <c r="Z54" t="b">
        <f>EXACT('Форма 17'!B55,' форма 19'!B55)</f>
        <v>1</v>
      </c>
      <c r="AA54" t="b">
        <f>EXACT('Форма 17'!C55,' форма 19'!C55)</f>
        <v>1</v>
      </c>
    </row>
    <row r="55" spans="1:27">
      <c r="A55" t="b">
        <f>EXACT('Форма 17'!A56,'10 форма'!A61)</f>
        <v>1</v>
      </c>
      <c r="B55" t="b">
        <f>EXACT('Форма 17'!B56,'10 форма'!B61)</f>
        <v>1</v>
      </c>
      <c r="C55" t="b">
        <f>EXACT('Форма 17'!C56,'10 форма'!C61)</f>
        <v>1</v>
      </c>
      <c r="D55" t="b">
        <f>EXACT('Форма 17'!A56,'Форма 11'!A52)</f>
        <v>1</v>
      </c>
      <c r="E55" t="b">
        <f>EXACT('Форма 17'!B56,'Форма 11'!B52)</f>
        <v>1</v>
      </c>
      <c r="F55" t="b">
        <f>EXACT('Форма 17'!C56,'Форма 11'!C52)</f>
        <v>1</v>
      </c>
      <c r="G55" t="b">
        <f>EXACT('Форма 17'!A56,'Форма 12 '!A56)</f>
        <v>1</v>
      </c>
      <c r="H55" t="b">
        <f>EXACT('Форма 17'!B56,'Форма 12 '!B56)</f>
        <v>1</v>
      </c>
      <c r="I55" t="b">
        <f>EXACT('Форма 17'!C56,'Форма 12 '!C56)</f>
        <v>1</v>
      </c>
      <c r="J55" t="b">
        <f>EXACT('Форма 17'!A56,'Форма 13'!A56)</f>
        <v>1</v>
      </c>
      <c r="K55" t="b">
        <f>EXACT('Форма 17'!B56,'Форма 13'!B56)</f>
        <v>1</v>
      </c>
      <c r="L55" t="b">
        <f>EXACT('Форма 17'!C56,'Форма 13'!C56)</f>
        <v>1</v>
      </c>
      <c r="M55" t="b">
        <f>EXACT('Форма 17'!A56,'форма 14 '!A56)</f>
        <v>1</v>
      </c>
      <c r="N55" t="b">
        <f>EXACT('Форма 17'!B56,'форма 14 '!B56)</f>
        <v>1</v>
      </c>
      <c r="O55" t="b">
        <f>EXACT('Форма 17'!C56,'форма 14 '!C56)</f>
        <v>1</v>
      </c>
      <c r="P55" t="b">
        <f>EXACT('Форма 17'!A56,'форма 15 '!A56)</f>
        <v>1</v>
      </c>
      <c r="Q55" t="b">
        <f>EXACT('Форма 17'!B56,'форма 15 '!B56)</f>
        <v>1</v>
      </c>
      <c r="R55" t="b">
        <f>EXACT('Форма 17'!C56,'форма 15 '!C56)</f>
        <v>1</v>
      </c>
      <c r="S55" t="e">
        <f>EXACT('Форма 17'!A56,#REF!)</f>
        <v>#REF!</v>
      </c>
      <c r="T55" t="e">
        <f>EXACT('Форма 17'!B56,#REF!)</f>
        <v>#REF!</v>
      </c>
      <c r="U55" t="e">
        <f>EXACT('Форма 17'!C56,#REF!)</f>
        <v>#REF!</v>
      </c>
      <c r="V55" t="b">
        <f>EXACT('Форма 17'!A56,'форма 18'!A56)</f>
        <v>1</v>
      </c>
      <c r="W55" t="b">
        <f>EXACT('Форма 17'!B56,'форма 18'!B56)</f>
        <v>1</v>
      </c>
      <c r="X55" t="b">
        <f>EXACT('Форма 17'!C56,'форма 18'!C56)</f>
        <v>1</v>
      </c>
      <c r="Y55" t="b">
        <f>EXACT('Форма 17'!A56,' форма 19'!A56)</f>
        <v>1</v>
      </c>
      <c r="Z55" t="b">
        <f>EXACT('Форма 17'!B56,' форма 19'!B56)</f>
        <v>1</v>
      </c>
      <c r="AA55" t="b">
        <f>EXACT('Форма 17'!C56,' форма 19'!C56)</f>
        <v>1</v>
      </c>
    </row>
    <row r="56" spans="1:27">
      <c r="A56" t="b">
        <f>EXACT('Форма 17'!A57,'10 форма'!A62)</f>
        <v>1</v>
      </c>
      <c r="B56" t="b">
        <f>EXACT('Форма 17'!B57,'10 форма'!B62)</f>
        <v>1</v>
      </c>
      <c r="C56" t="b">
        <f>EXACT('Форма 17'!C57,'10 форма'!C62)</f>
        <v>1</v>
      </c>
      <c r="D56" t="b">
        <f>EXACT('Форма 17'!A57,'Форма 11'!A53)</f>
        <v>1</v>
      </c>
      <c r="E56" t="b">
        <f>EXACT('Форма 17'!B57,'Форма 11'!B53)</f>
        <v>1</v>
      </c>
      <c r="F56" t="b">
        <f>EXACT('Форма 17'!C57,'Форма 11'!C53)</f>
        <v>1</v>
      </c>
      <c r="G56" t="b">
        <f>EXACT('Форма 17'!A57,'Форма 12 '!A57)</f>
        <v>1</v>
      </c>
      <c r="H56" t="b">
        <f>EXACT('Форма 17'!B57,'Форма 12 '!B57)</f>
        <v>1</v>
      </c>
      <c r="I56" t="b">
        <f>EXACT('Форма 17'!C57,'Форма 12 '!C57)</f>
        <v>1</v>
      </c>
      <c r="J56" t="b">
        <f>EXACT('Форма 17'!A57,'Форма 13'!A57)</f>
        <v>1</v>
      </c>
      <c r="K56" t="b">
        <f>EXACT('Форма 17'!B57,'Форма 13'!B57)</f>
        <v>1</v>
      </c>
      <c r="L56" t="b">
        <f>EXACT('Форма 17'!C57,'Форма 13'!C57)</f>
        <v>1</v>
      </c>
      <c r="M56" t="b">
        <f>EXACT('Форма 17'!A57,'форма 14 '!A57)</f>
        <v>1</v>
      </c>
      <c r="N56" t="b">
        <f>EXACT('Форма 17'!B57,'форма 14 '!B57)</f>
        <v>1</v>
      </c>
      <c r="O56" t="b">
        <f>EXACT('Форма 17'!C57,'форма 14 '!C57)</f>
        <v>1</v>
      </c>
      <c r="P56" t="b">
        <f>EXACT('Форма 17'!A57,'форма 15 '!A57)</f>
        <v>1</v>
      </c>
      <c r="Q56" t="b">
        <f>EXACT('Форма 17'!B57,'форма 15 '!B57)</f>
        <v>1</v>
      </c>
      <c r="R56" t="b">
        <f>EXACT('Форма 17'!C57,'форма 15 '!C57)</f>
        <v>1</v>
      </c>
      <c r="S56" t="e">
        <f>EXACT('Форма 17'!A57,#REF!)</f>
        <v>#REF!</v>
      </c>
      <c r="T56" t="e">
        <f>EXACT('Форма 17'!B57,#REF!)</f>
        <v>#REF!</v>
      </c>
      <c r="U56" t="e">
        <f>EXACT('Форма 17'!C57,#REF!)</f>
        <v>#REF!</v>
      </c>
      <c r="V56" t="b">
        <f>EXACT('Форма 17'!A57,'форма 18'!A57)</f>
        <v>1</v>
      </c>
      <c r="W56" t="b">
        <f>EXACT('Форма 17'!B57,'форма 18'!B57)</f>
        <v>1</v>
      </c>
      <c r="X56" t="b">
        <f>EXACT('Форма 17'!C57,'форма 18'!C57)</f>
        <v>1</v>
      </c>
      <c r="Y56" t="b">
        <f>EXACT('Форма 17'!A57,' форма 19'!A57)</f>
        <v>1</v>
      </c>
      <c r="Z56" t="b">
        <f>EXACT('Форма 17'!B57,' форма 19'!B57)</f>
        <v>1</v>
      </c>
      <c r="AA56" t="b">
        <f>EXACT('Форма 17'!C57,' форма 19'!C57)</f>
        <v>1</v>
      </c>
    </row>
    <row r="57" spans="1:27">
      <c r="A57" t="b">
        <f>EXACT('Форма 17'!A58,'10 форма'!A63)</f>
        <v>1</v>
      </c>
      <c r="B57" t="b">
        <f>EXACT('Форма 17'!B58,'10 форма'!B63)</f>
        <v>1</v>
      </c>
      <c r="C57" t="b">
        <f>EXACT('Форма 17'!C58,'10 форма'!C63)</f>
        <v>1</v>
      </c>
      <c r="D57" t="b">
        <f>EXACT('Форма 17'!A58,'Форма 11'!A54)</f>
        <v>1</v>
      </c>
      <c r="E57" t="b">
        <f>EXACT('Форма 17'!B58,'Форма 11'!B54)</f>
        <v>1</v>
      </c>
      <c r="F57" t="b">
        <f>EXACT('Форма 17'!C58,'Форма 11'!C54)</f>
        <v>1</v>
      </c>
      <c r="G57" t="b">
        <f>EXACT('Форма 17'!A58,'Форма 12 '!A58)</f>
        <v>1</v>
      </c>
      <c r="H57" t="b">
        <f>EXACT('Форма 17'!B58,'Форма 12 '!B58)</f>
        <v>1</v>
      </c>
      <c r="I57" t="b">
        <f>EXACT('Форма 17'!C58,'Форма 12 '!C58)</f>
        <v>1</v>
      </c>
      <c r="J57" t="b">
        <f>EXACT('Форма 17'!A58,'Форма 13'!A58)</f>
        <v>1</v>
      </c>
      <c r="K57" t="b">
        <f>EXACT('Форма 17'!B58,'Форма 13'!B58)</f>
        <v>1</v>
      </c>
      <c r="L57" t="b">
        <f>EXACT('Форма 17'!C58,'Форма 13'!C58)</f>
        <v>1</v>
      </c>
      <c r="M57" t="b">
        <f>EXACT('Форма 17'!A58,'форма 14 '!A58)</f>
        <v>1</v>
      </c>
      <c r="N57" t="b">
        <f>EXACT('Форма 17'!B58,'форма 14 '!B58)</f>
        <v>1</v>
      </c>
      <c r="O57" t="b">
        <f>EXACT('Форма 17'!C58,'форма 14 '!C58)</f>
        <v>1</v>
      </c>
      <c r="P57" t="b">
        <f>EXACT('Форма 17'!A58,'форма 15 '!A58)</f>
        <v>1</v>
      </c>
      <c r="Q57" t="b">
        <f>EXACT('Форма 17'!B58,'форма 15 '!B58)</f>
        <v>1</v>
      </c>
      <c r="R57" t="b">
        <f>EXACT('Форма 17'!C58,'форма 15 '!C58)</f>
        <v>1</v>
      </c>
      <c r="S57" t="e">
        <f>EXACT('Форма 17'!A58,#REF!)</f>
        <v>#REF!</v>
      </c>
      <c r="T57" t="e">
        <f>EXACT('Форма 17'!B58,#REF!)</f>
        <v>#REF!</v>
      </c>
      <c r="U57" t="e">
        <f>EXACT('Форма 17'!C58,#REF!)</f>
        <v>#REF!</v>
      </c>
      <c r="V57" t="b">
        <f>EXACT('Форма 17'!A58,'форма 18'!A58)</f>
        <v>1</v>
      </c>
      <c r="W57" t="b">
        <f>EXACT('Форма 17'!B58,'форма 18'!B58)</f>
        <v>1</v>
      </c>
      <c r="X57" t="b">
        <f>EXACT('Форма 17'!C58,'форма 18'!C58)</f>
        <v>1</v>
      </c>
      <c r="Y57" t="b">
        <f>EXACT('Форма 17'!A58,' форма 19'!A58)</f>
        <v>1</v>
      </c>
      <c r="Z57" t="b">
        <f>EXACT('Форма 17'!B58,' форма 19'!B58)</f>
        <v>1</v>
      </c>
      <c r="AA57" t="b">
        <f>EXACT('Форма 17'!C58,' форма 19'!C58)</f>
        <v>1</v>
      </c>
    </row>
    <row r="58" spans="1:27">
      <c r="A58" t="b">
        <f>EXACT('Форма 17'!A59,'10 форма'!A64)</f>
        <v>1</v>
      </c>
      <c r="B58" t="b">
        <f>EXACT('Форма 17'!B59,'10 форма'!B64)</f>
        <v>1</v>
      </c>
      <c r="C58" t="b">
        <f>EXACT('Форма 17'!C59,'10 форма'!C64)</f>
        <v>1</v>
      </c>
      <c r="D58" t="b">
        <f>EXACT('Форма 17'!A59,'Форма 11'!A55)</f>
        <v>1</v>
      </c>
      <c r="E58" t="b">
        <f>EXACT('Форма 17'!B59,'Форма 11'!B55)</f>
        <v>1</v>
      </c>
      <c r="F58" t="b">
        <f>EXACT('Форма 17'!C59,'Форма 11'!C55)</f>
        <v>1</v>
      </c>
      <c r="G58" t="b">
        <f>EXACT('Форма 17'!A59,'Форма 12 '!A59)</f>
        <v>1</v>
      </c>
      <c r="H58" t="b">
        <f>EXACT('Форма 17'!B59,'Форма 12 '!B59)</f>
        <v>1</v>
      </c>
      <c r="I58" t="b">
        <f>EXACT('Форма 17'!C59,'Форма 12 '!C59)</f>
        <v>1</v>
      </c>
      <c r="J58" t="b">
        <f>EXACT('Форма 17'!A59,'Форма 13'!A59)</f>
        <v>1</v>
      </c>
      <c r="K58" t="b">
        <f>EXACT('Форма 17'!B59,'Форма 13'!B59)</f>
        <v>1</v>
      </c>
      <c r="L58" t="b">
        <f>EXACT('Форма 17'!C59,'Форма 13'!C59)</f>
        <v>1</v>
      </c>
      <c r="M58" t="b">
        <f>EXACT('Форма 17'!A59,'форма 14 '!A59)</f>
        <v>1</v>
      </c>
      <c r="N58" t="b">
        <f>EXACT('Форма 17'!B59,'форма 14 '!B59)</f>
        <v>1</v>
      </c>
      <c r="O58" t="b">
        <f>EXACT('Форма 17'!C59,'форма 14 '!C59)</f>
        <v>1</v>
      </c>
      <c r="P58" t="b">
        <f>EXACT('Форма 17'!A59,'форма 15 '!A59)</f>
        <v>1</v>
      </c>
      <c r="Q58" t="b">
        <f>EXACT('Форма 17'!B59,'форма 15 '!B59)</f>
        <v>1</v>
      </c>
      <c r="R58" t="b">
        <f>EXACT('Форма 17'!C59,'форма 15 '!C59)</f>
        <v>1</v>
      </c>
      <c r="S58" t="e">
        <f>EXACT('Форма 17'!A59,#REF!)</f>
        <v>#REF!</v>
      </c>
      <c r="T58" t="e">
        <f>EXACT('Форма 17'!B59,#REF!)</f>
        <v>#REF!</v>
      </c>
      <c r="U58" t="e">
        <f>EXACT('Форма 17'!C59,#REF!)</f>
        <v>#REF!</v>
      </c>
      <c r="V58" t="b">
        <f>EXACT('Форма 17'!A59,'форма 18'!A59)</f>
        <v>1</v>
      </c>
      <c r="W58" t="b">
        <f>EXACT('Форма 17'!B59,'форма 18'!B59)</f>
        <v>1</v>
      </c>
      <c r="X58" t="b">
        <f>EXACT('Форма 17'!C59,'форма 18'!C59)</f>
        <v>1</v>
      </c>
      <c r="Y58" t="b">
        <f>EXACT('Форма 17'!A59,' форма 19'!A59)</f>
        <v>1</v>
      </c>
      <c r="Z58" t="b">
        <f>EXACT('Форма 17'!B59,' форма 19'!B59)</f>
        <v>1</v>
      </c>
      <c r="AA58" t="b">
        <f>EXACT('Форма 17'!C59,' форма 19'!C59)</f>
        <v>1</v>
      </c>
    </row>
    <row r="59" spans="1:27">
      <c r="A59" t="b">
        <f>EXACT('Форма 17'!A60,'10 форма'!A65)</f>
        <v>1</v>
      </c>
      <c r="B59" t="b">
        <f>EXACT('Форма 17'!B60,'10 форма'!B65)</f>
        <v>1</v>
      </c>
      <c r="C59" t="b">
        <f>EXACT('Форма 17'!C60,'10 форма'!C65)</f>
        <v>1</v>
      </c>
      <c r="D59" t="b">
        <f>EXACT('Форма 17'!A60,'Форма 11'!A56)</f>
        <v>1</v>
      </c>
      <c r="E59" t="b">
        <f>EXACT('Форма 17'!B60,'Форма 11'!B56)</f>
        <v>1</v>
      </c>
      <c r="F59" t="b">
        <f>EXACT('Форма 17'!C60,'Форма 11'!C56)</f>
        <v>1</v>
      </c>
      <c r="G59" t="b">
        <f>EXACT('Форма 17'!A60,'Форма 12 '!A60)</f>
        <v>1</v>
      </c>
      <c r="H59" t="b">
        <f>EXACT('Форма 17'!B60,'Форма 12 '!B60)</f>
        <v>1</v>
      </c>
      <c r="I59" t="b">
        <f>EXACT('Форма 17'!C60,'Форма 12 '!C60)</f>
        <v>1</v>
      </c>
      <c r="J59" t="b">
        <f>EXACT('Форма 17'!A60,'Форма 13'!A60)</f>
        <v>1</v>
      </c>
      <c r="K59" t="b">
        <f>EXACT('Форма 17'!B60,'Форма 13'!B60)</f>
        <v>1</v>
      </c>
      <c r="L59" t="b">
        <f>EXACT('Форма 17'!C60,'Форма 13'!C60)</f>
        <v>1</v>
      </c>
      <c r="M59" t="b">
        <f>EXACT('Форма 17'!A60,'форма 14 '!A60)</f>
        <v>1</v>
      </c>
      <c r="N59" t="b">
        <f>EXACT('Форма 17'!B60,'форма 14 '!B60)</f>
        <v>1</v>
      </c>
      <c r="O59" t="b">
        <f>EXACT('Форма 17'!C60,'форма 14 '!C60)</f>
        <v>1</v>
      </c>
      <c r="P59" t="b">
        <f>EXACT('Форма 17'!A60,'форма 15 '!A60)</f>
        <v>1</v>
      </c>
      <c r="Q59" t="b">
        <f>EXACT('Форма 17'!B60,'форма 15 '!B60)</f>
        <v>1</v>
      </c>
      <c r="R59" t="b">
        <f>EXACT('Форма 17'!C60,'форма 15 '!C60)</f>
        <v>1</v>
      </c>
      <c r="S59" t="e">
        <f>EXACT('Форма 17'!A60,#REF!)</f>
        <v>#REF!</v>
      </c>
      <c r="T59" t="e">
        <f>EXACT('Форма 17'!B60,#REF!)</f>
        <v>#REF!</v>
      </c>
      <c r="U59" t="e">
        <f>EXACT('Форма 17'!C60,#REF!)</f>
        <v>#REF!</v>
      </c>
      <c r="V59" t="b">
        <f>EXACT('Форма 17'!A60,'форма 18'!A60)</f>
        <v>1</v>
      </c>
      <c r="W59" t="b">
        <f>EXACT('Форма 17'!B60,'форма 18'!B60)</f>
        <v>1</v>
      </c>
      <c r="X59" t="b">
        <f>EXACT('Форма 17'!C60,'форма 18'!C60)</f>
        <v>1</v>
      </c>
      <c r="Y59" t="b">
        <f>EXACT('Форма 17'!A60,' форма 19'!A60)</f>
        <v>1</v>
      </c>
      <c r="Z59" t="b">
        <f>EXACT('Форма 17'!B60,' форма 19'!B60)</f>
        <v>1</v>
      </c>
      <c r="AA59" t="b">
        <f>EXACT('Форма 17'!C60,' форма 19'!C60)</f>
        <v>1</v>
      </c>
    </row>
    <row r="60" spans="1:27">
      <c r="A60" t="b">
        <f>EXACT('Форма 17'!A61,'10 форма'!A66)</f>
        <v>1</v>
      </c>
      <c r="B60" t="b">
        <f>EXACT('Форма 17'!B61,'10 форма'!B66)</f>
        <v>1</v>
      </c>
      <c r="C60" t="b">
        <f>EXACT('Форма 17'!C61,'10 форма'!C66)</f>
        <v>1</v>
      </c>
      <c r="D60" t="b">
        <f>EXACT('Форма 17'!A61,'Форма 11'!A57)</f>
        <v>1</v>
      </c>
      <c r="E60" t="b">
        <f>EXACT('Форма 17'!B61,'Форма 11'!B57)</f>
        <v>1</v>
      </c>
      <c r="F60" t="b">
        <f>EXACT('Форма 17'!C61,'Форма 11'!C57)</f>
        <v>1</v>
      </c>
      <c r="G60" t="b">
        <f>EXACT('Форма 17'!A61,'Форма 12 '!A61)</f>
        <v>1</v>
      </c>
      <c r="H60" t="b">
        <f>EXACT('Форма 17'!B61,'Форма 12 '!B61)</f>
        <v>1</v>
      </c>
      <c r="I60" t="b">
        <f>EXACT('Форма 17'!C61,'Форма 12 '!C61)</f>
        <v>1</v>
      </c>
      <c r="J60" t="b">
        <f>EXACT('Форма 17'!A61,'Форма 13'!A61)</f>
        <v>1</v>
      </c>
      <c r="K60" t="b">
        <f>EXACT('Форма 17'!B61,'Форма 13'!B61)</f>
        <v>1</v>
      </c>
      <c r="L60" t="b">
        <f>EXACT('Форма 17'!C61,'Форма 13'!C61)</f>
        <v>1</v>
      </c>
      <c r="M60" t="b">
        <f>EXACT('Форма 17'!A61,'форма 14 '!A61)</f>
        <v>1</v>
      </c>
      <c r="N60" t="b">
        <f>EXACT('Форма 17'!B61,'форма 14 '!B61)</f>
        <v>1</v>
      </c>
      <c r="O60" t="b">
        <f>EXACT('Форма 17'!C61,'форма 14 '!C61)</f>
        <v>1</v>
      </c>
      <c r="P60" t="b">
        <f>EXACT('Форма 17'!A61,'форма 15 '!A61)</f>
        <v>1</v>
      </c>
      <c r="Q60" t="b">
        <f>EXACT('Форма 17'!B61,'форма 15 '!B61)</f>
        <v>1</v>
      </c>
      <c r="R60" t="b">
        <f>EXACT('Форма 17'!C61,'форма 15 '!C61)</f>
        <v>1</v>
      </c>
      <c r="S60" t="e">
        <f>EXACT('Форма 17'!A61,#REF!)</f>
        <v>#REF!</v>
      </c>
      <c r="T60" t="e">
        <f>EXACT('Форма 17'!B61,#REF!)</f>
        <v>#REF!</v>
      </c>
      <c r="U60" t="e">
        <f>EXACT('Форма 17'!C61,#REF!)</f>
        <v>#REF!</v>
      </c>
      <c r="V60" t="b">
        <f>EXACT('Форма 17'!A61,'форма 18'!A61)</f>
        <v>1</v>
      </c>
      <c r="W60" t="b">
        <f>EXACT('Форма 17'!B61,'форма 18'!B61)</f>
        <v>1</v>
      </c>
      <c r="X60" t="b">
        <f>EXACT('Форма 17'!C61,'форма 18'!C61)</f>
        <v>1</v>
      </c>
      <c r="Y60" t="b">
        <f>EXACT('Форма 17'!A61,' форма 19'!A61)</f>
        <v>1</v>
      </c>
      <c r="Z60" t="b">
        <f>EXACT('Форма 17'!B61,' форма 19'!B61)</f>
        <v>1</v>
      </c>
      <c r="AA60" t="b">
        <f>EXACT('Форма 17'!C61,' форма 19'!C61)</f>
        <v>1</v>
      </c>
    </row>
    <row r="61" spans="1:27">
      <c r="A61" t="b">
        <f>EXACT('Форма 17'!A62,'10 форма'!A67)</f>
        <v>1</v>
      </c>
      <c r="B61" t="b">
        <f>EXACT('Форма 17'!B62,'10 форма'!B67)</f>
        <v>1</v>
      </c>
      <c r="C61" t="b">
        <f>EXACT('Форма 17'!C62,'10 форма'!C67)</f>
        <v>1</v>
      </c>
      <c r="D61" t="b">
        <f>EXACT('Форма 17'!A62,'Форма 11'!A58)</f>
        <v>1</v>
      </c>
      <c r="E61" t="b">
        <f>EXACT('Форма 17'!B62,'Форма 11'!B58)</f>
        <v>1</v>
      </c>
      <c r="F61" t="b">
        <f>EXACT('Форма 17'!C62,'Форма 11'!C58)</f>
        <v>1</v>
      </c>
      <c r="G61" t="b">
        <f>EXACT('Форма 17'!A62,'Форма 12 '!A62)</f>
        <v>1</v>
      </c>
      <c r="H61" t="b">
        <f>EXACT('Форма 17'!B62,'Форма 12 '!B62)</f>
        <v>1</v>
      </c>
      <c r="I61" t="b">
        <f>EXACT('Форма 17'!C62,'Форма 12 '!C62)</f>
        <v>1</v>
      </c>
      <c r="J61" t="b">
        <f>EXACT('Форма 17'!A62,'Форма 13'!A62)</f>
        <v>1</v>
      </c>
      <c r="K61" t="b">
        <f>EXACT('Форма 17'!B62,'Форма 13'!B62)</f>
        <v>1</v>
      </c>
      <c r="L61" t="b">
        <f>EXACT('Форма 17'!C62,'Форма 13'!C62)</f>
        <v>1</v>
      </c>
      <c r="M61" t="b">
        <f>EXACT('Форма 17'!A62,'форма 14 '!A62)</f>
        <v>1</v>
      </c>
      <c r="N61" t="b">
        <f>EXACT('Форма 17'!B62,'форма 14 '!B62)</f>
        <v>1</v>
      </c>
      <c r="O61" t="b">
        <f>EXACT('Форма 17'!C62,'форма 14 '!C62)</f>
        <v>1</v>
      </c>
      <c r="P61" t="b">
        <f>EXACT('Форма 17'!A62,'форма 15 '!A62)</f>
        <v>1</v>
      </c>
      <c r="Q61" t="b">
        <f>EXACT('Форма 17'!B62,'форма 15 '!B62)</f>
        <v>1</v>
      </c>
      <c r="R61" t="b">
        <f>EXACT('Форма 17'!C62,'форма 15 '!C62)</f>
        <v>1</v>
      </c>
      <c r="S61" t="e">
        <f>EXACT('Форма 17'!A62,#REF!)</f>
        <v>#REF!</v>
      </c>
      <c r="T61" t="e">
        <f>EXACT('Форма 17'!B62,#REF!)</f>
        <v>#REF!</v>
      </c>
      <c r="U61" t="e">
        <f>EXACT('Форма 17'!C62,#REF!)</f>
        <v>#REF!</v>
      </c>
      <c r="V61" t="b">
        <f>EXACT('Форма 17'!A62,'форма 18'!A62)</f>
        <v>1</v>
      </c>
      <c r="W61" t="b">
        <f>EXACT('Форма 17'!B62,'форма 18'!B62)</f>
        <v>1</v>
      </c>
      <c r="X61" t="b">
        <f>EXACT('Форма 17'!C62,'форма 18'!C62)</f>
        <v>1</v>
      </c>
      <c r="Y61" t="b">
        <f>EXACT('Форма 17'!A62,' форма 19'!A62)</f>
        <v>1</v>
      </c>
      <c r="Z61" t="b">
        <f>EXACT('Форма 17'!B62,' форма 19'!B62)</f>
        <v>1</v>
      </c>
      <c r="AA61" t="b">
        <f>EXACT('Форма 17'!C62,' форма 19'!C62)</f>
        <v>1</v>
      </c>
    </row>
    <row r="62" spans="1:27">
      <c r="A62" t="b">
        <f>EXACT('Форма 17'!A63,'10 форма'!A68)</f>
        <v>1</v>
      </c>
      <c r="B62" t="b">
        <f>EXACT('Форма 17'!B63,'10 форма'!B68)</f>
        <v>1</v>
      </c>
      <c r="C62" t="b">
        <f>EXACT('Форма 17'!C63,'10 форма'!C68)</f>
        <v>1</v>
      </c>
      <c r="D62" t="b">
        <f>EXACT('Форма 17'!A63,'Форма 11'!A59)</f>
        <v>1</v>
      </c>
      <c r="E62" t="b">
        <f>EXACT('Форма 17'!B63,'Форма 11'!B59)</f>
        <v>1</v>
      </c>
      <c r="F62" t="b">
        <f>EXACT('Форма 17'!C63,'Форма 11'!C59)</f>
        <v>1</v>
      </c>
      <c r="G62" t="b">
        <f>EXACT('Форма 17'!A63,'Форма 12 '!A63)</f>
        <v>1</v>
      </c>
      <c r="H62" t="b">
        <f>EXACT('Форма 17'!B63,'Форма 12 '!B63)</f>
        <v>1</v>
      </c>
      <c r="I62" t="b">
        <f>EXACT('Форма 17'!C63,'Форма 12 '!C63)</f>
        <v>1</v>
      </c>
      <c r="J62" t="b">
        <f>EXACT('Форма 17'!A63,'Форма 13'!A63)</f>
        <v>1</v>
      </c>
      <c r="K62" t="b">
        <f>EXACT('Форма 17'!B63,'Форма 13'!B63)</f>
        <v>1</v>
      </c>
      <c r="L62" t="b">
        <f>EXACT('Форма 17'!C63,'Форма 13'!C63)</f>
        <v>1</v>
      </c>
      <c r="M62" t="b">
        <f>EXACT('Форма 17'!A63,'форма 14 '!A63)</f>
        <v>1</v>
      </c>
      <c r="N62" t="b">
        <f>EXACT('Форма 17'!B63,'форма 14 '!B63)</f>
        <v>1</v>
      </c>
      <c r="O62" t="b">
        <f>EXACT('Форма 17'!C63,'форма 14 '!C63)</f>
        <v>1</v>
      </c>
      <c r="P62" t="b">
        <f>EXACT('Форма 17'!A63,'форма 15 '!A63)</f>
        <v>1</v>
      </c>
      <c r="Q62" t="b">
        <f>EXACT('Форма 17'!B63,'форма 15 '!B63)</f>
        <v>1</v>
      </c>
      <c r="R62" t="b">
        <f>EXACT('Форма 17'!C63,'форма 15 '!C63)</f>
        <v>1</v>
      </c>
      <c r="S62" t="e">
        <f>EXACT('Форма 17'!A63,#REF!)</f>
        <v>#REF!</v>
      </c>
      <c r="T62" t="e">
        <f>EXACT('Форма 17'!B63,#REF!)</f>
        <v>#REF!</v>
      </c>
      <c r="U62" t="e">
        <f>EXACT('Форма 17'!C63,#REF!)</f>
        <v>#REF!</v>
      </c>
      <c r="V62" t="b">
        <f>EXACT('Форма 17'!A63,'форма 18'!A63)</f>
        <v>1</v>
      </c>
      <c r="W62" t="b">
        <f>EXACT('Форма 17'!B63,'форма 18'!B63)</f>
        <v>1</v>
      </c>
      <c r="X62" t="b">
        <f>EXACT('Форма 17'!C63,'форма 18'!C63)</f>
        <v>1</v>
      </c>
      <c r="Y62" t="b">
        <f>EXACT('Форма 17'!A63,' форма 19'!A63)</f>
        <v>1</v>
      </c>
      <c r="Z62" t="b">
        <f>EXACT('Форма 17'!B63,' форма 19'!B63)</f>
        <v>1</v>
      </c>
      <c r="AA62" t="b">
        <f>EXACT('Форма 17'!C63,' форма 19'!C63)</f>
        <v>1</v>
      </c>
    </row>
    <row r="63" spans="1:27">
      <c r="A63" t="b">
        <f>EXACT('Форма 17'!A64,'10 форма'!A69)</f>
        <v>1</v>
      </c>
      <c r="B63" t="b">
        <f>EXACT('Форма 17'!B64,'10 форма'!B69)</f>
        <v>1</v>
      </c>
      <c r="C63" t="b">
        <f>EXACT('Форма 17'!C64,'10 форма'!C69)</f>
        <v>1</v>
      </c>
      <c r="D63" t="b">
        <f>EXACT('Форма 17'!A64,'Форма 11'!A60)</f>
        <v>1</v>
      </c>
      <c r="E63" t="b">
        <f>EXACT('Форма 17'!B64,'Форма 11'!B60)</f>
        <v>1</v>
      </c>
      <c r="F63" t="b">
        <f>EXACT('Форма 17'!C64,'Форма 11'!C60)</f>
        <v>1</v>
      </c>
      <c r="G63" t="b">
        <f>EXACT('Форма 17'!A64,'Форма 12 '!A64)</f>
        <v>1</v>
      </c>
      <c r="H63" t="b">
        <f>EXACT('Форма 17'!B64,'Форма 12 '!B64)</f>
        <v>1</v>
      </c>
      <c r="I63" t="b">
        <f>EXACT('Форма 17'!C64,'Форма 12 '!C64)</f>
        <v>1</v>
      </c>
      <c r="J63" t="b">
        <f>EXACT('Форма 17'!A64,'Форма 13'!A64)</f>
        <v>1</v>
      </c>
      <c r="K63" t="b">
        <f>EXACT('Форма 17'!B64,'Форма 13'!B64)</f>
        <v>1</v>
      </c>
      <c r="L63" t="b">
        <f>EXACT('Форма 17'!C64,'Форма 13'!C64)</f>
        <v>1</v>
      </c>
      <c r="M63" t="b">
        <f>EXACT('Форма 17'!A64,'форма 14 '!A64)</f>
        <v>1</v>
      </c>
      <c r="N63" t="b">
        <f>EXACT('Форма 17'!B64,'форма 14 '!B64)</f>
        <v>1</v>
      </c>
      <c r="O63" t="b">
        <f>EXACT('Форма 17'!C64,'форма 14 '!C64)</f>
        <v>1</v>
      </c>
      <c r="P63" t="b">
        <f>EXACT('Форма 17'!A64,'форма 15 '!A64)</f>
        <v>1</v>
      </c>
      <c r="Q63" t="b">
        <f>EXACT('Форма 17'!B64,'форма 15 '!B64)</f>
        <v>1</v>
      </c>
      <c r="R63" t="b">
        <f>EXACT('Форма 17'!C64,'форма 15 '!C64)</f>
        <v>1</v>
      </c>
      <c r="S63" t="e">
        <f>EXACT('Форма 17'!A64,#REF!)</f>
        <v>#REF!</v>
      </c>
      <c r="T63" t="e">
        <f>EXACT('Форма 17'!B64,#REF!)</f>
        <v>#REF!</v>
      </c>
      <c r="U63" t="e">
        <f>EXACT('Форма 17'!C64,#REF!)</f>
        <v>#REF!</v>
      </c>
      <c r="V63" t="b">
        <f>EXACT('Форма 17'!A64,'форма 18'!A64)</f>
        <v>1</v>
      </c>
      <c r="W63" t="b">
        <f>EXACT('Форма 17'!B64,'форма 18'!B64)</f>
        <v>1</v>
      </c>
      <c r="X63" t="b">
        <f>EXACT('Форма 17'!C64,'форма 18'!C64)</f>
        <v>1</v>
      </c>
      <c r="Y63" t="b">
        <f>EXACT('Форма 17'!A64,' форма 19'!A64)</f>
        <v>1</v>
      </c>
      <c r="Z63" t="b">
        <f>EXACT('Форма 17'!B64,' форма 19'!B64)</f>
        <v>1</v>
      </c>
      <c r="AA63" t="b">
        <f>EXACT('Форма 17'!C64,' форма 19'!C64)</f>
        <v>1</v>
      </c>
    </row>
    <row r="64" spans="1:27">
      <c r="A64" t="b">
        <f>EXACT('Форма 17'!A65,'10 форма'!A70)</f>
        <v>1</v>
      </c>
      <c r="B64" t="b">
        <f>EXACT('Форма 17'!B65,'10 форма'!B70)</f>
        <v>1</v>
      </c>
      <c r="C64" t="b">
        <f>EXACT('Форма 17'!C65,'10 форма'!C70)</f>
        <v>1</v>
      </c>
      <c r="D64" t="b">
        <f>EXACT('Форма 17'!A65,'Форма 11'!A61)</f>
        <v>1</v>
      </c>
      <c r="E64" t="b">
        <f>EXACT('Форма 17'!B65,'Форма 11'!B61)</f>
        <v>1</v>
      </c>
      <c r="F64" t="b">
        <f>EXACT('Форма 17'!C65,'Форма 11'!C61)</f>
        <v>1</v>
      </c>
      <c r="G64" t="b">
        <f>EXACT('Форма 17'!A65,'Форма 12 '!A65)</f>
        <v>1</v>
      </c>
      <c r="H64" t="b">
        <f>EXACT('Форма 17'!B65,'Форма 12 '!B65)</f>
        <v>1</v>
      </c>
      <c r="I64" t="b">
        <f>EXACT('Форма 17'!C65,'Форма 12 '!C65)</f>
        <v>1</v>
      </c>
      <c r="J64" t="b">
        <f>EXACT('Форма 17'!A65,'Форма 13'!A65)</f>
        <v>1</v>
      </c>
      <c r="K64" t="b">
        <f>EXACT('Форма 17'!B65,'Форма 13'!B65)</f>
        <v>1</v>
      </c>
      <c r="L64" t="b">
        <f>EXACT('Форма 17'!C65,'Форма 13'!C65)</f>
        <v>1</v>
      </c>
      <c r="M64" t="b">
        <f>EXACT('Форма 17'!A65,'форма 14 '!A65)</f>
        <v>1</v>
      </c>
      <c r="N64" t="b">
        <f>EXACT('Форма 17'!B65,'форма 14 '!B65)</f>
        <v>1</v>
      </c>
      <c r="O64" t="b">
        <f>EXACT('Форма 17'!C65,'форма 14 '!C65)</f>
        <v>1</v>
      </c>
      <c r="P64" t="b">
        <f>EXACT('Форма 17'!A65,'форма 15 '!A65)</f>
        <v>1</v>
      </c>
      <c r="Q64" t="b">
        <f>EXACT('Форма 17'!B65,'форма 15 '!B65)</f>
        <v>1</v>
      </c>
      <c r="R64" t="b">
        <f>EXACT('Форма 17'!C65,'форма 15 '!C65)</f>
        <v>1</v>
      </c>
      <c r="S64" t="e">
        <f>EXACT('Форма 17'!A65,#REF!)</f>
        <v>#REF!</v>
      </c>
      <c r="T64" t="e">
        <f>EXACT('Форма 17'!B65,#REF!)</f>
        <v>#REF!</v>
      </c>
      <c r="U64" t="e">
        <f>EXACT('Форма 17'!C65,#REF!)</f>
        <v>#REF!</v>
      </c>
      <c r="V64" t="b">
        <f>EXACT('Форма 17'!A65,'форма 18'!A65)</f>
        <v>1</v>
      </c>
      <c r="W64" t="b">
        <f>EXACT('Форма 17'!B65,'форма 18'!B65)</f>
        <v>1</v>
      </c>
      <c r="X64" t="b">
        <f>EXACT('Форма 17'!C65,'форма 18'!C65)</f>
        <v>1</v>
      </c>
      <c r="Y64" t="b">
        <f>EXACT('Форма 17'!A65,' форма 19'!A65)</f>
        <v>1</v>
      </c>
      <c r="Z64" t="b">
        <f>EXACT('Форма 17'!B65,' форма 19'!B65)</f>
        <v>1</v>
      </c>
      <c r="AA64" t="b">
        <f>EXACT('Форма 17'!C65,' форма 19'!C65)</f>
        <v>1</v>
      </c>
    </row>
    <row r="65" spans="1:27">
      <c r="A65" t="b">
        <f>EXACT('Форма 17'!A66,'10 форма'!A71)</f>
        <v>1</v>
      </c>
      <c r="B65" t="b">
        <f>EXACT('Форма 17'!B66,'10 форма'!B71)</f>
        <v>1</v>
      </c>
      <c r="C65" t="b">
        <f>EXACT('Форма 17'!C66,'10 форма'!C71)</f>
        <v>1</v>
      </c>
      <c r="D65" t="b">
        <f>EXACT('Форма 17'!A66,'Форма 11'!A62)</f>
        <v>1</v>
      </c>
      <c r="E65" t="b">
        <f>EXACT('Форма 17'!B66,'Форма 11'!B62)</f>
        <v>1</v>
      </c>
      <c r="F65" t="b">
        <f>EXACT('Форма 17'!C66,'Форма 11'!C62)</f>
        <v>1</v>
      </c>
      <c r="G65" t="b">
        <f>EXACT('Форма 17'!A66,'Форма 12 '!A66)</f>
        <v>1</v>
      </c>
      <c r="H65" t="b">
        <f>EXACT('Форма 17'!B66,'Форма 12 '!B66)</f>
        <v>1</v>
      </c>
      <c r="I65" t="b">
        <f>EXACT('Форма 17'!C66,'Форма 12 '!C66)</f>
        <v>1</v>
      </c>
      <c r="J65" t="b">
        <f>EXACT('Форма 17'!A66,'Форма 13'!A66)</f>
        <v>1</v>
      </c>
      <c r="K65" t="b">
        <f>EXACT('Форма 17'!B66,'Форма 13'!B66)</f>
        <v>1</v>
      </c>
      <c r="L65" t="b">
        <f>EXACT('Форма 17'!C66,'Форма 13'!C66)</f>
        <v>1</v>
      </c>
      <c r="M65" t="b">
        <f>EXACT('Форма 17'!A66,'форма 14 '!A66)</f>
        <v>1</v>
      </c>
      <c r="N65" t="b">
        <f>EXACT('Форма 17'!B66,'форма 14 '!B66)</f>
        <v>1</v>
      </c>
      <c r="O65" t="b">
        <f>EXACT('Форма 17'!C66,'форма 14 '!C66)</f>
        <v>1</v>
      </c>
      <c r="P65" t="b">
        <f>EXACT('Форма 17'!A66,'форма 15 '!A66)</f>
        <v>1</v>
      </c>
      <c r="Q65" t="b">
        <f>EXACT('Форма 17'!B66,'форма 15 '!B66)</f>
        <v>1</v>
      </c>
      <c r="R65" t="b">
        <f>EXACT('Форма 17'!C66,'форма 15 '!C66)</f>
        <v>1</v>
      </c>
      <c r="S65" t="e">
        <f>EXACT('Форма 17'!A66,#REF!)</f>
        <v>#REF!</v>
      </c>
      <c r="T65" t="e">
        <f>EXACT('Форма 17'!B66,#REF!)</f>
        <v>#REF!</v>
      </c>
      <c r="U65" t="e">
        <f>EXACT('Форма 17'!C66,#REF!)</f>
        <v>#REF!</v>
      </c>
      <c r="V65" t="b">
        <f>EXACT('Форма 17'!A66,'форма 18'!A66)</f>
        <v>1</v>
      </c>
      <c r="W65" t="b">
        <f>EXACT('Форма 17'!B66,'форма 18'!B66)</f>
        <v>1</v>
      </c>
      <c r="X65" t="b">
        <f>EXACT('Форма 17'!C66,'форма 18'!C66)</f>
        <v>1</v>
      </c>
      <c r="Y65" t="b">
        <f>EXACT('Форма 17'!A66,' форма 19'!A66)</f>
        <v>1</v>
      </c>
      <c r="Z65" t="b">
        <f>EXACT('Форма 17'!B66,' форма 19'!B66)</f>
        <v>1</v>
      </c>
      <c r="AA65" t="b">
        <f>EXACT('Форма 17'!C66,' форма 19'!C66)</f>
        <v>1</v>
      </c>
    </row>
    <row r="66" spans="1:27">
      <c r="A66" t="b">
        <f>EXACT('Форма 17'!A67,'10 форма'!A72)</f>
        <v>1</v>
      </c>
      <c r="B66" t="b">
        <f>EXACT('Форма 17'!B67,'10 форма'!B72)</f>
        <v>1</v>
      </c>
      <c r="C66" t="b">
        <f>EXACT('Форма 17'!C67,'10 форма'!C72)</f>
        <v>1</v>
      </c>
      <c r="D66" t="b">
        <f>EXACT('Форма 17'!A67,'Форма 11'!A63)</f>
        <v>1</v>
      </c>
      <c r="E66" t="b">
        <f>EXACT('Форма 17'!B67,'Форма 11'!B63)</f>
        <v>1</v>
      </c>
      <c r="F66" t="b">
        <f>EXACT('Форма 17'!C67,'Форма 11'!C63)</f>
        <v>1</v>
      </c>
      <c r="G66" t="b">
        <f>EXACT('Форма 17'!A67,'Форма 12 '!A67)</f>
        <v>1</v>
      </c>
      <c r="H66" t="b">
        <f>EXACT('Форма 17'!B67,'Форма 12 '!B67)</f>
        <v>1</v>
      </c>
      <c r="I66" t="b">
        <f>EXACT('Форма 17'!C67,'Форма 12 '!C67)</f>
        <v>1</v>
      </c>
      <c r="J66" t="b">
        <f>EXACT('Форма 17'!A67,'Форма 13'!A67)</f>
        <v>1</v>
      </c>
      <c r="K66" t="b">
        <f>EXACT('Форма 17'!B67,'Форма 13'!B67)</f>
        <v>1</v>
      </c>
      <c r="L66" t="b">
        <f>EXACT('Форма 17'!C67,'Форма 13'!C67)</f>
        <v>1</v>
      </c>
      <c r="M66" t="b">
        <f>EXACT('Форма 17'!A67,'форма 14 '!A67)</f>
        <v>1</v>
      </c>
      <c r="N66" t="b">
        <f>EXACT('Форма 17'!B67,'форма 14 '!B67)</f>
        <v>1</v>
      </c>
      <c r="O66" t="b">
        <f>EXACT('Форма 17'!C67,'форма 14 '!C67)</f>
        <v>1</v>
      </c>
      <c r="P66" t="b">
        <f>EXACT('Форма 17'!A67,'форма 15 '!A67)</f>
        <v>1</v>
      </c>
      <c r="Q66" t="b">
        <f>EXACT('Форма 17'!B67,'форма 15 '!B67)</f>
        <v>1</v>
      </c>
      <c r="R66" t="b">
        <f>EXACT('Форма 17'!C67,'форма 15 '!C67)</f>
        <v>1</v>
      </c>
      <c r="S66" t="e">
        <f>EXACT('Форма 17'!A67,#REF!)</f>
        <v>#REF!</v>
      </c>
      <c r="T66" t="e">
        <f>EXACT('Форма 17'!B67,#REF!)</f>
        <v>#REF!</v>
      </c>
      <c r="U66" t="e">
        <f>EXACT('Форма 17'!C67,#REF!)</f>
        <v>#REF!</v>
      </c>
      <c r="V66" t="b">
        <f>EXACT('Форма 17'!A67,'форма 18'!A67)</f>
        <v>1</v>
      </c>
      <c r="W66" t="b">
        <f>EXACT('Форма 17'!B67,'форма 18'!B67)</f>
        <v>1</v>
      </c>
      <c r="X66" t="b">
        <f>EXACT('Форма 17'!C67,'форма 18'!C67)</f>
        <v>1</v>
      </c>
      <c r="Y66" t="b">
        <f>EXACT('Форма 17'!A67,' форма 19'!A67)</f>
        <v>1</v>
      </c>
      <c r="Z66" t="b">
        <f>EXACT('Форма 17'!B67,' форма 19'!B67)</f>
        <v>1</v>
      </c>
      <c r="AA66" t="b">
        <f>EXACT('Форма 17'!C67,' форма 19'!C67)</f>
        <v>1</v>
      </c>
    </row>
    <row r="67" spans="1:27">
      <c r="A67" t="b">
        <f>EXACT('Форма 17'!A68,'10 форма'!A73)</f>
        <v>1</v>
      </c>
      <c r="B67" t="b">
        <f>EXACT('Форма 17'!B68,'10 форма'!B73)</f>
        <v>1</v>
      </c>
      <c r="C67" t="b">
        <f>EXACT('Форма 17'!C68,'10 форма'!C73)</f>
        <v>1</v>
      </c>
      <c r="D67" t="b">
        <f>EXACT('Форма 17'!A68,'Форма 11'!A64)</f>
        <v>1</v>
      </c>
      <c r="E67" t="b">
        <f>EXACT('Форма 17'!B68,'Форма 11'!B64)</f>
        <v>1</v>
      </c>
      <c r="F67" t="b">
        <f>EXACT('Форма 17'!C68,'Форма 11'!C64)</f>
        <v>1</v>
      </c>
      <c r="G67" t="b">
        <f>EXACT('Форма 17'!A68,'Форма 12 '!A68)</f>
        <v>1</v>
      </c>
      <c r="H67" t="b">
        <f>EXACT('Форма 17'!B68,'Форма 12 '!B68)</f>
        <v>1</v>
      </c>
      <c r="I67" t="b">
        <f>EXACT('Форма 17'!C68,'Форма 12 '!C68)</f>
        <v>1</v>
      </c>
      <c r="J67" t="b">
        <f>EXACT('Форма 17'!A68,'Форма 13'!A68)</f>
        <v>1</v>
      </c>
      <c r="K67" t="b">
        <f>EXACT('Форма 17'!B68,'Форма 13'!B68)</f>
        <v>1</v>
      </c>
      <c r="L67" t="b">
        <f>EXACT('Форма 17'!C68,'Форма 13'!C68)</f>
        <v>1</v>
      </c>
      <c r="M67" t="b">
        <f>EXACT('Форма 17'!A68,'форма 14 '!A68)</f>
        <v>1</v>
      </c>
      <c r="N67" t="b">
        <f>EXACT('Форма 17'!B68,'форма 14 '!B68)</f>
        <v>1</v>
      </c>
      <c r="O67" t="b">
        <f>EXACT('Форма 17'!C68,'форма 14 '!C68)</f>
        <v>1</v>
      </c>
      <c r="P67" t="b">
        <f>EXACT('Форма 17'!A68,'форма 15 '!A68)</f>
        <v>1</v>
      </c>
      <c r="Q67" t="b">
        <f>EXACT('Форма 17'!B68,'форма 15 '!B68)</f>
        <v>1</v>
      </c>
      <c r="R67" t="b">
        <f>EXACT('Форма 17'!C68,'форма 15 '!C68)</f>
        <v>1</v>
      </c>
      <c r="S67" t="e">
        <f>EXACT('Форма 17'!A68,#REF!)</f>
        <v>#REF!</v>
      </c>
      <c r="T67" t="e">
        <f>EXACT('Форма 17'!B68,#REF!)</f>
        <v>#REF!</v>
      </c>
      <c r="U67" t="e">
        <f>EXACT('Форма 17'!C68,#REF!)</f>
        <v>#REF!</v>
      </c>
      <c r="V67" t="b">
        <f>EXACT('Форма 17'!A68,'форма 18'!A68)</f>
        <v>1</v>
      </c>
      <c r="W67" t="b">
        <f>EXACT('Форма 17'!B68,'форма 18'!B68)</f>
        <v>1</v>
      </c>
      <c r="X67" t="b">
        <f>EXACT('Форма 17'!C68,'форма 18'!C68)</f>
        <v>1</v>
      </c>
      <c r="Y67" t="b">
        <f>EXACT('Форма 17'!A68,' форма 19'!A68)</f>
        <v>1</v>
      </c>
      <c r="Z67" t="b">
        <f>EXACT('Форма 17'!B68,' форма 19'!B68)</f>
        <v>1</v>
      </c>
      <c r="AA67" t="b">
        <f>EXACT('Форма 17'!C68,' форма 19'!C68)</f>
        <v>1</v>
      </c>
    </row>
    <row r="68" spans="1:27">
      <c r="A68" t="b">
        <f>EXACT('Форма 17'!A69,'10 форма'!A74)</f>
        <v>1</v>
      </c>
      <c r="B68" t="b">
        <f>EXACT('Форма 17'!B69,'10 форма'!B74)</f>
        <v>1</v>
      </c>
      <c r="C68" t="b">
        <f>EXACT('Форма 17'!C69,'10 форма'!C74)</f>
        <v>1</v>
      </c>
      <c r="D68" t="b">
        <f>EXACT('Форма 17'!A69,'Форма 11'!A65)</f>
        <v>1</v>
      </c>
      <c r="E68" t="b">
        <f>EXACT('Форма 17'!B69,'Форма 11'!B65)</f>
        <v>1</v>
      </c>
      <c r="F68" t="b">
        <f>EXACT('Форма 17'!C69,'Форма 11'!C65)</f>
        <v>1</v>
      </c>
      <c r="G68" t="b">
        <f>EXACT('Форма 17'!A69,'Форма 12 '!A69)</f>
        <v>1</v>
      </c>
      <c r="H68" t="b">
        <f>EXACT('Форма 17'!B69,'Форма 12 '!B69)</f>
        <v>1</v>
      </c>
      <c r="I68" t="b">
        <f>EXACT('Форма 17'!C69,'Форма 12 '!C69)</f>
        <v>1</v>
      </c>
      <c r="J68" t="b">
        <f>EXACT('Форма 17'!A69,'Форма 13'!A69)</f>
        <v>1</v>
      </c>
      <c r="K68" t="b">
        <f>EXACT('Форма 17'!B69,'Форма 13'!B69)</f>
        <v>1</v>
      </c>
      <c r="L68" t="b">
        <f>EXACT('Форма 17'!C69,'Форма 13'!C69)</f>
        <v>1</v>
      </c>
      <c r="M68" t="b">
        <f>EXACT('Форма 17'!A69,'форма 14 '!A69)</f>
        <v>1</v>
      </c>
      <c r="N68" t="b">
        <f>EXACT('Форма 17'!B69,'форма 14 '!B69)</f>
        <v>1</v>
      </c>
      <c r="O68" t="b">
        <f>EXACT('Форма 17'!C69,'форма 14 '!C69)</f>
        <v>1</v>
      </c>
      <c r="P68" t="b">
        <f>EXACT('Форма 17'!A69,'форма 15 '!A69)</f>
        <v>1</v>
      </c>
      <c r="Q68" t="b">
        <f>EXACT('Форма 17'!B69,'форма 15 '!B69)</f>
        <v>1</v>
      </c>
      <c r="R68" t="b">
        <f>EXACT('Форма 17'!C69,'форма 15 '!C69)</f>
        <v>1</v>
      </c>
      <c r="S68" t="e">
        <f>EXACT('Форма 17'!A69,#REF!)</f>
        <v>#REF!</v>
      </c>
      <c r="T68" t="e">
        <f>EXACT('Форма 17'!B69,#REF!)</f>
        <v>#REF!</v>
      </c>
      <c r="U68" t="e">
        <f>EXACT('Форма 17'!C69,#REF!)</f>
        <v>#REF!</v>
      </c>
      <c r="V68" t="b">
        <f>EXACT('Форма 17'!A69,'форма 18'!A69)</f>
        <v>1</v>
      </c>
      <c r="W68" t="b">
        <f>EXACT('Форма 17'!B69,'форма 18'!B69)</f>
        <v>1</v>
      </c>
      <c r="X68" t="b">
        <f>EXACT('Форма 17'!C69,'форма 18'!C69)</f>
        <v>1</v>
      </c>
      <c r="Y68" t="b">
        <f>EXACT('Форма 17'!A69,' форма 19'!A69)</f>
        <v>1</v>
      </c>
      <c r="Z68" t="b">
        <f>EXACT('Форма 17'!B69,' форма 19'!B69)</f>
        <v>1</v>
      </c>
      <c r="AA68" t="b">
        <f>EXACT('Форма 17'!C69,' форма 19'!C69)</f>
        <v>1</v>
      </c>
    </row>
    <row r="69" spans="1:27">
      <c r="A69" t="b">
        <f>EXACT('Форма 17'!A70,'10 форма'!A75)</f>
        <v>1</v>
      </c>
      <c r="B69" t="b">
        <f>EXACT('Форма 17'!B70,'10 форма'!B75)</f>
        <v>1</v>
      </c>
      <c r="C69" t="b">
        <f>EXACT('Форма 17'!C70,'10 форма'!C75)</f>
        <v>1</v>
      </c>
      <c r="D69" t="b">
        <f>EXACT('Форма 17'!A70,'Форма 11'!A66)</f>
        <v>1</v>
      </c>
      <c r="E69" t="b">
        <f>EXACT('Форма 17'!B70,'Форма 11'!B66)</f>
        <v>1</v>
      </c>
      <c r="F69" t="b">
        <f>EXACT('Форма 17'!C70,'Форма 11'!C66)</f>
        <v>1</v>
      </c>
      <c r="G69" t="b">
        <f>EXACT('Форма 17'!A70,'Форма 12 '!A70)</f>
        <v>1</v>
      </c>
      <c r="H69" t="b">
        <f>EXACT('Форма 17'!B70,'Форма 12 '!B70)</f>
        <v>1</v>
      </c>
      <c r="I69" t="b">
        <f>EXACT('Форма 17'!C70,'Форма 12 '!C70)</f>
        <v>1</v>
      </c>
      <c r="J69" t="b">
        <f>EXACT('Форма 17'!A70,'Форма 13'!A70)</f>
        <v>1</v>
      </c>
      <c r="K69" t="b">
        <f>EXACT('Форма 17'!B70,'Форма 13'!B70)</f>
        <v>1</v>
      </c>
      <c r="L69" t="b">
        <f>EXACT('Форма 17'!C70,'Форма 13'!C70)</f>
        <v>1</v>
      </c>
      <c r="M69" t="b">
        <f>EXACT('Форма 17'!A70,'форма 14 '!A70)</f>
        <v>1</v>
      </c>
      <c r="N69" t="b">
        <f>EXACT('Форма 17'!B70,'форма 14 '!B70)</f>
        <v>1</v>
      </c>
      <c r="O69" t="b">
        <f>EXACT('Форма 17'!C70,'форма 14 '!C70)</f>
        <v>1</v>
      </c>
      <c r="P69" t="b">
        <f>EXACT('Форма 17'!A70,'форма 15 '!A70)</f>
        <v>1</v>
      </c>
      <c r="Q69" t="b">
        <f>EXACT('Форма 17'!B70,'форма 15 '!B70)</f>
        <v>1</v>
      </c>
      <c r="R69" t="b">
        <f>EXACT('Форма 17'!C70,'форма 15 '!C70)</f>
        <v>1</v>
      </c>
      <c r="S69" t="e">
        <f>EXACT('Форма 17'!A70,#REF!)</f>
        <v>#REF!</v>
      </c>
      <c r="T69" t="e">
        <f>EXACT('Форма 17'!B70,#REF!)</f>
        <v>#REF!</v>
      </c>
      <c r="U69" t="e">
        <f>EXACT('Форма 17'!C70,#REF!)</f>
        <v>#REF!</v>
      </c>
      <c r="V69" t="b">
        <f>EXACT('Форма 17'!A70,'форма 18'!A70)</f>
        <v>1</v>
      </c>
      <c r="W69" t="b">
        <f>EXACT('Форма 17'!B70,'форма 18'!B70)</f>
        <v>1</v>
      </c>
      <c r="X69" t="b">
        <f>EXACT('Форма 17'!C70,'форма 18'!C70)</f>
        <v>1</v>
      </c>
      <c r="Y69" t="b">
        <f>EXACT('Форма 17'!A70,' форма 19'!A70)</f>
        <v>1</v>
      </c>
      <c r="Z69" t="b">
        <f>EXACT('Форма 17'!B70,' форма 19'!B70)</f>
        <v>1</v>
      </c>
      <c r="AA69" t="b">
        <f>EXACT('Форма 17'!C70,' форма 19'!C70)</f>
        <v>1</v>
      </c>
    </row>
    <row r="70" spans="1:27">
      <c r="A70" t="b">
        <f>EXACT('Форма 17'!A71,'10 форма'!A76)</f>
        <v>1</v>
      </c>
      <c r="B70" t="b">
        <f>EXACT('Форма 17'!B71,'10 форма'!B76)</f>
        <v>1</v>
      </c>
      <c r="C70" t="b">
        <f>EXACT('Форма 17'!C71,'10 форма'!C76)</f>
        <v>1</v>
      </c>
      <c r="D70" t="b">
        <f>EXACT('Форма 17'!A71,'Форма 11'!A67)</f>
        <v>1</v>
      </c>
      <c r="E70" t="b">
        <f>EXACT('Форма 17'!B71,'Форма 11'!B67)</f>
        <v>1</v>
      </c>
      <c r="F70" t="b">
        <f>EXACT('Форма 17'!C71,'Форма 11'!C67)</f>
        <v>1</v>
      </c>
      <c r="G70" t="b">
        <f>EXACT('Форма 17'!A71,'Форма 12 '!A71)</f>
        <v>1</v>
      </c>
      <c r="H70" t="b">
        <f>EXACT('Форма 17'!B71,'Форма 12 '!B71)</f>
        <v>1</v>
      </c>
      <c r="I70" t="b">
        <f>EXACT('Форма 17'!C71,'Форма 12 '!C71)</f>
        <v>1</v>
      </c>
      <c r="J70" t="b">
        <f>EXACT('Форма 17'!A71,'Форма 13'!A71)</f>
        <v>1</v>
      </c>
      <c r="K70" t="b">
        <f>EXACT('Форма 17'!B71,'Форма 13'!B71)</f>
        <v>1</v>
      </c>
      <c r="L70" t="b">
        <f>EXACT('Форма 17'!C71,'Форма 13'!C71)</f>
        <v>1</v>
      </c>
      <c r="M70" t="b">
        <f>EXACT('Форма 17'!A71,'форма 14 '!A71)</f>
        <v>1</v>
      </c>
      <c r="N70" t="b">
        <f>EXACT('Форма 17'!B71,'форма 14 '!B71)</f>
        <v>1</v>
      </c>
      <c r="O70" t="b">
        <f>EXACT('Форма 17'!C71,'форма 14 '!C71)</f>
        <v>1</v>
      </c>
      <c r="P70" t="b">
        <f>EXACT('Форма 17'!A71,'форма 15 '!A71)</f>
        <v>1</v>
      </c>
      <c r="Q70" t="b">
        <f>EXACT('Форма 17'!B71,'форма 15 '!B71)</f>
        <v>1</v>
      </c>
      <c r="R70" t="b">
        <f>EXACT('Форма 17'!C71,'форма 15 '!C71)</f>
        <v>1</v>
      </c>
      <c r="S70" t="e">
        <f>EXACT('Форма 17'!A71,#REF!)</f>
        <v>#REF!</v>
      </c>
      <c r="T70" t="e">
        <f>EXACT('Форма 17'!B71,#REF!)</f>
        <v>#REF!</v>
      </c>
      <c r="U70" t="e">
        <f>EXACT('Форма 17'!C71,#REF!)</f>
        <v>#REF!</v>
      </c>
      <c r="V70" t="b">
        <f>EXACT('Форма 17'!A71,'форма 18'!A71)</f>
        <v>1</v>
      </c>
      <c r="W70" t="b">
        <f>EXACT('Форма 17'!B71,'форма 18'!B71)</f>
        <v>1</v>
      </c>
      <c r="X70" t="b">
        <f>EXACT('Форма 17'!C71,'форма 18'!C71)</f>
        <v>1</v>
      </c>
      <c r="Y70" t="b">
        <f>EXACT('Форма 17'!A71,' форма 19'!A71)</f>
        <v>1</v>
      </c>
      <c r="Z70" t="b">
        <f>EXACT('Форма 17'!B71,' форма 19'!B71)</f>
        <v>1</v>
      </c>
      <c r="AA70" t="b">
        <f>EXACT('Форма 17'!C71,' форма 19'!C71)</f>
        <v>1</v>
      </c>
    </row>
    <row r="71" spans="1:27">
      <c r="A71" t="b">
        <f>EXACT('Форма 17'!A72,'10 форма'!A77)</f>
        <v>1</v>
      </c>
      <c r="B71" t="b">
        <f>EXACT('Форма 17'!B72,'10 форма'!B77)</f>
        <v>1</v>
      </c>
      <c r="C71" t="b">
        <f>EXACT('Форма 17'!C72,'10 форма'!C77)</f>
        <v>1</v>
      </c>
      <c r="D71" t="b">
        <f>EXACT('Форма 17'!A72,'Форма 11'!A68)</f>
        <v>1</v>
      </c>
      <c r="E71" t="b">
        <f>EXACT('Форма 17'!B72,'Форма 11'!B68)</f>
        <v>1</v>
      </c>
      <c r="F71" t="b">
        <f>EXACT('Форма 17'!C72,'Форма 11'!C68)</f>
        <v>1</v>
      </c>
      <c r="G71" t="b">
        <f>EXACT('Форма 17'!A72,'Форма 12 '!A72)</f>
        <v>1</v>
      </c>
      <c r="H71" t="b">
        <f>EXACT('Форма 17'!B72,'Форма 12 '!B72)</f>
        <v>1</v>
      </c>
      <c r="I71" t="b">
        <f>EXACT('Форма 17'!C72,'Форма 12 '!C72)</f>
        <v>1</v>
      </c>
      <c r="J71" t="b">
        <f>EXACT('Форма 17'!A72,'Форма 13'!A72)</f>
        <v>1</v>
      </c>
      <c r="K71" t="b">
        <f>EXACT('Форма 17'!B72,'Форма 13'!B72)</f>
        <v>1</v>
      </c>
      <c r="L71" t="b">
        <f>EXACT('Форма 17'!C72,'Форма 13'!C72)</f>
        <v>1</v>
      </c>
      <c r="M71" t="b">
        <f>EXACT('Форма 17'!A72,'форма 14 '!A72)</f>
        <v>1</v>
      </c>
      <c r="N71" t="b">
        <f>EXACT('Форма 17'!B72,'форма 14 '!B72)</f>
        <v>1</v>
      </c>
      <c r="O71" t="b">
        <f>EXACT('Форма 17'!C72,'форма 14 '!C72)</f>
        <v>1</v>
      </c>
      <c r="P71" t="b">
        <f>EXACT('Форма 17'!A72,'форма 15 '!A72)</f>
        <v>1</v>
      </c>
      <c r="Q71" t="b">
        <f>EXACT('Форма 17'!B72,'форма 15 '!B72)</f>
        <v>1</v>
      </c>
      <c r="R71" t="b">
        <f>EXACT('Форма 17'!C72,'форма 15 '!C72)</f>
        <v>1</v>
      </c>
      <c r="S71" t="e">
        <f>EXACT('Форма 17'!A72,#REF!)</f>
        <v>#REF!</v>
      </c>
      <c r="T71" t="e">
        <f>EXACT('Форма 17'!B72,#REF!)</f>
        <v>#REF!</v>
      </c>
      <c r="U71" t="e">
        <f>EXACT('Форма 17'!C72,#REF!)</f>
        <v>#REF!</v>
      </c>
      <c r="V71" t="b">
        <f>EXACT('Форма 17'!A72,'форма 18'!A72)</f>
        <v>1</v>
      </c>
      <c r="W71" t="b">
        <f>EXACT('Форма 17'!B72,'форма 18'!B72)</f>
        <v>1</v>
      </c>
      <c r="X71" t="b">
        <f>EXACT('Форма 17'!C72,'форма 18'!C72)</f>
        <v>1</v>
      </c>
      <c r="Y71" t="b">
        <f>EXACT('Форма 17'!A72,' форма 19'!A72)</f>
        <v>1</v>
      </c>
      <c r="Z71" t="b">
        <f>EXACT('Форма 17'!B72,' форма 19'!B72)</f>
        <v>1</v>
      </c>
      <c r="AA71" t="b">
        <f>EXACT('Форма 17'!C72,' форма 19'!C72)</f>
        <v>1</v>
      </c>
    </row>
    <row r="72" spans="1:27">
      <c r="A72" t="b">
        <f>EXACT('Форма 17'!A73,'10 форма'!A78)</f>
        <v>1</v>
      </c>
      <c r="B72" t="b">
        <f>EXACT('Форма 17'!B73,'10 форма'!B78)</f>
        <v>1</v>
      </c>
      <c r="C72" t="b">
        <f>EXACT('Форма 17'!C73,'10 форма'!C78)</f>
        <v>1</v>
      </c>
      <c r="D72" t="b">
        <f>EXACT('Форма 17'!A73,'Форма 11'!A69)</f>
        <v>1</v>
      </c>
      <c r="E72" t="b">
        <f>EXACT('Форма 17'!B73,'Форма 11'!B69)</f>
        <v>1</v>
      </c>
      <c r="F72" t="b">
        <f>EXACT('Форма 17'!C73,'Форма 11'!C69)</f>
        <v>1</v>
      </c>
      <c r="G72" t="b">
        <f>EXACT('Форма 17'!A73,'Форма 12 '!A73)</f>
        <v>1</v>
      </c>
      <c r="H72" t="b">
        <f>EXACT('Форма 17'!B73,'Форма 12 '!B73)</f>
        <v>1</v>
      </c>
      <c r="I72" t="b">
        <f>EXACT('Форма 17'!C73,'Форма 12 '!C73)</f>
        <v>1</v>
      </c>
      <c r="J72" t="b">
        <f>EXACT('Форма 17'!A73,'Форма 13'!A73)</f>
        <v>1</v>
      </c>
      <c r="K72" t="b">
        <f>EXACT('Форма 17'!B73,'Форма 13'!B73)</f>
        <v>1</v>
      </c>
      <c r="L72" t="b">
        <f>EXACT('Форма 17'!C73,'Форма 13'!C73)</f>
        <v>1</v>
      </c>
      <c r="M72" t="b">
        <f>EXACT('Форма 17'!A73,'форма 14 '!A73)</f>
        <v>1</v>
      </c>
      <c r="N72" t="b">
        <f>EXACT('Форма 17'!B73,'форма 14 '!B73)</f>
        <v>1</v>
      </c>
      <c r="O72" t="b">
        <f>EXACT('Форма 17'!C73,'форма 14 '!C73)</f>
        <v>1</v>
      </c>
      <c r="P72" t="b">
        <f>EXACT('Форма 17'!A73,'форма 15 '!A73)</f>
        <v>1</v>
      </c>
      <c r="Q72" t="b">
        <f>EXACT('Форма 17'!B73,'форма 15 '!B73)</f>
        <v>1</v>
      </c>
      <c r="R72" t="b">
        <f>EXACT('Форма 17'!C73,'форма 15 '!C73)</f>
        <v>1</v>
      </c>
      <c r="S72" t="e">
        <f>EXACT('Форма 17'!A73,#REF!)</f>
        <v>#REF!</v>
      </c>
      <c r="T72" t="e">
        <f>EXACT('Форма 17'!B73,#REF!)</f>
        <v>#REF!</v>
      </c>
      <c r="U72" t="e">
        <f>EXACT('Форма 17'!C73,#REF!)</f>
        <v>#REF!</v>
      </c>
      <c r="V72" t="b">
        <f>EXACT('Форма 17'!A73,'форма 18'!A73)</f>
        <v>1</v>
      </c>
      <c r="W72" t="b">
        <f>EXACT('Форма 17'!B73,'форма 18'!B73)</f>
        <v>1</v>
      </c>
      <c r="X72" t="b">
        <f>EXACT('Форма 17'!C73,'форма 18'!C73)</f>
        <v>1</v>
      </c>
      <c r="Y72" t="b">
        <f>EXACT('Форма 17'!A73,' форма 19'!A73)</f>
        <v>1</v>
      </c>
      <c r="Z72" t="b">
        <f>EXACT('Форма 17'!B73,' форма 19'!B73)</f>
        <v>1</v>
      </c>
      <c r="AA72" t="b">
        <f>EXACT('Форма 17'!C73,' форма 19'!C73)</f>
        <v>1</v>
      </c>
    </row>
    <row r="73" spans="1:27">
      <c r="A73" t="e">
        <f>EXACT('Форма 17'!#REF!,'10 форма'!#REF!)</f>
        <v>#REF!</v>
      </c>
      <c r="B73" t="e">
        <f>EXACT('Форма 17'!#REF!,'10 форма'!#REF!)</f>
        <v>#REF!</v>
      </c>
      <c r="C73" t="e">
        <f>EXACT('Форма 17'!#REF!,'10 форма'!#REF!)</f>
        <v>#REF!</v>
      </c>
      <c r="D73" t="e">
        <f>EXACT('Форма 17'!#REF!,'Форма 11'!#REF!)</f>
        <v>#REF!</v>
      </c>
      <c r="E73" t="e">
        <f>EXACT('Форма 17'!#REF!,'Форма 11'!#REF!)</f>
        <v>#REF!</v>
      </c>
      <c r="F73" t="e">
        <f>EXACT('Форма 17'!#REF!,'Форма 11'!#REF!)</f>
        <v>#REF!</v>
      </c>
      <c r="G73" t="e">
        <f>EXACT('Форма 17'!#REF!,'Форма 12 '!#REF!)</f>
        <v>#REF!</v>
      </c>
      <c r="H73" t="e">
        <f>EXACT('Форма 17'!#REF!,'Форма 12 '!#REF!)</f>
        <v>#REF!</v>
      </c>
      <c r="I73" t="e">
        <f>EXACT('Форма 17'!#REF!,'Форма 12 '!#REF!)</f>
        <v>#REF!</v>
      </c>
      <c r="J73" t="e">
        <f>EXACT('Форма 17'!#REF!,'Форма 13'!#REF!)</f>
        <v>#REF!</v>
      </c>
      <c r="K73" t="e">
        <f>EXACT('Форма 17'!#REF!,'Форма 13'!#REF!)</f>
        <v>#REF!</v>
      </c>
      <c r="L73" t="e">
        <f>EXACT('Форма 17'!#REF!,'Форма 13'!#REF!)</f>
        <v>#REF!</v>
      </c>
      <c r="M73" t="e">
        <f>EXACT('Форма 17'!#REF!,'форма 14 '!#REF!)</f>
        <v>#REF!</v>
      </c>
      <c r="N73" t="e">
        <f>EXACT('Форма 17'!#REF!,'форма 14 '!#REF!)</f>
        <v>#REF!</v>
      </c>
      <c r="O73" t="e">
        <f>EXACT('Форма 17'!#REF!,'форма 14 '!#REF!)</f>
        <v>#REF!</v>
      </c>
      <c r="P73" t="e">
        <f>EXACT('Форма 17'!#REF!,'форма 15 '!#REF!)</f>
        <v>#REF!</v>
      </c>
      <c r="Q73" t="e">
        <f>EXACT('Форма 17'!#REF!,'форма 15 '!#REF!)</f>
        <v>#REF!</v>
      </c>
      <c r="R73" t="e">
        <f>EXACT('Форма 17'!#REF!,'форма 15 '!#REF!)</f>
        <v>#REF!</v>
      </c>
      <c r="S73" t="e">
        <f>EXACT('Форма 17'!#REF!,#REF!)</f>
        <v>#REF!</v>
      </c>
      <c r="T73" t="e">
        <f>EXACT('Форма 17'!#REF!,#REF!)</f>
        <v>#REF!</v>
      </c>
      <c r="U73" t="e">
        <f>EXACT('Форма 17'!#REF!,#REF!)</f>
        <v>#REF!</v>
      </c>
      <c r="V73" t="e">
        <f>EXACT('Форма 17'!#REF!,'форма 18'!#REF!)</f>
        <v>#REF!</v>
      </c>
      <c r="W73" t="e">
        <f>EXACT('Форма 17'!#REF!,'форма 18'!#REF!)</f>
        <v>#REF!</v>
      </c>
      <c r="X73" t="e">
        <f>EXACT('Форма 17'!#REF!,'форма 18'!#REF!)</f>
        <v>#REF!</v>
      </c>
      <c r="Y73" t="e">
        <f>EXACT('Форма 17'!#REF!,' форма 19'!#REF!)</f>
        <v>#REF!</v>
      </c>
      <c r="Z73" t="e">
        <f>EXACT('Форма 17'!#REF!,' форма 19'!#REF!)</f>
        <v>#REF!</v>
      </c>
      <c r="AA73" t="e">
        <f>EXACT('Форма 17'!#REF!,' форма 19'!#REF!)</f>
        <v>#REF!</v>
      </c>
    </row>
    <row r="74" spans="1:27">
      <c r="A74" t="e">
        <f>EXACT('Форма 17'!#REF!,'10 форма'!#REF!)</f>
        <v>#REF!</v>
      </c>
      <c r="B74" t="e">
        <f>EXACT('Форма 17'!#REF!,'10 форма'!#REF!)</f>
        <v>#REF!</v>
      </c>
      <c r="C74" t="e">
        <f>EXACT('Форма 17'!#REF!,'10 форма'!#REF!)</f>
        <v>#REF!</v>
      </c>
      <c r="D74" t="e">
        <f>EXACT('Форма 17'!#REF!,'Форма 11'!#REF!)</f>
        <v>#REF!</v>
      </c>
      <c r="E74" t="e">
        <f>EXACT('Форма 17'!#REF!,'Форма 11'!#REF!)</f>
        <v>#REF!</v>
      </c>
      <c r="F74" t="e">
        <f>EXACT('Форма 17'!#REF!,'Форма 11'!#REF!)</f>
        <v>#REF!</v>
      </c>
      <c r="G74" t="e">
        <f>EXACT('Форма 17'!#REF!,'Форма 12 '!#REF!)</f>
        <v>#REF!</v>
      </c>
      <c r="H74" t="e">
        <f>EXACT('Форма 17'!#REF!,'Форма 12 '!#REF!)</f>
        <v>#REF!</v>
      </c>
      <c r="I74" t="e">
        <f>EXACT('Форма 17'!#REF!,'Форма 12 '!#REF!)</f>
        <v>#REF!</v>
      </c>
      <c r="J74" t="e">
        <f>EXACT('Форма 17'!#REF!,'Форма 13'!#REF!)</f>
        <v>#REF!</v>
      </c>
      <c r="K74" t="e">
        <f>EXACT('Форма 17'!#REF!,'Форма 13'!#REF!)</f>
        <v>#REF!</v>
      </c>
      <c r="L74" t="e">
        <f>EXACT('Форма 17'!#REF!,'Форма 13'!#REF!)</f>
        <v>#REF!</v>
      </c>
      <c r="M74" t="e">
        <f>EXACT('Форма 17'!#REF!,'форма 14 '!#REF!)</f>
        <v>#REF!</v>
      </c>
      <c r="N74" t="e">
        <f>EXACT('Форма 17'!#REF!,'форма 14 '!#REF!)</f>
        <v>#REF!</v>
      </c>
      <c r="O74" t="e">
        <f>EXACT('Форма 17'!#REF!,'форма 14 '!#REF!)</f>
        <v>#REF!</v>
      </c>
      <c r="P74" t="e">
        <f>EXACT('Форма 17'!#REF!,'форма 15 '!#REF!)</f>
        <v>#REF!</v>
      </c>
      <c r="Q74" t="e">
        <f>EXACT('Форма 17'!#REF!,'форма 15 '!#REF!)</f>
        <v>#REF!</v>
      </c>
      <c r="R74" t="e">
        <f>EXACT('Форма 17'!#REF!,'форма 15 '!#REF!)</f>
        <v>#REF!</v>
      </c>
      <c r="S74" t="e">
        <f>EXACT('Форма 17'!#REF!,#REF!)</f>
        <v>#REF!</v>
      </c>
      <c r="T74" t="e">
        <f>EXACT('Форма 17'!#REF!,#REF!)</f>
        <v>#REF!</v>
      </c>
      <c r="U74" t="e">
        <f>EXACT('Форма 17'!#REF!,#REF!)</f>
        <v>#REF!</v>
      </c>
      <c r="V74" t="e">
        <f>EXACT('Форма 17'!#REF!,'форма 18'!#REF!)</f>
        <v>#REF!</v>
      </c>
      <c r="W74" t="e">
        <f>EXACT('Форма 17'!#REF!,'форма 18'!#REF!)</f>
        <v>#REF!</v>
      </c>
      <c r="X74" t="e">
        <f>EXACT('Форма 17'!#REF!,'форма 18'!#REF!)</f>
        <v>#REF!</v>
      </c>
      <c r="Y74" t="e">
        <f>EXACT('Форма 17'!#REF!,' форма 19'!#REF!)</f>
        <v>#REF!</v>
      </c>
      <c r="Z74" t="e">
        <f>EXACT('Форма 17'!#REF!,' форма 19'!#REF!)</f>
        <v>#REF!</v>
      </c>
      <c r="AA74" t="e">
        <f>EXACT('Форма 17'!#REF!,' форма 19'!#REF!)</f>
        <v>#REF!</v>
      </c>
    </row>
    <row r="75" spans="1:27">
      <c r="A75" t="e">
        <f>EXACT('Форма 17'!#REF!,'10 форма'!#REF!)</f>
        <v>#REF!</v>
      </c>
      <c r="B75" t="e">
        <f>EXACT('Форма 17'!#REF!,'10 форма'!#REF!)</f>
        <v>#REF!</v>
      </c>
      <c r="C75" t="e">
        <f>EXACT('Форма 17'!#REF!,'10 форма'!#REF!)</f>
        <v>#REF!</v>
      </c>
      <c r="D75" t="e">
        <f>EXACT('Форма 17'!#REF!,'Форма 11'!#REF!)</f>
        <v>#REF!</v>
      </c>
      <c r="E75" t="e">
        <f>EXACT('Форма 17'!#REF!,'Форма 11'!#REF!)</f>
        <v>#REF!</v>
      </c>
      <c r="F75" t="e">
        <f>EXACT('Форма 17'!#REF!,'Форма 11'!#REF!)</f>
        <v>#REF!</v>
      </c>
      <c r="G75" t="e">
        <f>EXACT('Форма 17'!#REF!,'Форма 12 '!#REF!)</f>
        <v>#REF!</v>
      </c>
      <c r="H75" t="e">
        <f>EXACT('Форма 17'!#REF!,'Форма 12 '!#REF!)</f>
        <v>#REF!</v>
      </c>
      <c r="I75" t="e">
        <f>EXACT('Форма 17'!#REF!,'Форма 12 '!#REF!)</f>
        <v>#REF!</v>
      </c>
      <c r="J75" t="e">
        <f>EXACT('Форма 17'!#REF!,'Форма 13'!#REF!)</f>
        <v>#REF!</v>
      </c>
      <c r="K75" t="e">
        <f>EXACT('Форма 17'!#REF!,'Форма 13'!#REF!)</f>
        <v>#REF!</v>
      </c>
      <c r="L75" t="e">
        <f>EXACT('Форма 17'!#REF!,'Форма 13'!#REF!)</f>
        <v>#REF!</v>
      </c>
      <c r="M75" t="e">
        <f>EXACT('Форма 17'!#REF!,'форма 14 '!#REF!)</f>
        <v>#REF!</v>
      </c>
      <c r="N75" t="e">
        <f>EXACT('Форма 17'!#REF!,'форма 14 '!#REF!)</f>
        <v>#REF!</v>
      </c>
      <c r="O75" t="e">
        <f>EXACT('Форма 17'!#REF!,'форма 14 '!#REF!)</f>
        <v>#REF!</v>
      </c>
      <c r="P75" t="e">
        <f>EXACT('Форма 17'!#REF!,'форма 15 '!#REF!)</f>
        <v>#REF!</v>
      </c>
      <c r="Q75" t="e">
        <f>EXACT('Форма 17'!#REF!,'форма 15 '!#REF!)</f>
        <v>#REF!</v>
      </c>
      <c r="R75" t="e">
        <f>EXACT('Форма 17'!#REF!,'форма 15 '!#REF!)</f>
        <v>#REF!</v>
      </c>
      <c r="S75" t="e">
        <f>EXACT('Форма 17'!#REF!,#REF!)</f>
        <v>#REF!</v>
      </c>
      <c r="T75" t="e">
        <f>EXACT('Форма 17'!#REF!,#REF!)</f>
        <v>#REF!</v>
      </c>
      <c r="U75" t="e">
        <f>EXACT('Форма 17'!#REF!,#REF!)</f>
        <v>#REF!</v>
      </c>
      <c r="V75" t="e">
        <f>EXACT('Форма 17'!#REF!,'форма 18'!#REF!)</f>
        <v>#REF!</v>
      </c>
      <c r="W75" t="e">
        <f>EXACT('Форма 17'!#REF!,'форма 18'!#REF!)</f>
        <v>#REF!</v>
      </c>
      <c r="X75" t="e">
        <f>EXACT('Форма 17'!#REF!,'форма 18'!#REF!)</f>
        <v>#REF!</v>
      </c>
      <c r="Y75" t="e">
        <f>EXACT('Форма 17'!#REF!,' форма 19'!#REF!)</f>
        <v>#REF!</v>
      </c>
      <c r="Z75" t="e">
        <f>EXACT('Форма 17'!#REF!,' форма 19'!#REF!)</f>
        <v>#REF!</v>
      </c>
      <c r="AA75" t="e">
        <f>EXACT('Форма 17'!#REF!,' форма 19'!#REF!)</f>
        <v>#REF!</v>
      </c>
    </row>
  </sheetData>
  <mergeCells count="9">
    <mergeCell ref="P2:R2"/>
    <mergeCell ref="S2:U2"/>
    <mergeCell ref="V2:X2"/>
    <mergeCell ref="Y2:AA2"/>
    <mergeCell ref="A2:C2"/>
    <mergeCell ref="D2:F2"/>
    <mergeCell ref="G2:I2"/>
    <mergeCell ref="J2:L2"/>
    <mergeCell ref="M2:O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9"/>
  <sheetViews>
    <sheetView zoomScale="70" zoomScaleNormal="70" workbookViewId="0">
      <selection activeCell="O24" sqref="O24"/>
    </sheetView>
  </sheetViews>
  <sheetFormatPr defaultColWidth="9.109375" defaultRowHeight="15.6"/>
  <cols>
    <col min="1" max="1" width="12.109375" style="20" customWidth="1"/>
    <col min="2" max="2" width="83.88671875" style="21" customWidth="1"/>
    <col min="3" max="3" width="15" style="20" customWidth="1"/>
    <col min="4" max="4" width="12.33203125" style="22" customWidth="1"/>
    <col min="5" max="5" width="9.88671875" style="22" customWidth="1"/>
    <col min="6" max="6" width="11" style="22" customWidth="1"/>
    <col min="7" max="7" width="11.6640625" style="22" customWidth="1"/>
    <col min="8" max="8" width="9.6640625" style="22" customWidth="1"/>
    <col min="9" max="9" width="13" style="22" customWidth="1"/>
    <col min="10" max="11" width="11.109375" style="22" customWidth="1"/>
    <col min="12" max="12" width="14.33203125" style="22" customWidth="1"/>
    <col min="13" max="13" width="11.109375" style="22" customWidth="1"/>
    <col min="14" max="14" width="10.33203125" style="22" customWidth="1"/>
    <col min="15" max="15" width="17" style="22" customWidth="1"/>
    <col min="16" max="20" width="10.33203125" style="22" customWidth="1"/>
    <col min="21" max="21" width="14.33203125" style="22" customWidth="1"/>
    <col min="22" max="23" width="10.33203125" style="22" customWidth="1"/>
    <col min="24" max="24" width="20.88671875" style="24" customWidth="1"/>
    <col min="25" max="16384" width="9.109375" style="24"/>
  </cols>
  <sheetData>
    <row r="1" spans="1:24">
      <c r="W1" s="23" t="s">
        <v>102</v>
      </c>
    </row>
    <row r="2" spans="1:24">
      <c r="W2" s="23"/>
    </row>
    <row r="3" spans="1:24">
      <c r="W3" s="23"/>
    </row>
    <row r="4" spans="1:24">
      <c r="W4" s="23" t="s">
        <v>100</v>
      </c>
    </row>
    <row r="5" spans="1:24">
      <c r="W5" s="23" t="s">
        <v>103</v>
      </c>
    </row>
    <row r="6" spans="1:24" ht="18">
      <c r="A6" s="449" t="s">
        <v>580</v>
      </c>
      <c r="B6" s="449"/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  <c r="O6" s="449"/>
      <c r="P6" s="449"/>
      <c r="Q6" s="449"/>
      <c r="R6" s="449"/>
      <c r="S6" s="449"/>
      <c r="T6" s="449"/>
      <c r="U6" s="25"/>
      <c r="V6" s="25"/>
      <c r="W6" s="25"/>
    </row>
    <row r="7" spans="1:24" s="1" customFormat="1" ht="18">
      <c r="A7" s="430" t="str">
        <f>'Форма 17'!A6:BB6</f>
        <v>за 1 квартал 2026 года</v>
      </c>
      <c r="B7" s="430"/>
      <c r="C7" s="430"/>
      <c r="D7" s="430"/>
      <c r="E7" s="430"/>
      <c r="F7" s="430"/>
      <c r="G7" s="430"/>
      <c r="H7" s="430"/>
      <c r="I7" s="430"/>
      <c r="J7" s="430"/>
      <c r="K7" s="430"/>
      <c r="L7" s="430"/>
      <c r="M7" s="430"/>
      <c r="N7" s="430"/>
      <c r="O7" s="430"/>
      <c r="P7" s="430"/>
      <c r="Q7" s="430"/>
      <c r="R7" s="430"/>
      <c r="S7" s="430"/>
      <c r="T7" s="430"/>
    </row>
    <row r="8" spans="1:24" s="1" customFormat="1" ht="18">
      <c r="E8" s="12"/>
      <c r="T8" s="12"/>
    </row>
    <row r="9" spans="1:24" s="13" customFormat="1" ht="18">
      <c r="A9" s="434" t="str">
        <f>'Форма 17'!A8:BC8</f>
        <v xml:space="preserve">Отчет о реализации инвестиционной программы Акционерго Общества "Акционерная Компания "Железные Дороги Якутии" 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</row>
    <row r="10" spans="1:24" s="1" customFormat="1">
      <c r="A10" s="432" t="str">
        <f>'10 форма'!A11:T11</f>
        <v>полное наименование субъекта электроэнергетики</v>
      </c>
      <c r="B10" s="432"/>
      <c r="C10" s="432"/>
      <c r="D10" s="432"/>
      <c r="E10" s="432"/>
      <c r="F10" s="432"/>
      <c r="G10" s="432"/>
      <c r="H10" s="432"/>
      <c r="I10" s="432"/>
      <c r="J10" s="432"/>
      <c r="K10" s="432"/>
      <c r="L10" s="432"/>
      <c r="M10" s="432"/>
      <c r="N10" s="432"/>
      <c r="O10" s="432"/>
      <c r="P10" s="432"/>
      <c r="Q10" s="432"/>
      <c r="R10" s="432"/>
      <c r="S10" s="432"/>
      <c r="T10" s="432"/>
    </row>
    <row r="11" spans="1:24" s="1" customFormat="1" ht="18">
      <c r="A11" s="430" t="str">
        <f>'Форма 17'!A11:BB11</f>
        <v>Год раскрытия информации: 2026 год</v>
      </c>
      <c r="B11" s="430"/>
      <c r="C11" s="430"/>
      <c r="D11" s="430"/>
      <c r="E11" s="430"/>
      <c r="F11" s="430"/>
      <c r="G11" s="430"/>
      <c r="H11" s="430"/>
      <c r="I11" s="430"/>
      <c r="J11" s="430"/>
      <c r="K11" s="430"/>
      <c r="L11" s="430"/>
      <c r="M11" s="430"/>
      <c r="N11" s="430"/>
      <c r="O11" s="430"/>
      <c r="P11" s="430"/>
      <c r="Q11" s="430"/>
      <c r="R11" s="430"/>
      <c r="S11" s="430"/>
      <c r="T11" s="430"/>
    </row>
    <row r="12" spans="1:24" s="1" customFormat="1" ht="18">
      <c r="T12" s="15"/>
    </row>
    <row r="13" spans="1:24" s="1" customFormat="1" ht="18">
      <c r="A13" s="430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</row>
    <row r="14" spans="1:24">
      <c r="A14" s="442" t="s">
        <v>220</v>
      </c>
      <c r="B14" s="442"/>
      <c r="C14" s="442"/>
      <c r="D14" s="442"/>
      <c r="E14" s="442"/>
      <c r="F14" s="442"/>
      <c r="G14" s="442"/>
      <c r="H14" s="442"/>
      <c r="I14" s="442"/>
      <c r="J14" s="442"/>
      <c r="K14" s="442"/>
      <c r="L14" s="442"/>
      <c r="M14" s="442"/>
      <c r="N14" s="442"/>
      <c r="O14" s="442"/>
      <c r="P14" s="442"/>
      <c r="Q14" s="442"/>
      <c r="R14" s="442"/>
      <c r="S14" s="442"/>
      <c r="T14" s="442"/>
    </row>
    <row r="15" spans="1:24">
      <c r="D15" s="26"/>
      <c r="E15" s="26"/>
    </row>
    <row r="16" spans="1:24">
      <c r="A16" s="443" t="s">
        <v>104</v>
      </c>
      <c r="B16" s="443" t="s">
        <v>105</v>
      </c>
      <c r="C16" s="443" t="s">
        <v>94</v>
      </c>
      <c r="D16" s="446" t="s">
        <v>106</v>
      </c>
      <c r="E16" s="446"/>
      <c r="F16" s="446"/>
      <c r="G16" s="446"/>
      <c r="H16" s="446"/>
      <c r="I16" s="446"/>
      <c r="J16" s="446"/>
      <c r="K16" s="446"/>
      <c r="L16" s="446"/>
      <c r="M16" s="446"/>
      <c r="N16" s="447" t="s">
        <v>107</v>
      </c>
      <c r="O16" s="448"/>
      <c r="P16" s="448"/>
      <c r="Q16" s="448"/>
      <c r="R16" s="448"/>
      <c r="S16" s="448"/>
      <c r="T16" s="448"/>
      <c r="U16" s="448"/>
      <c r="V16" s="448"/>
      <c r="W16" s="448"/>
      <c r="X16" s="427" t="s">
        <v>108</v>
      </c>
    </row>
    <row r="17" spans="1:24" ht="15.75" customHeight="1">
      <c r="A17" s="444"/>
      <c r="B17" s="444"/>
      <c r="C17" s="444"/>
      <c r="D17" s="431" t="s">
        <v>564</v>
      </c>
      <c r="E17" s="431"/>
      <c r="F17" s="431"/>
      <c r="G17" s="431"/>
      <c r="H17" s="431"/>
      <c r="I17" s="431"/>
      <c r="J17" s="431"/>
      <c r="K17" s="431"/>
      <c r="L17" s="431"/>
      <c r="M17" s="431"/>
      <c r="N17" s="447"/>
      <c r="O17" s="448"/>
      <c r="P17" s="448"/>
      <c r="Q17" s="448"/>
      <c r="R17" s="448"/>
      <c r="S17" s="448"/>
      <c r="T17" s="448"/>
      <c r="U17" s="448"/>
      <c r="V17" s="448"/>
      <c r="W17" s="448"/>
      <c r="X17" s="428"/>
    </row>
    <row r="18" spans="1:24" ht="15.75" customHeight="1">
      <c r="A18" s="444"/>
      <c r="B18" s="444"/>
      <c r="C18" s="444"/>
      <c r="D18" s="431" t="s">
        <v>82</v>
      </c>
      <c r="E18" s="427"/>
      <c r="F18" s="427"/>
      <c r="G18" s="427"/>
      <c r="H18" s="427"/>
      <c r="I18" s="436" t="s">
        <v>81</v>
      </c>
      <c r="J18" s="436"/>
      <c r="K18" s="436"/>
      <c r="L18" s="436"/>
      <c r="M18" s="436"/>
      <c r="N18" s="437" t="s">
        <v>109</v>
      </c>
      <c r="O18" s="438"/>
      <c r="P18" s="441" t="s">
        <v>110</v>
      </c>
      <c r="Q18" s="441"/>
      <c r="R18" s="441" t="s">
        <v>111</v>
      </c>
      <c r="S18" s="441"/>
      <c r="T18" s="441" t="s">
        <v>112</v>
      </c>
      <c r="U18" s="441"/>
      <c r="V18" s="441" t="s">
        <v>113</v>
      </c>
      <c r="W18" s="441"/>
      <c r="X18" s="428"/>
    </row>
    <row r="19" spans="1:24" ht="98.25" customHeight="1">
      <c r="A19" s="444"/>
      <c r="B19" s="444"/>
      <c r="C19" s="444"/>
      <c r="D19" s="441" t="s">
        <v>109</v>
      </c>
      <c r="E19" s="441" t="s">
        <v>110</v>
      </c>
      <c r="F19" s="441" t="s">
        <v>111</v>
      </c>
      <c r="G19" s="441" t="s">
        <v>112</v>
      </c>
      <c r="H19" s="441" t="s">
        <v>113</v>
      </c>
      <c r="I19" s="441" t="s">
        <v>109</v>
      </c>
      <c r="J19" s="441" t="s">
        <v>110</v>
      </c>
      <c r="K19" s="441" t="s">
        <v>111</v>
      </c>
      <c r="L19" s="441" t="s">
        <v>112</v>
      </c>
      <c r="M19" s="441" t="s">
        <v>113</v>
      </c>
      <c r="N19" s="439"/>
      <c r="O19" s="440"/>
      <c r="P19" s="441"/>
      <c r="Q19" s="441"/>
      <c r="R19" s="441"/>
      <c r="S19" s="441"/>
      <c r="T19" s="441"/>
      <c r="U19" s="441"/>
      <c r="V19" s="441"/>
      <c r="W19" s="441"/>
      <c r="X19" s="428"/>
    </row>
    <row r="20" spans="1:24" ht="75" customHeight="1">
      <c r="A20" s="445"/>
      <c r="B20" s="445"/>
      <c r="C20" s="445"/>
      <c r="D20" s="441"/>
      <c r="E20" s="441"/>
      <c r="F20" s="441"/>
      <c r="G20" s="441"/>
      <c r="H20" s="441"/>
      <c r="I20" s="441"/>
      <c r="J20" s="441"/>
      <c r="K20" s="441"/>
      <c r="L20" s="441"/>
      <c r="M20" s="441"/>
      <c r="N20" s="29" t="s">
        <v>114</v>
      </c>
      <c r="O20" s="7" t="s">
        <v>83</v>
      </c>
      <c r="P20" s="7" t="s">
        <v>114</v>
      </c>
      <c r="Q20" s="7" t="s">
        <v>83</v>
      </c>
      <c r="R20" s="7" t="s">
        <v>114</v>
      </c>
      <c r="S20" s="7" t="s">
        <v>83</v>
      </c>
      <c r="T20" s="7" t="s">
        <v>114</v>
      </c>
      <c r="U20" s="7" t="s">
        <v>83</v>
      </c>
      <c r="V20" s="7" t="s">
        <v>114</v>
      </c>
      <c r="W20" s="7" t="s">
        <v>83</v>
      </c>
      <c r="X20" s="428"/>
    </row>
    <row r="21" spans="1:24" s="233" customFormat="1" ht="19.5" customHeight="1">
      <c r="A21" s="228">
        <v>1</v>
      </c>
      <c r="B21" s="229">
        <v>2</v>
      </c>
      <c r="C21" s="230">
        <v>3</v>
      </c>
      <c r="D21" s="231">
        <f t="shared" ref="D21:X21" si="0">C21+1</f>
        <v>4</v>
      </c>
      <c r="E21" s="229">
        <f t="shared" si="0"/>
        <v>5</v>
      </c>
      <c r="F21" s="229">
        <f t="shared" si="0"/>
        <v>6</v>
      </c>
      <c r="G21" s="229">
        <f t="shared" si="0"/>
        <v>7</v>
      </c>
      <c r="H21" s="229">
        <f t="shared" si="0"/>
        <v>8</v>
      </c>
      <c r="I21" s="229">
        <f t="shared" si="0"/>
        <v>9</v>
      </c>
      <c r="J21" s="229">
        <f t="shared" si="0"/>
        <v>10</v>
      </c>
      <c r="K21" s="229">
        <f t="shared" si="0"/>
        <v>11</v>
      </c>
      <c r="L21" s="229">
        <f t="shared" si="0"/>
        <v>12</v>
      </c>
      <c r="M21" s="229">
        <f t="shared" si="0"/>
        <v>13</v>
      </c>
      <c r="N21" s="232">
        <f t="shared" si="0"/>
        <v>14</v>
      </c>
      <c r="O21" s="229">
        <f t="shared" si="0"/>
        <v>15</v>
      </c>
      <c r="P21" s="229">
        <f t="shared" si="0"/>
        <v>16</v>
      </c>
      <c r="Q21" s="229">
        <f t="shared" si="0"/>
        <v>17</v>
      </c>
      <c r="R21" s="229">
        <f t="shared" si="0"/>
        <v>18</v>
      </c>
      <c r="S21" s="229">
        <f t="shared" si="0"/>
        <v>19</v>
      </c>
      <c r="T21" s="229">
        <f t="shared" si="0"/>
        <v>20</v>
      </c>
      <c r="U21" s="229">
        <f t="shared" si="0"/>
        <v>21</v>
      </c>
      <c r="V21" s="229">
        <f t="shared" si="0"/>
        <v>22</v>
      </c>
      <c r="W21" s="229">
        <f t="shared" si="0"/>
        <v>23</v>
      </c>
      <c r="X21" s="229">
        <f t="shared" si="0"/>
        <v>24</v>
      </c>
    </row>
    <row r="22" spans="1:24" s="243" customFormat="1" ht="19.5" customHeight="1">
      <c r="A22" s="241" t="str">
        <f>'Форма 17'!A22</f>
        <v>0</v>
      </c>
      <c r="B22" s="212" t="str">
        <f>'Форма 17'!B22</f>
        <v>ВСЕГО по инвестиционной программе, в том числе:</v>
      </c>
      <c r="C22" s="211" t="str">
        <f>'Форма 17'!C22</f>
        <v>Г</v>
      </c>
      <c r="D22" s="236">
        <f t="shared" ref="D22:D30" si="1">E22+F22+G22+H22</f>
        <v>12.168000000000003</v>
      </c>
      <c r="E22" s="236">
        <f>SUM(E23:E28)</f>
        <v>0</v>
      </c>
      <c r="F22" s="236">
        <f>SUM(F23:F28)</f>
        <v>0</v>
      </c>
      <c r="G22" s="236">
        <f>SUM(G23:G28)</f>
        <v>10.14001</v>
      </c>
      <c r="H22" s="236">
        <f>SUM(H23:H28)</f>
        <v>2.0279900000000031</v>
      </c>
      <c r="I22" s="236">
        <f>J22+K22+L22+M22</f>
        <v>0</v>
      </c>
      <c r="J22" s="236">
        <f>SUM(J23:J28)</f>
        <v>0</v>
      </c>
      <c r="K22" s="236">
        <f>SUM(K23:K28)</f>
        <v>0</v>
      </c>
      <c r="L22" s="236">
        <f>SUM(L23:L28)</f>
        <v>0</v>
      </c>
      <c r="M22" s="236">
        <f>SUM(M23:M28)</f>
        <v>0</v>
      </c>
      <c r="N22" s="355">
        <f t="shared" ref="N22:N33" si="2">D22-I22</f>
        <v>12.168000000000003</v>
      </c>
      <c r="O22" s="237">
        <f t="shared" ref="O22:O40" si="3">IF((D22)=0,0,100%-(I22)/(D22))</f>
        <v>1</v>
      </c>
      <c r="P22" s="236">
        <f t="shared" ref="P22:P34" si="4">E22-J22</f>
        <v>0</v>
      </c>
      <c r="Q22" s="237">
        <f t="shared" ref="Q22:Q40" si="5">IF((E22)=0,0,100%-(J22)/(E22))</f>
        <v>0</v>
      </c>
      <c r="R22" s="236">
        <f t="shared" ref="R22:R34" si="6">F22-K22</f>
        <v>0</v>
      </c>
      <c r="S22" s="237">
        <f t="shared" ref="S22:S40" si="7">IF((F22)=0,0,100%-(K22)/(F22))</f>
        <v>0</v>
      </c>
      <c r="T22" s="236">
        <f t="shared" ref="T22:T34" si="8">G22-L22</f>
        <v>10.14001</v>
      </c>
      <c r="U22" s="237">
        <f t="shared" ref="U22:U40" si="9">IF((G22)=0,0,100%-(L22)/(G22))</f>
        <v>1</v>
      </c>
      <c r="V22" s="236">
        <f>H22-M22</f>
        <v>2.0279900000000031</v>
      </c>
      <c r="W22" s="237">
        <f t="shared" ref="W22:W40" si="10">IF((H22)=0,0,100%-(M22)/(H22))</f>
        <v>1</v>
      </c>
      <c r="X22" s="238"/>
    </row>
    <row r="23" spans="1:24" s="243" customFormat="1">
      <c r="A23" s="241" t="str">
        <f>'Форма 17'!A23</f>
        <v>0.1</v>
      </c>
      <c r="B23" s="212" t="str">
        <f>'Форма 17'!B23</f>
        <v>Технологическое присоединение, всего</v>
      </c>
      <c r="C23" s="211" t="str">
        <f>'Форма 17'!C23</f>
        <v>Г</v>
      </c>
      <c r="D23" s="236">
        <f t="shared" si="1"/>
        <v>0</v>
      </c>
      <c r="E23" s="236">
        <f>E30</f>
        <v>0</v>
      </c>
      <c r="F23" s="236">
        <f>F30</f>
        <v>0</v>
      </c>
      <c r="G23" s="236">
        <f>G30</f>
        <v>0</v>
      </c>
      <c r="H23" s="236">
        <f>H30</f>
        <v>0</v>
      </c>
      <c r="I23" s="236">
        <f t="shared" ref="I23:I31" si="11">J23+K23+L23+M23</f>
        <v>0</v>
      </c>
      <c r="J23" s="236">
        <f>J30</f>
        <v>0</v>
      </c>
      <c r="K23" s="236">
        <f>K30</f>
        <v>0</v>
      </c>
      <c r="L23" s="236">
        <f>L30</f>
        <v>0</v>
      </c>
      <c r="M23" s="236">
        <f>M30</f>
        <v>0</v>
      </c>
      <c r="N23" s="355">
        <f t="shared" si="2"/>
        <v>0</v>
      </c>
      <c r="O23" s="237">
        <f t="shared" si="3"/>
        <v>0</v>
      </c>
      <c r="P23" s="236">
        <f t="shared" si="4"/>
        <v>0</v>
      </c>
      <c r="Q23" s="237">
        <f t="shared" si="5"/>
        <v>0</v>
      </c>
      <c r="R23" s="236">
        <f t="shared" si="6"/>
        <v>0</v>
      </c>
      <c r="S23" s="237">
        <f t="shared" si="7"/>
        <v>0</v>
      </c>
      <c r="T23" s="236">
        <f t="shared" si="8"/>
        <v>0</v>
      </c>
      <c r="U23" s="237">
        <f t="shared" si="9"/>
        <v>0</v>
      </c>
      <c r="V23" s="236">
        <f t="shared" ref="V22:V34" si="12">H23-M23</f>
        <v>0</v>
      </c>
      <c r="W23" s="237">
        <f t="shared" si="10"/>
        <v>0</v>
      </c>
      <c r="X23" s="238"/>
    </row>
    <row r="24" spans="1:24" s="243" customFormat="1">
      <c r="A24" s="241" t="str">
        <f>'Форма 17'!A24</f>
        <v>0.2</v>
      </c>
      <c r="B24" s="212" t="str">
        <f>'Форма 17'!B24</f>
        <v>Реконструкция, модернизация, техническое перевооружение, всего</v>
      </c>
      <c r="C24" s="211" t="str">
        <f>'Форма 17'!C24</f>
        <v>Г</v>
      </c>
      <c r="D24" s="236">
        <f t="shared" si="1"/>
        <v>12.168000000000003</v>
      </c>
      <c r="E24" s="236">
        <f>E42</f>
        <v>0</v>
      </c>
      <c r="F24" s="236">
        <f>F42</f>
        <v>0</v>
      </c>
      <c r="G24" s="236">
        <f>G42</f>
        <v>10.14001</v>
      </c>
      <c r="H24" s="236">
        <f>H42</f>
        <v>2.0279900000000031</v>
      </c>
      <c r="I24" s="236">
        <f>J24+K24+L24+M24</f>
        <v>0</v>
      </c>
      <c r="J24" s="236">
        <f>J42</f>
        <v>0</v>
      </c>
      <c r="K24" s="236">
        <f>K42</f>
        <v>0</v>
      </c>
      <c r="L24" s="236">
        <f>L42</f>
        <v>0</v>
      </c>
      <c r="M24" s="236">
        <f>M42</f>
        <v>0</v>
      </c>
      <c r="N24" s="355">
        <f t="shared" si="2"/>
        <v>12.168000000000003</v>
      </c>
      <c r="O24" s="237">
        <f t="shared" si="3"/>
        <v>1</v>
      </c>
      <c r="P24" s="236">
        <f t="shared" si="4"/>
        <v>0</v>
      </c>
      <c r="Q24" s="237">
        <f t="shared" si="5"/>
        <v>0</v>
      </c>
      <c r="R24" s="236">
        <f t="shared" si="6"/>
        <v>0</v>
      </c>
      <c r="S24" s="237">
        <f t="shared" si="7"/>
        <v>0</v>
      </c>
      <c r="T24" s="236">
        <f t="shared" si="8"/>
        <v>10.14001</v>
      </c>
      <c r="U24" s="237">
        <f t="shared" si="9"/>
        <v>1</v>
      </c>
      <c r="V24" s="236">
        <f t="shared" si="12"/>
        <v>2.0279900000000031</v>
      </c>
      <c r="W24" s="237">
        <f t="shared" si="10"/>
        <v>1</v>
      </c>
      <c r="X24" s="238"/>
    </row>
    <row r="25" spans="1:24" s="243" customFormat="1" ht="31.2">
      <c r="A25" s="241" t="str">
        <f>'Форма 17'!A25</f>
        <v>0.3</v>
      </c>
      <c r="B25" s="212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11" t="str">
        <f>'Форма 17'!C25</f>
        <v>Г</v>
      </c>
      <c r="D25" s="236">
        <f t="shared" si="1"/>
        <v>0</v>
      </c>
      <c r="E25" s="236">
        <f>E64</f>
        <v>0</v>
      </c>
      <c r="F25" s="236">
        <f>F64</f>
        <v>0</v>
      </c>
      <c r="G25" s="236">
        <f>G64</f>
        <v>0</v>
      </c>
      <c r="H25" s="236">
        <f>H64</f>
        <v>0</v>
      </c>
      <c r="I25" s="236">
        <f t="shared" si="11"/>
        <v>0</v>
      </c>
      <c r="J25" s="236">
        <f>J64</f>
        <v>0</v>
      </c>
      <c r="K25" s="236">
        <f>K64</f>
        <v>0</v>
      </c>
      <c r="L25" s="236">
        <f>L64</f>
        <v>0</v>
      </c>
      <c r="M25" s="236">
        <f>M64</f>
        <v>0</v>
      </c>
      <c r="N25" s="355">
        <f t="shared" si="2"/>
        <v>0</v>
      </c>
      <c r="O25" s="237">
        <f t="shared" si="3"/>
        <v>0</v>
      </c>
      <c r="P25" s="236">
        <f t="shared" si="4"/>
        <v>0</v>
      </c>
      <c r="Q25" s="237">
        <f t="shared" si="5"/>
        <v>0</v>
      </c>
      <c r="R25" s="236">
        <f t="shared" si="6"/>
        <v>0</v>
      </c>
      <c r="S25" s="237">
        <f t="shared" si="7"/>
        <v>0</v>
      </c>
      <c r="T25" s="236">
        <f t="shared" si="8"/>
        <v>0</v>
      </c>
      <c r="U25" s="237">
        <f t="shared" si="9"/>
        <v>0</v>
      </c>
      <c r="V25" s="236">
        <f t="shared" si="12"/>
        <v>0</v>
      </c>
      <c r="W25" s="237">
        <f t="shared" si="10"/>
        <v>0</v>
      </c>
      <c r="X25" s="238"/>
    </row>
    <row r="26" spans="1:24" s="243" customFormat="1">
      <c r="A26" s="241" t="str">
        <f>'Форма 17'!A26</f>
        <v>0.4</v>
      </c>
      <c r="B26" s="212" t="str">
        <f>'Форма 17'!B26</f>
        <v>Прочее новое строительство объектов электросетевого хозяйства, всего</v>
      </c>
      <c r="C26" s="211" t="str">
        <f>'Форма 17'!C26</f>
        <v>Г</v>
      </c>
      <c r="D26" s="236">
        <f t="shared" si="1"/>
        <v>0</v>
      </c>
      <c r="E26" s="236">
        <f t="shared" ref="E26:H26" si="13">E67</f>
        <v>0</v>
      </c>
      <c r="F26" s="236">
        <f t="shared" si="13"/>
        <v>0</v>
      </c>
      <c r="G26" s="236">
        <f t="shared" si="13"/>
        <v>0</v>
      </c>
      <c r="H26" s="236">
        <f t="shared" si="13"/>
        <v>0</v>
      </c>
      <c r="I26" s="236">
        <f t="shared" si="11"/>
        <v>0</v>
      </c>
      <c r="J26" s="236">
        <f t="shared" ref="J26:M26" si="14">J67</f>
        <v>0</v>
      </c>
      <c r="K26" s="236">
        <f t="shared" si="14"/>
        <v>0</v>
      </c>
      <c r="L26" s="236">
        <f t="shared" si="14"/>
        <v>0</v>
      </c>
      <c r="M26" s="236">
        <f t="shared" si="14"/>
        <v>0</v>
      </c>
      <c r="N26" s="355">
        <f t="shared" si="2"/>
        <v>0</v>
      </c>
      <c r="O26" s="237">
        <f t="shared" si="3"/>
        <v>0</v>
      </c>
      <c r="P26" s="236">
        <f t="shared" si="4"/>
        <v>0</v>
      </c>
      <c r="Q26" s="237">
        <f t="shared" si="5"/>
        <v>0</v>
      </c>
      <c r="R26" s="236">
        <f t="shared" si="6"/>
        <v>0</v>
      </c>
      <c r="S26" s="237">
        <f t="shared" si="7"/>
        <v>0</v>
      </c>
      <c r="T26" s="236">
        <f t="shared" si="8"/>
        <v>0</v>
      </c>
      <c r="U26" s="237">
        <f t="shared" si="9"/>
        <v>0</v>
      </c>
      <c r="V26" s="236">
        <f t="shared" si="12"/>
        <v>0</v>
      </c>
      <c r="W26" s="237">
        <f t="shared" si="10"/>
        <v>0</v>
      </c>
      <c r="X26" s="238"/>
    </row>
    <row r="27" spans="1:24" s="243" customFormat="1" ht="31.2">
      <c r="A27" s="241" t="str">
        <f>'Форма 17'!A27</f>
        <v>0.5</v>
      </c>
      <c r="B27" s="212" t="str">
        <f>'Форма 17'!B27</f>
        <v>Покупка земельных участков для целей реализации инвестиционных проектов, всего</v>
      </c>
      <c r="C27" s="211" t="str">
        <f>'Форма 17'!C27</f>
        <v>Г</v>
      </c>
      <c r="D27" s="236">
        <f t="shared" si="1"/>
        <v>0</v>
      </c>
      <c r="E27" s="236">
        <f t="shared" ref="E27:H28" si="15">E68</f>
        <v>0</v>
      </c>
      <c r="F27" s="236">
        <f t="shared" si="15"/>
        <v>0</v>
      </c>
      <c r="G27" s="236">
        <f t="shared" si="15"/>
        <v>0</v>
      </c>
      <c r="H27" s="236">
        <f t="shared" si="15"/>
        <v>0</v>
      </c>
      <c r="I27" s="236">
        <f t="shared" si="11"/>
        <v>0</v>
      </c>
      <c r="J27" s="236">
        <f t="shared" ref="J27:M28" si="16">J68</f>
        <v>0</v>
      </c>
      <c r="K27" s="236">
        <f t="shared" si="16"/>
        <v>0</v>
      </c>
      <c r="L27" s="236">
        <f t="shared" si="16"/>
        <v>0</v>
      </c>
      <c r="M27" s="236">
        <f t="shared" si="16"/>
        <v>0</v>
      </c>
      <c r="N27" s="355">
        <f t="shared" si="2"/>
        <v>0</v>
      </c>
      <c r="O27" s="237">
        <f t="shared" si="3"/>
        <v>0</v>
      </c>
      <c r="P27" s="236">
        <f t="shared" si="4"/>
        <v>0</v>
      </c>
      <c r="Q27" s="237">
        <f t="shared" si="5"/>
        <v>0</v>
      </c>
      <c r="R27" s="236">
        <f t="shared" si="6"/>
        <v>0</v>
      </c>
      <c r="S27" s="237">
        <f t="shared" si="7"/>
        <v>0</v>
      </c>
      <c r="T27" s="236">
        <f t="shared" si="8"/>
        <v>0</v>
      </c>
      <c r="U27" s="237">
        <f t="shared" si="9"/>
        <v>0</v>
      </c>
      <c r="V27" s="236">
        <f t="shared" si="12"/>
        <v>0</v>
      </c>
      <c r="W27" s="237">
        <f t="shared" si="10"/>
        <v>0</v>
      </c>
      <c r="X27" s="238"/>
    </row>
    <row r="28" spans="1:24" s="243" customFormat="1">
      <c r="A28" s="241" t="str">
        <f>'Форма 17'!A28</f>
        <v>0.6</v>
      </c>
      <c r="B28" s="212" t="str">
        <f>'Форма 17'!B28</f>
        <v>Прочие инвестиционные проекты, всего</v>
      </c>
      <c r="C28" s="211" t="str">
        <f>'Форма 17'!C28</f>
        <v>Г</v>
      </c>
      <c r="D28" s="236">
        <f t="shared" si="1"/>
        <v>0</v>
      </c>
      <c r="E28" s="236">
        <f t="shared" si="15"/>
        <v>0</v>
      </c>
      <c r="F28" s="236">
        <f t="shared" si="15"/>
        <v>0</v>
      </c>
      <c r="G28" s="236">
        <f t="shared" si="15"/>
        <v>0</v>
      </c>
      <c r="H28" s="236">
        <f t="shared" si="15"/>
        <v>0</v>
      </c>
      <c r="I28" s="236">
        <f t="shared" si="11"/>
        <v>0</v>
      </c>
      <c r="J28" s="236">
        <f t="shared" si="16"/>
        <v>0</v>
      </c>
      <c r="K28" s="236">
        <f t="shared" si="16"/>
        <v>0</v>
      </c>
      <c r="L28" s="236">
        <f t="shared" si="16"/>
        <v>0</v>
      </c>
      <c r="M28" s="236">
        <f t="shared" si="16"/>
        <v>0</v>
      </c>
      <c r="N28" s="355">
        <f t="shared" si="2"/>
        <v>0</v>
      </c>
      <c r="O28" s="237">
        <f t="shared" si="3"/>
        <v>0</v>
      </c>
      <c r="P28" s="236">
        <f t="shared" si="4"/>
        <v>0</v>
      </c>
      <c r="Q28" s="237">
        <f t="shared" si="5"/>
        <v>0</v>
      </c>
      <c r="R28" s="236">
        <f t="shared" si="6"/>
        <v>0</v>
      </c>
      <c r="S28" s="237">
        <f t="shared" si="7"/>
        <v>0</v>
      </c>
      <c r="T28" s="236">
        <f t="shared" si="8"/>
        <v>0</v>
      </c>
      <c r="U28" s="237">
        <f t="shared" si="9"/>
        <v>0</v>
      </c>
      <c r="V28" s="236">
        <f t="shared" si="12"/>
        <v>0</v>
      </c>
      <c r="W28" s="237">
        <f t="shared" si="10"/>
        <v>0</v>
      </c>
      <c r="X28" s="238"/>
    </row>
    <row r="29" spans="1:24" s="243" customFormat="1">
      <c r="A29" s="241" t="str">
        <f>'Форма 17'!A29</f>
        <v>1</v>
      </c>
      <c r="B29" s="212" t="str">
        <f>'Форма 17'!B29</f>
        <v>Республика Саха (Якутия)</v>
      </c>
      <c r="C29" s="211" t="str">
        <f>'Форма 17'!C29</f>
        <v>Г</v>
      </c>
      <c r="D29" s="236">
        <f>E29+F29+G29+H29</f>
        <v>12.168000000000003</v>
      </c>
      <c r="E29" s="236">
        <f>E30+E42+E64+E67+E68+E69</f>
        <v>0</v>
      </c>
      <c r="F29" s="236">
        <f>F30+F42+F64+F67+F68+F69</f>
        <v>0</v>
      </c>
      <c r="G29" s="236">
        <f>G30+G42+G64+G67+G68+G69</f>
        <v>10.14001</v>
      </c>
      <c r="H29" s="236">
        <f>H30+H42+H64+H67+H68+H69</f>
        <v>2.0279900000000031</v>
      </c>
      <c r="I29" s="236">
        <f>J29+K29+L29+M29</f>
        <v>0</v>
      </c>
      <c r="J29" s="236">
        <f>J30+J42+J64+J67+J68+J69</f>
        <v>0</v>
      </c>
      <c r="K29" s="236">
        <f>K30+K42+K64+K67+K68+K69</f>
        <v>0</v>
      </c>
      <c r="L29" s="236">
        <f>L30+L42+L64+L67+L68+L69</f>
        <v>0</v>
      </c>
      <c r="M29" s="236">
        <f>M30+M42+M64+M67+M68+M69</f>
        <v>0</v>
      </c>
      <c r="N29" s="355">
        <f t="shared" si="2"/>
        <v>12.168000000000003</v>
      </c>
      <c r="O29" s="237">
        <f t="shared" si="3"/>
        <v>1</v>
      </c>
      <c r="P29" s="236">
        <f t="shared" si="4"/>
        <v>0</v>
      </c>
      <c r="Q29" s="237">
        <f t="shared" si="5"/>
        <v>0</v>
      </c>
      <c r="R29" s="236">
        <f t="shared" si="6"/>
        <v>0</v>
      </c>
      <c r="S29" s="237">
        <f t="shared" si="7"/>
        <v>0</v>
      </c>
      <c r="T29" s="236">
        <f t="shared" si="8"/>
        <v>10.14001</v>
      </c>
      <c r="U29" s="237">
        <f t="shared" si="9"/>
        <v>1</v>
      </c>
      <c r="V29" s="236">
        <f t="shared" si="12"/>
        <v>2.0279900000000031</v>
      </c>
      <c r="W29" s="237">
        <f t="shared" si="10"/>
        <v>1</v>
      </c>
      <c r="X29" s="238"/>
    </row>
    <row r="30" spans="1:24" s="243" customFormat="1" ht="28.5" customHeight="1">
      <c r="A30" s="299" t="str">
        <f>'Форма 17'!A30</f>
        <v>1.1</v>
      </c>
      <c r="B30" s="331" t="str">
        <f>'Форма 17'!B30</f>
        <v>Технологическое присоединение, всего, в том числе:</v>
      </c>
      <c r="C30" s="332" t="str">
        <f>'Форма 17'!C30</f>
        <v>Г</v>
      </c>
      <c r="D30" s="322">
        <f t="shared" si="1"/>
        <v>0</v>
      </c>
      <c r="E30" s="322">
        <f>E31+E39</f>
        <v>0</v>
      </c>
      <c r="F30" s="322">
        <f>F31+F39</f>
        <v>0</v>
      </c>
      <c r="G30" s="322">
        <f>G31+G39</f>
        <v>0</v>
      </c>
      <c r="H30" s="322">
        <f>H31+H39</f>
        <v>0</v>
      </c>
      <c r="I30" s="322">
        <f>J30+K30+L30+M30</f>
        <v>0</v>
      </c>
      <c r="J30" s="322">
        <f>J31+J39</f>
        <v>0</v>
      </c>
      <c r="K30" s="322">
        <f>K31+K39</f>
        <v>0</v>
      </c>
      <c r="L30" s="322">
        <f>L31+L39</f>
        <v>0</v>
      </c>
      <c r="M30" s="322">
        <f>M31+M39</f>
        <v>0</v>
      </c>
      <c r="N30" s="356">
        <f t="shared" si="2"/>
        <v>0</v>
      </c>
      <c r="O30" s="323">
        <f t="shared" si="3"/>
        <v>0</v>
      </c>
      <c r="P30" s="322">
        <f t="shared" si="4"/>
        <v>0</v>
      </c>
      <c r="Q30" s="323">
        <f t="shared" si="5"/>
        <v>0</v>
      </c>
      <c r="R30" s="322">
        <f t="shared" si="6"/>
        <v>0</v>
      </c>
      <c r="S30" s="323">
        <f t="shared" si="7"/>
        <v>0</v>
      </c>
      <c r="T30" s="322">
        <f t="shared" si="8"/>
        <v>0</v>
      </c>
      <c r="U30" s="323">
        <f t="shared" si="9"/>
        <v>0</v>
      </c>
      <c r="V30" s="322">
        <f t="shared" si="12"/>
        <v>0</v>
      </c>
      <c r="W30" s="323">
        <f t="shared" si="10"/>
        <v>0</v>
      </c>
      <c r="X30" s="324"/>
    </row>
    <row r="31" spans="1:24" s="233" customFormat="1" ht="31.2">
      <c r="A31" s="289" t="str">
        <f>'Форма 17'!A31</f>
        <v>1.1.1</v>
      </c>
      <c r="B31" s="329" t="str">
        <f>'Форма 17'!B31</f>
        <v>Технологическое присоединение энергопринимающих устройств потребителей, всего, в том числе:</v>
      </c>
      <c r="C31" s="330" t="str">
        <f>'Форма 17'!C31</f>
        <v>Г</v>
      </c>
      <c r="D31" s="333">
        <f>SUM(D32:D34)</f>
        <v>0</v>
      </c>
      <c r="E31" s="333">
        <f>SUM(E32:E34)</f>
        <v>0</v>
      </c>
      <c r="F31" s="333">
        <f>SUM(F32:F34)</f>
        <v>0</v>
      </c>
      <c r="G31" s="333">
        <f>SUM(G32:G34)</f>
        <v>0</v>
      </c>
      <c r="H31" s="333">
        <f>SUM(H32:H34)</f>
        <v>0</v>
      </c>
      <c r="I31" s="326">
        <f t="shared" si="11"/>
        <v>0</v>
      </c>
      <c r="J31" s="326">
        <f>J32+J33+J34</f>
        <v>0</v>
      </c>
      <c r="K31" s="326">
        <f>K32+K33+K34</f>
        <v>0</v>
      </c>
      <c r="L31" s="326">
        <f>L32+L33+L34</f>
        <v>0</v>
      </c>
      <c r="M31" s="326">
        <f>M32+M33+M34</f>
        <v>0</v>
      </c>
      <c r="N31" s="357">
        <f t="shared" si="2"/>
        <v>0</v>
      </c>
      <c r="O31" s="327">
        <f t="shared" si="3"/>
        <v>0</v>
      </c>
      <c r="P31" s="326">
        <f t="shared" si="4"/>
        <v>0</v>
      </c>
      <c r="Q31" s="327">
        <f t="shared" si="5"/>
        <v>0</v>
      </c>
      <c r="R31" s="326">
        <f t="shared" si="6"/>
        <v>0</v>
      </c>
      <c r="S31" s="327">
        <f t="shared" si="7"/>
        <v>0</v>
      </c>
      <c r="T31" s="326">
        <f t="shared" si="8"/>
        <v>0</v>
      </c>
      <c r="U31" s="327">
        <f t="shared" si="9"/>
        <v>0</v>
      </c>
      <c r="V31" s="326">
        <f t="shared" si="12"/>
        <v>0</v>
      </c>
      <c r="W31" s="327">
        <f t="shared" si="10"/>
        <v>0</v>
      </c>
      <c r="X31" s="328"/>
    </row>
    <row r="32" spans="1:24" s="233" customFormat="1" ht="37.5" customHeight="1">
      <c r="A32" s="289" t="str">
        <f>'Форма 17'!A32</f>
        <v>1.1.1.1</v>
      </c>
      <c r="B32" s="329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330" t="str">
        <f>'Форма 17'!C32</f>
        <v>Г</v>
      </c>
      <c r="D32" s="333">
        <f>SUM(E32:H32)</f>
        <v>0</v>
      </c>
      <c r="E32" s="333">
        <f>E33+E34</f>
        <v>0</v>
      </c>
      <c r="F32" s="333">
        <f>F33+F34</f>
        <v>0</v>
      </c>
      <c r="G32" s="333">
        <f>'Форма 17'!D32</f>
        <v>0</v>
      </c>
      <c r="H32" s="333">
        <f>H33+H34</f>
        <v>0</v>
      </c>
      <c r="I32" s="326">
        <v>0</v>
      </c>
      <c r="J32" s="326">
        <v>0</v>
      </c>
      <c r="K32" s="326">
        <v>0</v>
      </c>
      <c r="L32" s="326">
        <v>0</v>
      </c>
      <c r="M32" s="326">
        <v>0</v>
      </c>
      <c r="N32" s="357">
        <f t="shared" si="2"/>
        <v>0</v>
      </c>
      <c r="O32" s="327">
        <f t="shared" si="3"/>
        <v>0</v>
      </c>
      <c r="P32" s="326">
        <f t="shared" si="4"/>
        <v>0</v>
      </c>
      <c r="Q32" s="327">
        <f t="shared" si="5"/>
        <v>0</v>
      </c>
      <c r="R32" s="326">
        <f t="shared" si="6"/>
        <v>0</v>
      </c>
      <c r="S32" s="327">
        <f t="shared" si="7"/>
        <v>0</v>
      </c>
      <c r="T32" s="326">
        <f t="shared" si="8"/>
        <v>0</v>
      </c>
      <c r="U32" s="327">
        <f t="shared" si="9"/>
        <v>0</v>
      </c>
      <c r="V32" s="326">
        <f t="shared" si="12"/>
        <v>0</v>
      </c>
      <c r="W32" s="327">
        <f t="shared" si="10"/>
        <v>0</v>
      </c>
      <c r="X32" s="328"/>
    </row>
    <row r="33" spans="1:24" s="233" customFormat="1" ht="31.2">
      <c r="A33" s="289" t="str">
        <f>'Форма 17'!A33</f>
        <v>1.1.1.2</v>
      </c>
      <c r="B33" s="329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330" t="str">
        <f>'Форма 17'!C33</f>
        <v>Г</v>
      </c>
      <c r="D33" s="333">
        <f>SUM(E33:H33)</f>
        <v>0</v>
      </c>
      <c r="E33" s="333">
        <v>0</v>
      </c>
      <c r="F33" s="333">
        <v>0</v>
      </c>
      <c r="G33" s="333">
        <f>'Форма 17'!D33</f>
        <v>0</v>
      </c>
      <c r="H33" s="333">
        <v>0</v>
      </c>
      <c r="I33" s="326">
        <v>0</v>
      </c>
      <c r="J33" s="326">
        <v>0</v>
      </c>
      <c r="K33" s="326">
        <v>0</v>
      </c>
      <c r="L33" s="326">
        <v>0</v>
      </c>
      <c r="M33" s="326">
        <v>0</v>
      </c>
      <c r="N33" s="357">
        <f t="shared" si="2"/>
        <v>0</v>
      </c>
      <c r="O33" s="327">
        <f t="shared" si="3"/>
        <v>0</v>
      </c>
      <c r="P33" s="326">
        <f t="shared" si="4"/>
        <v>0</v>
      </c>
      <c r="Q33" s="327">
        <f t="shared" si="5"/>
        <v>0</v>
      </c>
      <c r="R33" s="326">
        <f t="shared" si="6"/>
        <v>0</v>
      </c>
      <c r="S33" s="327">
        <f t="shared" si="7"/>
        <v>0</v>
      </c>
      <c r="T33" s="326">
        <f t="shared" si="8"/>
        <v>0</v>
      </c>
      <c r="U33" s="327">
        <f t="shared" si="9"/>
        <v>0</v>
      </c>
      <c r="V33" s="326">
        <f t="shared" si="12"/>
        <v>0</v>
      </c>
      <c r="W33" s="327">
        <f t="shared" si="10"/>
        <v>0</v>
      </c>
      <c r="X33" s="328"/>
    </row>
    <row r="34" spans="1:24" s="233" customFormat="1" ht="51" customHeight="1">
      <c r="A34" s="289" t="str">
        <f>'Форма 17'!A34</f>
        <v>1.1.1.3</v>
      </c>
      <c r="B34" s="329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330" t="str">
        <f>'Форма 17'!C34</f>
        <v>Г</v>
      </c>
      <c r="D34" s="333">
        <f>SUM(E34:H34)</f>
        <v>0</v>
      </c>
      <c r="E34" s="333">
        <v>0</v>
      </c>
      <c r="F34" s="333">
        <v>0</v>
      </c>
      <c r="G34" s="333">
        <v>0</v>
      </c>
      <c r="H34" s="333">
        <v>0</v>
      </c>
      <c r="I34" s="333">
        <v>0</v>
      </c>
      <c r="J34" s="333">
        <v>0</v>
      </c>
      <c r="K34" s="333">
        <v>0</v>
      </c>
      <c r="L34" s="333">
        <v>0</v>
      </c>
      <c r="M34" s="333">
        <v>0</v>
      </c>
      <c r="N34" s="357">
        <f t="shared" ref="N34:N40" si="17">D34-I34</f>
        <v>0</v>
      </c>
      <c r="O34" s="327">
        <f t="shared" si="3"/>
        <v>0</v>
      </c>
      <c r="P34" s="326">
        <f t="shared" si="4"/>
        <v>0</v>
      </c>
      <c r="Q34" s="327">
        <f t="shared" si="5"/>
        <v>0</v>
      </c>
      <c r="R34" s="326">
        <f t="shared" si="6"/>
        <v>0</v>
      </c>
      <c r="S34" s="327">
        <f t="shared" si="7"/>
        <v>0</v>
      </c>
      <c r="T34" s="326">
        <f t="shared" si="8"/>
        <v>0</v>
      </c>
      <c r="U34" s="327">
        <f t="shared" si="9"/>
        <v>0</v>
      </c>
      <c r="V34" s="326">
        <f t="shared" si="12"/>
        <v>0</v>
      </c>
      <c r="W34" s="327">
        <f t="shared" si="10"/>
        <v>0</v>
      </c>
      <c r="X34" s="328"/>
    </row>
    <row r="35" spans="1:24" s="233" customFormat="1" ht="31.2">
      <c r="A35" s="289" t="str">
        <f>'Форма 17'!A35</f>
        <v>1.1.2.</v>
      </c>
      <c r="B35" s="329" t="str">
        <f>'Форма 17'!B35</f>
        <v>Технологическое присоединение объектов электросетевого хозяйства, всего, в том числе:</v>
      </c>
      <c r="C35" s="330" t="str">
        <f>'Форма 17'!C35</f>
        <v>Г</v>
      </c>
      <c r="D35" s="326">
        <f t="shared" ref="D35:D37" si="18">E35+F35+G35+H35</f>
        <v>0</v>
      </c>
      <c r="E35" s="326">
        <v>0</v>
      </c>
      <c r="F35" s="326">
        <v>0</v>
      </c>
      <c r="G35" s="326">
        <v>0</v>
      </c>
      <c r="H35" s="326">
        <v>0</v>
      </c>
      <c r="I35" s="326">
        <f t="shared" ref="I35:I37" si="19">J35+K35+L35+M35</f>
        <v>0</v>
      </c>
      <c r="J35" s="326">
        <v>0</v>
      </c>
      <c r="K35" s="326">
        <v>0</v>
      </c>
      <c r="L35" s="326">
        <v>0</v>
      </c>
      <c r="M35" s="326">
        <v>0</v>
      </c>
      <c r="N35" s="357">
        <f t="shared" ref="N35:N37" si="20">D35-I35</f>
        <v>0</v>
      </c>
      <c r="O35" s="327">
        <f t="shared" ref="O35:O37" si="21">IF((D35)=0,0,100%-(I35)/(D35))</f>
        <v>0</v>
      </c>
      <c r="P35" s="326">
        <f t="shared" ref="P35:P37" si="22">E35-J35</f>
        <v>0</v>
      </c>
      <c r="Q35" s="327">
        <f t="shared" ref="Q35:Q37" si="23">IF((E35)=0,0,100%-(J35)/(E35))</f>
        <v>0</v>
      </c>
      <c r="R35" s="326">
        <f t="shared" ref="R35:R37" si="24">F35-K35</f>
        <v>0</v>
      </c>
      <c r="S35" s="327">
        <f t="shared" ref="S35:S37" si="25">IF((F35)=0,0,100%-(K35)/(F35))</f>
        <v>0</v>
      </c>
      <c r="T35" s="326">
        <f t="shared" ref="T35:T37" si="26">G35-L35</f>
        <v>0</v>
      </c>
      <c r="U35" s="327">
        <f t="shared" ref="U35:U37" si="27">IF((G35)=0,0,100%-(L35)/(G35))</f>
        <v>0</v>
      </c>
      <c r="V35" s="326">
        <f t="shared" ref="V35:V37" si="28">H35-M35</f>
        <v>0</v>
      </c>
      <c r="W35" s="327">
        <f t="shared" ref="W35:W37" si="29">IF((H35)=0,0,100%-(M35)/(H35))</f>
        <v>0</v>
      </c>
      <c r="X35" s="328"/>
    </row>
    <row r="36" spans="1:24" s="233" customFormat="1" ht="31.2">
      <c r="A36" s="188" t="str">
        <f>'Форма 17'!A36</f>
        <v>1.1.2.1</v>
      </c>
      <c r="B36" s="189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190" t="str">
        <f>'Форма 17'!C36</f>
        <v>Г</v>
      </c>
      <c r="D36" s="192">
        <f t="shared" si="18"/>
        <v>0</v>
      </c>
      <c r="E36" s="192">
        <v>0</v>
      </c>
      <c r="F36" s="192">
        <v>0</v>
      </c>
      <c r="G36" s="192">
        <v>0</v>
      </c>
      <c r="H36" s="192">
        <v>0</v>
      </c>
      <c r="I36" s="192">
        <f t="shared" si="19"/>
        <v>0</v>
      </c>
      <c r="J36" s="192">
        <v>0</v>
      </c>
      <c r="K36" s="192">
        <v>0</v>
      </c>
      <c r="L36" s="192">
        <v>0</v>
      </c>
      <c r="M36" s="192">
        <v>0</v>
      </c>
      <c r="N36" s="358">
        <f t="shared" si="20"/>
        <v>0</v>
      </c>
      <c r="O36" s="234">
        <f t="shared" si="21"/>
        <v>0</v>
      </c>
      <c r="P36" s="192">
        <f t="shared" si="22"/>
        <v>0</v>
      </c>
      <c r="Q36" s="234">
        <f t="shared" si="23"/>
        <v>0</v>
      </c>
      <c r="R36" s="192">
        <f t="shared" si="24"/>
        <v>0</v>
      </c>
      <c r="S36" s="234">
        <f t="shared" si="25"/>
        <v>0</v>
      </c>
      <c r="T36" s="192">
        <f t="shared" si="26"/>
        <v>0</v>
      </c>
      <c r="U36" s="234">
        <f t="shared" si="27"/>
        <v>0</v>
      </c>
      <c r="V36" s="192">
        <f t="shared" si="28"/>
        <v>0</v>
      </c>
      <c r="W36" s="234">
        <f t="shared" si="29"/>
        <v>0</v>
      </c>
      <c r="X36" s="228"/>
    </row>
    <row r="37" spans="1:24" s="233" customFormat="1" ht="37.5" customHeight="1">
      <c r="A37" s="188" t="str">
        <f>'Форма 17'!A37</f>
        <v>1.1.2.2</v>
      </c>
      <c r="B37" s="189" t="str">
        <f>'Форма 17'!B37</f>
        <v>Технологическое присоединение к электрическим сетям иных сетевых организаций, всего, в том числе:</v>
      </c>
      <c r="C37" s="190" t="str">
        <f>'Форма 17'!C37</f>
        <v>Г</v>
      </c>
      <c r="D37" s="192">
        <f t="shared" si="18"/>
        <v>0</v>
      </c>
      <c r="E37" s="192">
        <v>0</v>
      </c>
      <c r="F37" s="192">
        <v>0</v>
      </c>
      <c r="G37" s="192">
        <v>0</v>
      </c>
      <c r="H37" s="192">
        <v>0</v>
      </c>
      <c r="I37" s="192">
        <f t="shared" si="19"/>
        <v>0</v>
      </c>
      <c r="J37" s="192">
        <v>0</v>
      </c>
      <c r="K37" s="192">
        <v>0</v>
      </c>
      <c r="L37" s="192">
        <v>0</v>
      </c>
      <c r="M37" s="192">
        <v>0</v>
      </c>
      <c r="N37" s="358">
        <f t="shared" si="20"/>
        <v>0</v>
      </c>
      <c r="O37" s="234">
        <f t="shared" si="21"/>
        <v>0</v>
      </c>
      <c r="P37" s="192">
        <f t="shared" si="22"/>
        <v>0</v>
      </c>
      <c r="Q37" s="234">
        <f t="shared" si="23"/>
        <v>0</v>
      </c>
      <c r="R37" s="192">
        <f t="shared" si="24"/>
        <v>0</v>
      </c>
      <c r="S37" s="234">
        <f t="shared" si="25"/>
        <v>0</v>
      </c>
      <c r="T37" s="192">
        <f t="shared" si="26"/>
        <v>0</v>
      </c>
      <c r="U37" s="234">
        <f t="shared" si="27"/>
        <v>0</v>
      </c>
      <c r="V37" s="192">
        <f t="shared" si="28"/>
        <v>0</v>
      </c>
      <c r="W37" s="234">
        <f t="shared" si="29"/>
        <v>0</v>
      </c>
      <c r="X37" s="228"/>
    </row>
    <row r="38" spans="1:24" s="233" customFormat="1" ht="31.2">
      <c r="A38" s="289" t="str">
        <f>'Форма 17'!A38</f>
        <v>1.1.3.</v>
      </c>
      <c r="B38" s="329" t="str">
        <f>'Форма 17'!B38</f>
        <v>Технологическое присоединение объектов по производству электрической энергии всего, в том числе:</v>
      </c>
      <c r="C38" s="330" t="str">
        <f>'Форма 17'!C38</f>
        <v>Г</v>
      </c>
      <c r="D38" s="326">
        <f t="shared" ref="D38:D39" si="30">E38+F38+G38+H38</f>
        <v>0</v>
      </c>
      <c r="E38" s="326">
        <v>0</v>
      </c>
      <c r="F38" s="326">
        <v>0</v>
      </c>
      <c r="G38" s="326">
        <v>0</v>
      </c>
      <c r="H38" s="326">
        <v>0</v>
      </c>
      <c r="I38" s="326">
        <f t="shared" ref="I38:I40" si="31">J38+K38+L38+M38</f>
        <v>0</v>
      </c>
      <c r="J38" s="326">
        <v>0</v>
      </c>
      <c r="K38" s="326">
        <v>0</v>
      </c>
      <c r="L38" s="326">
        <v>0</v>
      </c>
      <c r="M38" s="326">
        <v>0</v>
      </c>
      <c r="N38" s="357">
        <f t="shared" si="17"/>
        <v>0</v>
      </c>
      <c r="O38" s="327">
        <f t="shared" si="3"/>
        <v>0</v>
      </c>
      <c r="P38" s="326">
        <f t="shared" ref="P38:P40" si="32">E38-J38</f>
        <v>0</v>
      </c>
      <c r="Q38" s="327">
        <f t="shared" si="5"/>
        <v>0</v>
      </c>
      <c r="R38" s="326">
        <f t="shared" ref="R38:R40" si="33">F38-K38</f>
        <v>0</v>
      </c>
      <c r="S38" s="327">
        <f t="shared" si="7"/>
        <v>0</v>
      </c>
      <c r="T38" s="326">
        <f t="shared" ref="T38:T40" si="34">G38-L38</f>
        <v>0</v>
      </c>
      <c r="U38" s="327">
        <f t="shared" si="9"/>
        <v>0</v>
      </c>
      <c r="V38" s="326">
        <f t="shared" ref="V38:V40" si="35">H38-M38</f>
        <v>0</v>
      </c>
      <c r="W38" s="327">
        <f t="shared" si="10"/>
        <v>0</v>
      </c>
      <c r="X38" s="328"/>
    </row>
    <row r="39" spans="1:24" s="233" customFormat="1" ht="46.8">
      <c r="A39" s="289" t="str">
        <f>'Форма 17'!A43</f>
        <v>1.1.4.</v>
      </c>
      <c r="B39" s="329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39" s="330" t="str">
        <f>'Форма 17'!C43</f>
        <v>Г</v>
      </c>
      <c r="D39" s="326">
        <f t="shared" si="30"/>
        <v>0</v>
      </c>
      <c r="E39" s="326">
        <v>0</v>
      </c>
      <c r="F39" s="326">
        <v>0</v>
      </c>
      <c r="G39" s="326">
        <f>G40+G41</f>
        <v>0</v>
      </c>
      <c r="H39" s="326">
        <v>0</v>
      </c>
      <c r="I39" s="326">
        <f t="shared" si="31"/>
        <v>0</v>
      </c>
      <c r="J39" s="326">
        <v>0</v>
      </c>
      <c r="K39" s="326">
        <v>0</v>
      </c>
      <c r="L39" s="326">
        <v>0</v>
      </c>
      <c r="M39" s="326">
        <v>0</v>
      </c>
      <c r="N39" s="357">
        <f t="shared" si="17"/>
        <v>0</v>
      </c>
      <c r="O39" s="327">
        <f t="shared" si="3"/>
        <v>0</v>
      </c>
      <c r="P39" s="326">
        <f t="shared" si="32"/>
        <v>0</v>
      </c>
      <c r="Q39" s="327">
        <f t="shared" si="5"/>
        <v>0</v>
      </c>
      <c r="R39" s="326">
        <f t="shared" si="33"/>
        <v>0</v>
      </c>
      <c r="S39" s="327">
        <f t="shared" si="7"/>
        <v>0</v>
      </c>
      <c r="T39" s="326">
        <f t="shared" si="34"/>
        <v>0</v>
      </c>
      <c r="U39" s="327">
        <f t="shared" si="9"/>
        <v>0</v>
      </c>
      <c r="V39" s="326">
        <f t="shared" si="35"/>
        <v>0</v>
      </c>
      <c r="W39" s="327">
        <f t="shared" si="10"/>
        <v>0</v>
      </c>
      <c r="X39" s="328"/>
    </row>
    <row r="40" spans="1:24" s="233" customFormat="1" ht="53.25" customHeight="1">
      <c r="A40" s="188" t="str">
        <f>'Форма 17'!A44</f>
        <v>1.1.4.1</v>
      </c>
      <c r="B40" s="189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0" s="190" t="str">
        <f>'Форма 17'!C44</f>
        <v>Г</v>
      </c>
      <c r="D40" s="192">
        <f t="shared" ref="D40:D45" si="36">E40+F40+G40+H40</f>
        <v>0</v>
      </c>
      <c r="E40" s="225">
        <v>0</v>
      </c>
      <c r="F40" s="225">
        <v>0</v>
      </c>
      <c r="G40" s="225">
        <v>0</v>
      </c>
      <c r="H40" s="225">
        <v>0</v>
      </c>
      <c r="I40" s="192">
        <f t="shared" si="31"/>
        <v>0</v>
      </c>
      <c r="J40" s="192">
        <v>0</v>
      </c>
      <c r="K40" s="192">
        <v>0</v>
      </c>
      <c r="L40" s="192">
        <v>0</v>
      </c>
      <c r="M40" s="192">
        <v>0</v>
      </c>
      <c r="N40" s="358">
        <f t="shared" si="17"/>
        <v>0</v>
      </c>
      <c r="O40" s="234">
        <f t="shared" si="3"/>
        <v>0</v>
      </c>
      <c r="P40" s="192">
        <f t="shared" si="32"/>
        <v>0</v>
      </c>
      <c r="Q40" s="234">
        <f t="shared" si="5"/>
        <v>0</v>
      </c>
      <c r="R40" s="192">
        <f t="shared" si="33"/>
        <v>0</v>
      </c>
      <c r="S40" s="234">
        <f t="shared" si="7"/>
        <v>0</v>
      </c>
      <c r="T40" s="192">
        <f t="shared" si="34"/>
        <v>0</v>
      </c>
      <c r="U40" s="234">
        <f t="shared" si="9"/>
        <v>0</v>
      </c>
      <c r="V40" s="192">
        <f t="shared" si="35"/>
        <v>0</v>
      </c>
      <c r="W40" s="234">
        <f t="shared" si="10"/>
        <v>0</v>
      </c>
      <c r="X40" s="228"/>
    </row>
    <row r="41" spans="1:24" s="233" customFormat="1" ht="48.75" customHeight="1">
      <c r="A41" s="188" t="str">
        <f>'Форма 17'!A45</f>
        <v>1.1.4.2</v>
      </c>
      <c r="B41" s="189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1" s="190" t="str">
        <f>'Форма 17'!C45</f>
        <v>Г</v>
      </c>
      <c r="D41" s="192">
        <f t="shared" si="36"/>
        <v>0</v>
      </c>
      <c r="E41" s="192">
        <v>0</v>
      </c>
      <c r="F41" s="192">
        <v>0</v>
      </c>
      <c r="G41" s="225">
        <f>'10 форма'!G50</f>
        <v>0</v>
      </c>
      <c r="H41" s="192">
        <v>0</v>
      </c>
      <c r="I41" s="192">
        <f>J41+K41+L41+M41</f>
        <v>0</v>
      </c>
      <c r="J41" s="192">
        <v>0</v>
      </c>
      <c r="K41" s="192">
        <v>0</v>
      </c>
      <c r="L41" s="192">
        <v>0</v>
      </c>
      <c r="M41" s="192">
        <v>0</v>
      </c>
      <c r="N41" s="358">
        <f t="shared" ref="N41:N61" si="37">D41-I41</f>
        <v>0</v>
      </c>
      <c r="O41" s="234">
        <f t="shared" ref="O41:O61" si="38">IF((D41)=0,0,100%-(I41)/(D41))</f>
        <v>0</v>
      </c>
      <c r="P41" s="192">
        <f t="shared" ref="P41:P61" si="39">E41-J41</f>
        <v>0</v>
      </c>
      <c r="Q41" s="234">
        <f t="shared" ref="Q41:Q61" si="40">IF((E41)=0,0,100%-(J41)/(E41))</f>
        <v>0</v>
      </c>
      <c r="R41" s="192">
        <f t="shared" ref="R41:R61" si="41">F41-K41</f>
        <v>0</v>
      </c>
      <c r="S41" s="234">
        <f t="shared" ref="S41:S61" si="42">IF((F41)=0,0,100%-(K41)/(F41))</f>
        <v>0</v>
      </c>
      <c r="T41" s="192">
        <f t="shared" ref="T41:T61" si="43">G41-L41</f>
        <v>0</v>
      </c>
      <c r="U41" s="234">
        <f t="shared" ref="U41:U61" si="44">IF((G41)=0,0,100%-(L41)/(G41))</f>
        <v>0</v>
      </c>
      <c r="V41" s="192">
        <f t="shared" ref="V41:V61" si="45">H41-M41</f>
        <v>0</v>
      </c>
      <c r="W41" s="234">
        <f t="shared" ref="W41:W61" si="46">IF((H41)=0,0,100%-(M41)/(H41))</f>
        <v>0</v>
      </c>
      <c r="X41" s="228"/>
    </row>
    <row r="42" spans="1:24" s="243" customFormat="1" ht="50.25" customHeight="1">
      <c r="A42" s="299" t="str">
        <f>'Форма 17'!A46</f>
        <v>1.2.</v>
      </c>
      <c r="B42" s="331" t="str">
        <f>'Форма 17'!B46</f>
        <v>Реконструкция, модернизация, техническое перевооружение всего, в том числе:</v>
      </c>
      <c r="C42" s="332" t="str">
        <f>'Форма 17'!C46</f>
        <v>Г</v>
      </c>
      <c r="D42" s="322">
        <f t="shared" si="36"/>
        <v>12.168000000000003</v>
      </c>
      <c r="E42" s="322">
        <f>E43+E47+E52</f>
        <v>0</v>
      </c>
      <c r="F42" s="322">
        <f>F43+F47+F52</f>
        <v>0</v>
      </c>
      <c r="G42" s="322">
        <f>G43+G47+G52</f>
        <v>10.14001</v>
      </c>
      <c r="H42" s="322">
        <f>H43+H47+H52</f>
        <v>2.0279900000000031</v>
      </c>
      <c r="I42" s="322">
        <f>J42+K42+L42+M42</f>
        <v>0</v>
      </c>
      <c r="J42" s="322">
        <f>J43+J47+J52</f>
        <v>0</v>
      </c>
      <c r="K42" s="322">
        <f>K43+K47+K52</f>
        <v>0</v>
      </c>
      <c r="L42" s="322">
        <f>L43+L47+L52</f>
        <v>0</v>
      </c>
      <c r="M42" s="322">
        <f>M43+M47+M52</f>
        <v>0</v>
      </c>
      <c r="N42" s="356">
        <f t="shared" si="37"/>
        <v>12.168000000000003</v>
      </c>
      <c r="O42" s="323">
        <f t="shared" si="38"/>
        <v>1</v>
      </c>
      <c r="P42" s="322">
        <f t="shared" si="39"/>
        <v>0</v>
      </c>
      <c r="Q42" s="323">
        <f t="shared" si="40"/>
        <v>0</v>
      </c>
      <c r="R42" s="322">
        <f t="shared" si="41"/>
        <v>0</v>
      </c>
      <c r="S42" s="323">
        <f t="shared" si="42"/>
        <v>0</v>
      </c>
      <c r="T42" s="322">
        <f t="shared" si="43"/>
        <v>10.14001</v>
      </c>
      <c r="U42" s="323">
        <f t="shared" si="44"/>
        <v>1</v>
      </c>
      <c r="V42" s="322">
        <f t="shared" si="45"/>
        <v>2.0279900000000031</v>
      </c>
      <c r="W42" s="323">
        <f t="shared" si="46"/>
        <v>1</v>
      </c>
      <c r="X42" s="324"/>
    </row>
    <row r="43" spans="1:24" s="233" customFormat="1" ht="31.2">
      <c r="A43" s="289" t="str">
        <f>'Форма 17'!A47</f>
        <v>1.2.1</v>
      </c>
      <c r="B43" s="329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3" s="330" t="str">
        <f>'Форма 17'!C47</f>
        <v>Г</v>
      </c>
      <c r="D43" s="326">
        <f t="shared" si="36"/>
        <v>2.9323869239999998</v>
      </c>
      <c r="E43" s="326">
        <f>E44+E45</f>
        <v>0</v>
      </c>
      <c r="F43" s="326">
        <f>F44+F45</f>
        <v>0</v>
      </c>
      <c r="G43" s="326">
        <f>G44+G45</f>
        <v>2.4436599999999999</v>
      </c>
      <c r="H43" s="326">
        <f>H44+H45</f>
        <v>0.48872692399999984</v>
      </c>
      <c r="I43" s="326">
        <f>J43+K43+L43+M43</f>
        <v>0</v>
      </c>
      <c r="J43" s="326">
        <f>J44+J45</f>
        <v>0</v>
      </c>
      <c r="K43" s="326">
        <f>K44+K45</f>
        <v>0</v>
      </c>
      <c r="L43" s="326">
        <f>L44+L45</f>
        <v>0</v>
      </c>
      <c r="M43" s="326">
        <f>M44+M45</f>
        <v>0</v>
      </c>
      <c r="N43" s="357">
        <f t="shared" si="37"/>
        <v>2.9323869239999998</v>
      </c>
      <c r="O43" s="327">
        <f t="shared" si="38"/>
        <v>1</v>
      </c>
      <c r="P43" s="326">
        <f t="shared" si="39"/>
        <v>0</v>
      </c>
      <c r="Q43" s="327">
        <f t="shared" si="40"/>
        <v>0</v>
      </c>
      <c r="R43" s="326">
        <f t="shared" si="41"/>
        <v>0</v>
      </c>
      <c r="S43" s="327">
        <f t="shared" si="42"/>
        <v>0</v>
      </c>
      <c r="T43" s="326">
        <f t="shared" si="43"/>
        <v>2.4436599999999999</v>
      </c>
      <c r="U43" s="327">
        <f t="shared" si="44"/>
        <v>1</v>
      </c>
      <c r="V43" s="326">
        <f t="shared" si="45"/>
        <v>0.48872692399999984</v>
      </c>
      <c r="W43" s="327">
        <f t="shared" si="46"/>
        <v>1</v>
      </c>
      <c r="X43" s="328"/>
    </row>
    <row r="44" spans="1:24" s="233" customFormat="1">
      <c r="A44" s="188" t="str">
        <f>'Форма 17'!A48</f>
        <v>1.2.1.1</v>
      </c>
      <c r="B44" s="189" t="str">
        <f>'Форма 17'!B48</f>
        <v>Реконструкция трансформаторных и иных подстанций, всего, в том числе:</v>
      </c>
      <c r="C44" s="190" t="str">
        <f>'Форма 17'!C48</f>
        <v>Г</v>
      </c>
      <c r="D44" s="192">
        <f t="shared" si="36"/>
        <v>0</v>
      </c>
      <c r="E44" s="192">
        <v>0</v>
      </c>
      <c r="F44" s="192">
        <v>0</v>
      </c>
      <c r="G44" s="192">
        <v>0</v>
      </c>
      <c r="H44" s="192">
        <v>0</v>
      </c>
      <c r="I44" s="192">
        <f>J44+K44+L44+M44</f>
        <v>0</v>
      </c>
      <c r="J44" s="192">
        <v>0</v>
      </c>
      <c r="K44" s="192">
        <v>0</v>
      </c>
      <c r="L44" s="192">
        <v>0</v>
      </c>
      <c r="M44" s="192">
        <v>0</v>
      </c>
      <c r="N44" s="358">
        <f t="shared" si="37"/>
        <v>0</v>
      </c>
      <c r="O44" s="234">
        <f t="shared" si="38"/>
        <v>0</v>
      </c>
      <c r="P44" s="192">
        <f t="shared" si="39"/>
        <v>0</v>
      </c>
      <c r="Q44" s="234">
        <f t="shared" si="40"/>
        <v>0</v>
      </c>
      <c r="R44" s="192">
        <f t="shared" si="41"/>
        <v>0</v>
      </c>
      <c r="S44" s="234">
        <f t="shared" si="42"/>
        <v>0</v>
      </c>
      <c r="T44" s="192">
        <f t="shared" si="43"/>
        <v>0</v>
      </c>
      <c r="U44" s="234">
        <f t="shared" si="44"/>
        <v>0</v>
      </c>
      <c r="V44" s="192">
        <f t="shared" si="45"/>
        <v>0</v>
      </c>
      <c r="W44" s="234">
        <f t="shared" si="46"/>
        <v>0</v>
      </c>
      <c r="X44" s="228"/>
    </row>
    <row r="45" spans="1:24" s="233" customFormat="1" ht="39.75" customHeight="1">
      <c r="A45" s="311" t="str">
        <f>'Форма 17'!A49</f>
        <v>1.2.1.2</v>
      </c>
      <c r="B45" s="391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5" s="371" t="str">
        <f>'Форма 17'!C49</f>
        <v>Г</v>
      </c>
      <c r="D45" s="392">
        <f t="shared" si="36"/>
        <v>2.9323869239999998</v>
      </c>
      <c r="E45" s="392">
        <f>SUM(E46:E46)</f>
        <v>0</v>
      </c>
      <c r="F45" s="392">
        <f>SUM(F46:F46)</f>
        <v>0</v>
      </c>
      <c r="G45" s="392">
        <f>SUM(G46:G46)</f>
        <v>2.4436599999999999</v>
      </c>
      <c r="H45" s="392">
        <f>SUM(H46:H46)</f>
        <v>0.48872692399999984</v>
      </c>
      <c r="I45" s="392">
        <f>J45+K45+L45+M45</f>
        <v>0</v>
      </c>
      <c r="J45" s="392">
        <f>SUM(J46:J46)</f>
        <v>0</v>
      </c>
      <c r="K45" s="392">
        <f>SUM(K46:K46)</f>
        <v>0</v>
      </c>
      <c r="L45" s="392">
        <f>SUM(L46:L46)</f>
        <v>0</v>
      </c>
      <c r="M45" s="392">
        <f>SUM(M46:M46)</f>
        <v>0</v>
      </c>
      <c r="N45" s="393">
        <f t="shared" si="37"/>
        <v>2.9323869239999998</v>
      </c>
      <c r="O45" s="394">
        <f t="shared" si="38"/>
        <v>1</v>
      </c>
      <c r="P45" s="392">
        <f t="shared" si="39"/>
        <v>0</v>
      </c>
      <c r="Q45" s="394">
        <f t="shared" si="40"/>
        <v>0</v>
      </c>
      <c r="R45" s="392">
        <f t="shared" si="41"/>
        <v>0</v>
      </c>
      <c r="S45" s="394">
        <f t="shared" si="42"/>
        <v>0</v>
      </c>
      <c r="T45" s="392">
        <f t="shared" si="43"/>
        <v>2.4436599999999999</v>
      </c>
      <c r="U45" s="394">
        <f t="shared" si="44"/>
        <v>1</v>
      </c>
      <c r="V45" s="392">
        <f t="shared" si="45"/>
        <v>0.48872692399999984</v>
      </c>
      <c r="W45" s="394">
        <f t="shared" si="46"/>
        <v>1</v>
      </c>
      <c r="X45" s="395"/>
    </row>
    <row r="46" spans="1:24" s="233" customFormat="1" ht="34.5" customHeight="1">
      <c r="A46" s="188" t="str">
        <f>'Форма 17'!A50</f>
        <v>1.2.1.2</v>
      </c>
      <c r="B46" s="189" t="str">
        <f>'Форма 17'!B50</f>
        <v>Замена ТП №43 Васильев</v>
      </c>
      <c r="C46" s="190" t="str">
        <f>'Форма 17'!C50</f>
        <v>Q_001</v>
      </c>
      <c r="D46" s="225">
        <f>SUM(E46:H46)</f>
        <v>2.9323869239999998</v>
      </c>
      <c r="E46" s="225">
        <v>0</v>
      </c>
      <c r="F46" s="225">
        <v>0</v>
      </c>
      <c r="G46" s="225">
        <v>2.4436599999999999</v>
      </c>
      <c r="H46" s="225">
        <v>0.48872692399999984</v>
      </c>
      <c r="I46" s="192">
        <f>SUM(J46:M46)</f>
        <v>0</v>
      </c>
      <c r="J46" s="192">
        <v>0</v>
      </c>
      <c r="K46" s="192">
        <v>0</v>
      </c>
      <c r="L46" s="192">
        <f>'10 форма'!H55</f>
        <v>0</v>
      </c>
      <c r="M46" s="192">
        <v>0</v>
      </c>
      <c r="N46" s="358">
        <f t="shared" si="37"/>
        <v>2.9323869239999998</v>
      </c>
      <c r="O46" s="234">
        <f t="shared" si="38"/>
        <v>1</v>
      </c>
      <c r="P46" s="192">
        <f t="shared" si="39"/>
        <v>0</v>
      </c>
      <c r="Q46" s="234">
        <f t="shared" si="40"/>
        <v>0</v>
      </c>
      <c r="R46" s="192">
        <f t="shared" si="41"/>
        <v>0</v>
      </c>
      <c r="S46" s="234">
        <f t="shared" si="42"/>
        <v>0</v>
      </c>
      <c r="T46" s="192">
        <f t="shared" si="43"/>
        <v>2.4436599999999999</v>
      </c>
      <c r="U46" s="234">
        <f t="shared" si="44"/>
        <v>1</v>
      </c>
      <c r="V46" s="192">
        <f t="shared" si="45"/>
        <v>0.48872692399999984</v>
      </c>
      <c r="W46" s="234">
        <f t="shared" si="46"/>
        <v>1</v>
      </c>
      <c r="X46" s="401"/>
    </row>
    <row r="47" spans="1:24" s="233" customFormat="1" ht="42.75" customHeight="1">
      <c r="A47" s="289" t="str">
        <f>'Форма 17'!A51</f>
        <v>1.2.2.</v>
      </c>
      <c r="B47" s="329" t="str">
        <f>'Форма 17'!B51</f>
        <v>Реконструкция, модернизация, техническое перевооружение линий электропередачи, всего, в том числе:</v>
      </c>
      <c r="C47" s="330" t="str">
        <f>'Форма 17'!C51</f>
        <v>Г</v>
      </c>
      <c r="D47" s="326">
        <f>E47+F47+G47+H47</f>
        <v>9.2356130760000035</v>
      </c>
      <c r="E47" s="326">
        <f>E48+E51</f>
        <v>0</v>
      </c>
      <c r="F47" s="326">
        <f>F48+F51</f>
        <v>0</v>
      </c>
      <c r="G47" s="326">
        <f>G48+G51</f>
        <v>7.6963499999999998</v>
      </c>
      <c r="H47" s="326">
        <f>H48+H51</f>
        <v>1.5392630760000032</v>
      </c>
      <c r="I47" s="326">
        <f>J47+K47+L47+M47</f>
        <v>0</v>
      </c>
      <c r="J47" s="326">
        <f>J48+J51</f>
        <v>0</v>
      </c>
      <c r="K47" s="326">
        <f>K48+K51</f>
        <v>0</v>
      </c>
      <c r="L47" s="326">
        <f>L48+L51</f>
        <v>0</v>
      </c>
      <c r="M47" s="326">
        <f>M48+M51</f>
        <v>0</v>
      </c>
      <c r="N47" s="357">
        <f>D47-I47</f>
        <v>9.2356130760000035</v>
      </c>
      <c r="O47" s="327">
        <f t="shared" si="38"/>
        <v>1</v>
      </c>
      <c r="P47" s="326">
        <f t="shared" si="39"/>
        <v>0</v>
      </c>
      <c r="Q47" s="327">
        <f t="shared" si="40"/>
        <v>0</v>
      </c>
      <c r="R47" s="326">
        <f t="shared" si="41"/>
        <v>0</v>
      </c>
      <c r="S47" s="327">
        <f t="shared" si="42"/>
        <v>0</v>
      </c>
      <c r="T47" s="326">
        <f t="shared" si="43"/>
        <v>7.6963499999999998</v>
      </c>
      <c r="U47" s="327">
        <f t="shared" si="44"/>
        <v>1</v>
      </c>
      <c r="V47" s="326">
        <f t="shared" si="45"/>
        <v>1.5392630760000032</v>
      </c>
      <c r="W47" s="327">
        <f t="shared" si="46"/>
        <v>1</v>
      </c>
      <c r="X47" s="328"/>
    </row>
    <row r="48" spans="1:24" ht="48" customHeight="1">
      <c r="A48" s="311" t="str">
        <f>'Форма 17'!A52</f>
        <v>1.2.2.1</v>
      </c>
      <c r="B48" s="391" t="str">
        <f>'Форма 17'!B52</f>
        <v>Реконструкция линий электропередачи, всего, в том числе:</v>
      </c>
      <c r="C48" s="371" t="str">
        <f>'Форма 17'!C52</f>
        <v>Г</v>
      </c>
      <c r="D48" s="392">
        <f>E48+F48+G48+H48</f>
        <v>9.2356130760000035</v>
      </c>
      <c r="E48" s="392">
        <f>SUM(E49:E50)</f>
        <v>0</v>
      </c>
      <c r="F48" s="392">
        <f>SUM(F49:F50)</f>
        <v>0</v>
      </c>
      <c r="G48" s="392">
        <f>SUM(G49:G50)</f>
        <v>7.6963499999999998</v>
      </c>
      <c r="H48" s="392">
        <f>SUM(H49:H50)</f>
        <v>1.5392630760000032</v>
      </c>
      <c r="I48" s="392">
        <f>J48+K48+L48+M48</f>
        <v>0</v>
      </c>
      <c r="J48" s="392">
        <f>SUM(J49:J50)</f>
        <v>0</v>
      </c>
      <c r="K48" s="392">
        <f>SUM(K49:K50)</f>
        <v>0</v>
      </c>
      <c r="L48" s="392">
        <f>SUM(L49:L50)</f>
        <v>0</v>
      </c>
      <c r="M48" s="392">
        <f>SUM(M49:M50)</f>
        <v>0</v>
      </c>
      <c r="N48" s="393">
        <f>D48-I48</f>
        <v>9.2356130760000035</v>
      </c>
      <c r="O48" s="394">
        <f t="shared" si="38"/>
        <v>1</v>
      </c>
      <c r="P48" s="392">
        <f t="shared" si="39"/>
        <v>0</v>
      </c>
      <c r="Q48" s="394">
        <f t="shared" si="40"/>
        <v>0</v>
      </c>
      <c r="R48" s="392">
        <f t="shared" si="41"/>
        <v>0</v>
      </c>
      <c r="S48" s="394">
        <f t="shared" si="42"/>
        <v>0</v>
      </c>
      <c r="T48" s="392">
        <f t="shared" si="43"/>
        <v>7.6963499999999998</v>
      </c>
      <c r="U48" s="394">
        <f t="shared" si="44"/>
        <v>1</v>
      </c>
      <c r="V48" s="392">
        <f t="shared" si="45"/>
        <v>1.5392630760000032</v>
      </c>
      <c r="W48" s="394">
        <f t="shared" si="46"/>
        <v>1</v>
      </c>
      <c r="X48" s="395"/>
    </row>
    <row r="49" spans="1:24" ht="48" customHeight="1">
      <c r="A49" s="363" t="str">
        <f>'Форма 17'!A53</f>
        <v>1.2.2.1</v>
      </c>
      <c r="B49" s="372" t="str">
        <f>'Форма 17'!B53</f>
        <v>Строительство ЛЭП-6 кВ  ф. "МПС-2"  от ПС-35 кВ "МПС, L - 1374м</v>
      </c>
      <c r="C49" s="365" t="str">
        <f>'Форма 17'!C53</f>
        <v>Q_002</v>
      </c>
      <c r="D49" s="379">
        <f t="shared" ref="D49:D50" si="47">SUM(E49:H49)</f>
        <v>2.4240931247682131</v>
      </c>
      <c r="E49" s="379">
        <v>0</v>
      </c>
      <c r="F49" s="379">
        <v>0</v>
      </c>
      <c r="G49" s="379">
        <v>2.0200800000000001</v>
      </c>
      <c r="H49" s="379">
        <v>0.40401312476821305</v>
      </c>
      <c r="I49" s="380">
        <f t="shared" ref="I49:I50" si="48">J49+K49+L49+M49</f>
        <v>0</v>
      </c>
      <c r="J49" s="380">
        <v>0</v>
      </c>
      <c r="K49" s="380">
        <v>0</v>
      </c>
      <c r="L49" s="380">
        <f>'10 форма'!H58</f>
        <v>0</v>
      </c>
      <c r="M49" s="380">
        <v>0</v>
      </c>
      <c r="N49" s="381">
        <f t="shared" ref="N49:N50" si="49">D49-I49</f>
        <v>2.4240931247682131</v>
      </c>
      <c r="O49" s="369">
        <f t="shared" ref="O49:O50" si="50">IF((D49)=0,0,100%-(I49)/(D49))</f>
        <v>1</v>
      </c>
      <c r="P49" s="380">
        <f t="shared" ref="P49:P50" si="51">E49-J49</f>
        <v>0</v>
      </c>
      <c r="Q49" s="369">
        <f t="shared" ref="Q49:Q50" si="52">IF((E49)=0,0,100%-(J49)/(E49))</f>
        <v>0</v>
      </c>
      <c r="R49" s="380">
        <f t="shared" ref="R49:R50" si="53">F49-K49</f>
        <v>0</v>
      </c>
      <c r="S49" s="369">
        <f t="shared" ref="S49:S50" si="54">IF((F49)=0,0,100%-(K49)/(F49))</f>
        <v>0</v>
      </c>
      <c r="T49" s="380">
        <f t="shared" ref="T49:T50" si="55">G49-L49</f>
        <v>2.0200800000000001</v>
      </c>
      <c r="U49" s="369">
        <f t="shared" ref="U49:U50" si="56">IF((G49)=0,0,100%-(L49)/(G49))</f>
        <v>1</v>
      </c>
      <c r="V49" s="380">
        <f t="shared" ref="V49:V50" si="57">H49-M49</f>
        <v>0.40401312476821305</v>
      </c>
      <c r="W49" s="369">
        <f t="shared" ref="W49:W50" si="58">IF((H49)=0,0,100%-(M49)/(H49))</f>
        <v>1</v>
      </c>
      <c r="X49" s="28"/>
    </row>
    <row r="50" spans="1:24" ht="48" customHeight="1">
      <c r="A50" s="363" t="str">
        <f>'Форма 17'!A54</f>
        <v>1.2.2.1</v>
      </c>
      <c r="B50" s="372" t="str">
        <f>'Форма 17'!B54</f>
        <v>Строительство ЛЭП-6 кВ  ф. "ст. Селигдар" от ПС-35 кВ "МПС 2",  L - 1700 м, опоры №49 - №68/15</v>
      </c>
      <c r="C50" s="365" t="str">
        <f>'Форма 17'!C54</f>
        <v>Q_003</v>
      </c>
      <c r="D50" s="379">
        <f t="shared" si="47"/>
        <v>6.8115199512317899</v>
      </c>
      <c r="E50" s="379">
        <v>0</v>
      </c>
      <c r="F50" s="379">
        <v>0</v>
      </c>
      <c r="G50" s="379">
        <v>5.6762699999999997</v>
      </c>
      <c r="H50" s="379">
        <v>1.1352499512317902</v>
      </c>
      <c r="I50" s="380">
        <f t="shared" si="48"/>
        <v>0</v>
      </c>
      <c r="J50" s="380">
        <v>0</v>
      </c>
      <c r="K50" s="380">
        <v>0</v>
      </c>
      <c r="L50" s="380">
        <f>'10 форма'!H59</f>
        <v>0</v>
      </c>
      <c r="M50" s="380">
        <v>0</v>
      </c>
      <c r="N50" s="381">
        <f t="shared" si="49"/>
        <v>6.8115199512317899</v>
      </c>
      <c r="O50" s="369">
        <f t="shared" si="50"/>
        <v>1</v>
      </c>
      <c r="P50" s="380">
        <f t="shared" si="51"/>
        <v>0</v>
      </c>
      <c r="Q50" s="369">
        <f t="shared" si="52"/>
        <v>0</v>
      </c>
      <c r="R50" s="380">
        <f t="shared" si="53"/>
        <v>0</v>
      </c>
      <c r="S50" s="369">
        <f t="shared" si="54"/>
        <v>0</v>
      </c>
      <c r="T50" s="380">
        <f t="shared" si="55"/>
        <v>5.6762699999999997</v>
      </c>
      <c r="U50" s="369">
        <f t="shared" si="56"/>
        <v>1</v>
      </c>
      <c r="V50" s="380">
        <f t="shared" si="57"/>
        <v>1.1352499512317902</v>
      </c>
      <c r="W50" s="369">
        <f t="shared" si="58"/>
        <v>1</v>
      </c>
      <c r="X50" s="28"/>
    </row>
    <row r="51" spans="1:24" s="233" customFormat="1" ht="38.25" customHeight="1">
      <c r="A51" s="206" t="str">
        <f>'Форма 17'!A55</f>
        <v>1.2.2.2</v>
      </c>
      <c r="B51" s="215" t="str">
        <f>'Форма 17'!B55</f>
        <v>Модернизация, техническое перевооружение линий электропередачи, всего, в том числе:</v>
      </c>
      <c r="C51" s="206" t="str">
        <f>'Форма 17'!C55</f>
        <v>Г</v>
      </c>
      <c r="D51" s="225">
        <f>SUM(E51:H51)</f>
        <v>0</v>
      </c>
      <c r="E51" s="192">
        <v>0</v>
      </c>
      <c r="F51" s="192">
        <v>0</v>
      </c>
      <c r="G51" s="192">
        <v>0</v>
      </c>
      <c r="H51" s="192">
        <v>0</v>
      </c>
      <c r="I51" s="192">
        <f t="shared" ref="I51:I53" si="59">J51+K51+L51+M51</f>
        <v>0</v>
      </c>
      <c r="J51" s="192">
        <v>0</v>
      </c>
      <c r="K51" s="192">
        <v>0</v>
      </c>
      <c r="L51" s="192">
        <v>0</v>
      </c>
      <c r="M51" s="192">
        <v>0</v>
      </c>
      <c r="N51" s="358">
        <f t="shared" si="37"/>
        <v>0</v>
      </c>
      <c r="O51" s="234">
        <f t="shared" si="38"/>
        <v>0</v>
      </c>
      <c r="P51" s="192">
        <f t="shared" si="39"/>
        <v>0</v>
      </c>
      <c r="Q51" s="234">
        <f t="shared" si="40"/>
        <v>0</v>
      </c>
      <c r="R51" s="192">
        <f t="shared" si="41"/>
        <v>0</v>
      </c>
      <c r="S51" s="234">
        <f t="shared" si="42"/>
        <v>0</v>
      </c>
      <c r="T51" s="192">
        <f t="shared" si="43"/>
        <v>0</v>
      </c>
      <c r="U51" s="234">
        <f t="shared" si="44"/>
        <v>0</v>
      </c>
      <c r="V51" s="192">
        <f t="shared" si="45"/>
        <v>0</v>
      </c>
      <c r="W51" s="234">
        <f t="shared" si="46"/>
        <v>0</v>
      </c>
      <c r="X51" s="228"/>
    </row>
    <row r="52" spans="1:24" s="233" customFormat="1" ht="31.2">
      <c r="A52" s="283" t="str">
        <f>'Форма 17'!A56</f>
        <v>1.2.3.</v>
      </c>
      <c r="B52" s="325" t="str">
        <f>'Форма 17'!B56</f>
        <v>Развитие и модернизация учета электрической энергии (мощности), всего, в том числе:</v>
      </c>
      <c r="C52" s="283" t="str">
        <f>'Форма 17'!C56</f>
        <v>Г</v>
      </c>
      <c r="D52" s="326">
        <f>E52+F52+G52+H52</f>
        <v>0</v>
      </c>
      <c r="E52" s="326">
        <f>E53+E54+E55+E56+E57+E58+E59+E60</f>
        <v>0</v>
      </c>
      <c r="F52" s="326">
        <f>F53+F54+F55+F56+F57+F58+F59+F60</f>
        <v>0</v>
      </c>
      <c r="G52" s="326">
        <f>G53+G54+G55+G56+G57+G58+G59+G60</f>
        <v>0</v>
      </c>
      <c r="H52" s="326">
        <f>H53+H54+H55+H56+H57+H58+H59+H60</f>
        <v>0</v>
      </c>
      <c r="I52" s="326">
        <f>J52+K52+L52+M52</f>
        <v>0</v>
      </c>
      <c r="J52" s="326">
        <f>J53+J54+J55+J56+J57+J58+J59+J60</f>
        <v>0</v>
      </c>
      <c r="K52" s="326">
        <f>K53+K54+K55+K56+K57+K58+K59+K60</f>
        <v>0</v>
      </c>
      <c r="L52" s="326">
        <f>L53+L54+L55+L56+L57+L58+L59+L60</f>
        <v>0</v>
      </c>
      <c r="M52" s="326">
        <f>M53+M54+M55+M56+M57+M58+M59+M60</f>
        <v>0</v>
      </c>
      <c r="N52" s="357">
        <f t="shared" si="37"/>
        <v>0</v>
      </c>
      <c r="O52" s="327">
        <f t="shared" si="38"/>
        <v>0</v>
      </c>
      <c r="P52" s="326">
        <f t="shared" si="39"/>
        <v>0</v>
      </c>
      <c r="Q52" s="327">
        <f t="shared" si="40"/>
        <v>0</v>
      </c>
      <c r="R52" s="326">
        <f t="shared" si="41"/>
        <v>0</v>
      </c>
      <c r="S52" s="327">
        <f t="shared" si="42"/>
        <v>0</v>
      </c>
      <c r="T52" s="326">
        <f t="shared" si="43"/>
        <v>0</v>
      </c>
      <c r="U52" s="327">
        <f t="shared" si="44"/>
        <v>0</v>
      </c>
      <c r="V52" s="326">
        <f t="shared" si="45"/>
        <v>0</v>
      </c>
      <c r="W52" s="327">
        <f t="shared" si="46"/>
        <v>0</v>
      </c>
      <c r="X52" s="328"/>
    </row>
    <row r="53" spans="1:24" s="233" customFormat="1" ht="33.75" customHeight="1">
      <c r="A53" s="206" t="str">
        <f>'Форма 17'!A57</f>
        <v>1.2.3.1</v>
      </c>
      <c r="B53" s="215" t="str">
        <f>'Форма 17'!B57</f>
        <v>«Установка приборов учета, класс напряжения 0,22 (0,4) кВ, всего, в том числе:»</v>
      </c>
      <c r="C53" s="206" t="str">
        <f>'Форма 17'!C57</f>
        <v>Г</v>
      </c>
      <c r="D53" s="192">
        <f t="shared" ref="D53" si="60">E53+F53+G53+H53</f>
        <v>0</v>
      </c>
      <c r="E53" s="192">
        <v>0</v>
      </c>
      <c r="F53" s="192">
        <v>0</v>
      </c>
      <c r="G53" s="225">
        <v>0</v>
      </c>
      <c r="H53" s="192">
        <v>0</v>
      </c>
      <c r="I53" s="192">
        <f t="shared" si="59"/>
        <v>0</v>
      </c>
      <c r="J53" s="192">
        <v>0</v>
      </c>
      <c r="K53" s="192">
        <v>0</v>
      </c>
      <c r="L53" s="192">
        <f>'10 форма'!J62</f>
        <v>0</v>
      </c>
      <c r="M53" s="192">
        <v>0</v>
      </c>
      <c r="N53" s="358">
        <f t="shared" si="37"/>
        <v>0</v>
      </c>
      <c r="O53" s="234">
        <f t="shared" si="38"/>
        <v>0</v>
      </c>
      <c r="P53" s="192">
        <f t="shared" si="39"/>
        <v>0</v>
      </c>
      <c r="Q53" s="234">
        <f t="shared" si="40"/>
        <v>0</v>
      </c>
      <c r="R53" s="192">
        <f t="shared" si="41"/>
        <v>0</v>
      </c>
      <c r="S53" s="234">
        <f t="shared" si="42"/>
        <v>0</v>
      </c>
      <c r="T53" s="192">
        <f t="shared" si="43"/>
        <v>0</v>
      </c>
      <c r="U53" s="234">
        <f t="shared" si="44"/>
        <v>0</v>
      </c>
      <c r="V53" s="192">
        <f t="shared" si="45"/>
        <v>0</v>
      </c>
      <c r="W53" s="234">
        <f t="shared" si="46"/>
        <v>0</v>
      </c>
      <c r="X53" s="228"/>
    </row>
    <row r="54" spans="1:24" s="233" customFormat="1" ht="33.75" customHeight="1">
      <c r="A54" s="206" t="str">
        <f>'Форма 17'!A58</f>
        <v>1.2.3.2</v>
      </c>
      <c r="B54" s="215" t="str">
        <f>'Форма 17'!B58</f>
        <v>«Установка приборов учета, класс напряжения 6 (10) кВ, всего, в том числе:»</v>
      </c>
      <c r="C54" s="206" t="str">
        <f>'Форма 17'!C58</f>
        <v>Г</v>
      </c>
      <c r="D54" s="192">
        <f t="shared" ref="D54:D61" si="61">E54+F54+G54+H54</f>
        <v>0</v>
      </c>
      <c r="E54" s="192">
        <v>0</v>
      </c>
      <c r="F54" s="192">
        <v>0</v>
      </c>
      <c r="G54" s="225">
        <f>'10 форма'!G63</f>
        <v>0</v>
      </c>
      <c r="H54" s="192">
        <v>0</v>
      </c>
      <c r="I54" s="192">
        <f t="shared" ref="I54:I61" si="62">J54+K54+L54+M54</f>
        <v>0</v>
      </c>
      <c r="J54" s="192">
        <v>0</v>
      </c>
      <c r="K54" s="192">
        <v>0</v>
      </c>
      <c r="L54" s="192">
        <v>0</v>
      </c>
      <c r="M54" s="192">
        <v>0</v>
      </c>
      <c r="N54" s="358">
        <f t="shared" si="37"/>
        <v>0</v>
      </c>
      <c r="O54" s="234">
        <f t="shared" si="38"/>
        <v>0</v>
      </c>
      <c r="P54" s="192">
        <f t="shared" si="39"/>
        <v>0</v>
      </c>
      <c r="Q54" s="234">
        <f t="shared" si="40"/>
        <v>0</v>
      </c>
      <c r="R54" s="192">
        <f t="shared" si="41"/>
        <v>0</v>
      </c>
      <c r="S54" s="234">
        <f t="shared" si="42"/>
        <v>0</v>
      </c>
      <c r="T54" s="192">
        <f t="shared" si="43"/>
        <v>0</v>
      </c>
      <c r="U54" s="234">
        <f t="shared" si="44"/>
        <v>0</v>
      </c>
      <c r="V54" s="192">
        <f t="shared" si="45"/>
        <v>0</v>
      </c>
      <c r="W54" s="234">
        <f t="shared" si="46"/>
        <v>0</v>
      </c>
      <c r="X54" s="228"/>
    </row>
    <row r="55" spans="1:24" s="233" customFormat="1" ht="38.25" customHeight="1">
      <c r="A55" s="206" t="str">
        <f>'Форма 17'!A59</f>
        <v>1.2.3.3</v>
      </c>
      <c r="B55" s="215" t="str">
        <f>'Форма 17'!B59</f>
        <v>«Установка приборов учета, класс напряжения 35 кВ, всего, в том числе:»</v>
      </c>
      <c r="C55" s="206" t="str">
        <f>'Форма 17'!C59</f>
        <v>Г</v>
      </c>
      <c r="D55" s="192">
        <f t="shared" si="61"/>
        <v>0</v>
      </c>
      <c r="E55" s="192">
        <v>0</v>
      </c>
      <c r="F55" s="192">
        <v>0</v>
      </c>
      <c r="G55" s="225">
        <f>'10 форма'!G64</f>
        <v>0</v>
      </c>
      <c r="H55" s="192">
        <v>0</v>
      </c>
      <c r="I55" s="192">
        <f t="shared" si="62"/>
        <v>0</v>
      </c>
      <c r="J55" s="192">
        <v>0</v>
      </c>
      <c r="K55" s="192">
        <v>0</v>
      </c>
      <c r="L55" s="192">
        <v>0</v>
      </c>
      <c r="M55" s="192">
        <v>0</v>
      </c>
      <c r="N55" s="358">
        <f t="shared" si="37"/>
        <v>0</v>
      </c>
      <c r="O55" s="234">
        <f t="shared" si="38"/>
        <v>0</v>
      </c>
      <c r="P55" s="192">
        <f t="shared" si="39"/>
        <v>0</v>
      </c>
      <c r="Q55" s="234">
        <f t="shared" si="40"/>
        <v>0</v>
      </c>
      <c r="R55" s="192">
        <f t="shared" si="41"/>
        <v>0</v>
      </c>
      <c r="S55" s="234">
        <f t="shared" si="42"/>
        <v>0</v>
      </c>
      <c r="T55" s="192">
        <f t="shared" si="43"/>
        <v>0</v>
      </c>
      <c r="U55" s="234">
        <f t="shared" si="44"/>
        <v>0</v>
      </c>
      <c r="V55" s="192">
        <f t="shared" si="45"/>
        <v>0</v>
      </c>
      <c r="W55" s="234">
        <f t="shared" si="46"/>
        <v>0</v>
      </c>
      <c r="X55" s="228"/>
    </row>
    <row r="56" spans="1:24" s="233" customFormat="1">
      <c r="A56" s="206" t="str">
        <f>'Форма 17'!A60</f>
        <v>1.2.3.4</v>
      </c>
      <c r="B56" s="215" t="str">
        <f>'Форма 17'!B60</f>
        <v>«Установка приборов учета, класс напряжения 110 кВ и выше, всего, в том числе:»</v>
      </c>
      <c r="C56" s="206" t="str">
        <f>'Форма 17'!C60</f>
        <v>Г</v>
      </c>
      <c r="D56" s="192">
        <f t="shared" si="61"/>
        <v>0</v>
      </c>
      <c r="E56" s="192">
        <v>0</v>
      </c>
      <c r="F56" s="192">
        <v>0</v>
      </c>
      <c r="G56" s="225">
        <f>'10 форма'!G65</f>
        <v>0</v>
      </c>
      <c r="H56" s="192">
        <v>0</v>
      </c>
      <c r="I56" s="192">
        <f t="shared" si="62"/>
        <v>0</v>
      </c>
      <c r="J56" s="192">
        <v>0</v>
      </c>
      <c r="K56" s="192">
        <v>0</v>
      </c>
      <c r="L56" s="192">
        <v>0</v>
      </c>
      <c r="M56" s="192">
        <v>0</v>
      </c>
      <c r="N56" s="358">
        <f t="shared" si="37"/>
        <v>0</v>
      </c>
      <c r="O56" s="234">
        <f t="shared" si="38"/>
        <v>0</v>
      </c>
      <c r="P56" s="192">
        <f t="shared" si="39"/>
        <v>0</v>
      </c>
      <c r="Q56" s="234">
        <f t="shared" si="40"/>
        <v>0</v>
      </c>
      <c r="R56" s="192">
        <f t="shared" si="41"/>
        <v>0</v>
      </c>
      <c r="S56" s="234">
        <f t="shared" si="42"/>
        <v>0</v>
      </c>
      <c r="T56" s="192">
        <f t="shared" si="43"/>
        <v>0</v>
      </c>
      <c r="U56" s="234">
        <f t="shared" si="44"/>
        <v>0</v>
      </c>
      <c r="V56" s="192">
        <f t="shared" si="45"/>
        <v>0</v>
      </c>
      <c r="W56" s="234">
        <f t="shared" si="46"/>
        <v>0</v>
      </c>
      <c r="X56" s="228"/>
    </row>
    <row r="57" spans="1:24" s="233" customFormat="1" ht="31.2">
      <c r="A57" s="206" t="str">
        <f>'Форма 17'!A61</f>
        <v>1.2.3.5</v>
      </c>
      <c r="B57" s="215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57" s="206" t="str">
        <f>'Форма 17'!C61</f>
        <v>Г</v>
      </c>
      <c r="D57" s="192">
        <f t="shared" si="61"/>
        <v>0</v>
      </c>
      <c r="E57" s="192">
        <v>0</v>
      </c>
      <c r="F57" s="192">
        <v>0</v>
      </c>
      <c r="G57" s="225">
        <f>'10 форма'!G66</f>
        <v>0</v>
      </c>
      <c r="H57" s="192">
        <v>0</v>
      </c>
      <c r="I57" s="192">
        <f t="shared" si="62"/>
        <v>0</v>
      </c>
      <c r="J57" s="192">
        <v>0</v>
      </c>
      <c r="K57" s="192">
        <v>0</v>
      </c>
      <c r="L57" s="192">
        <v>0</v>
      </c>
      <c r="M57" s="192">
        <v>0</v>
      </c>
      <c r="N57" s="358">
        <f t="shared" si="37"/>
        <v>0</v>
      </c>
      <c r="O57" s="234">
        <f t="shared" si="38"/>
        <v>0</v>
      </c>
      <c r="P57" s="192">
        <f t="shared" si="39"/>
        <v>0</v>
      </c>
      <c r="Q57" s="234">
        <f t="shared" si="40"/>
        <v>0</v>
      </c>
      <c r="R57" s="192">
        <f t="shared" si="41"/>
        <v>0</v>
      </c>
      <c r="S57" s="234">
        <f t="shared" si="42"/>
        <v>0</v>
      </c>
      <c r="T57" s="192">
        <f t="shared" si="43"/>
        <v>0</v>
      </c>
      <c r="U57" s="234">
        <f t="shared" si="44"/>
        <v>0</v>
      </c>
      <c r="V57" s="192">
        <f t="shared" si="45"/>
        <v>0</v>
      </c>
      <c r="W57" s="234">
        <f t="shared" si="46"/>
        <v>0</v>
      </c>
      <c r="X57" s="228"/>
    </row>
    <row r="58" spans="1:24" s="233" customFormat="1" ht="31.2">
      <c r="A58" s="206" t="str">
        <f>'Форма 17'!A62</f>
        <v>1.2.3.6</v>
      </c>
      <c r="B58" s="215" t="str">
        <f>'Форма 17'!B62</f>
        <v>«Включение приборов учета в систему сбора и передачи данных, класс напряжения 6 (10) кВ, всего, в том числе:»</v>
      </c>
      <c r="C58" s="206" t="str">
        <f>'Форма 17'!C62</f>
        <v>Г</v>
      </c>
      <c r="D58" s="192">
        <f t="shared" si="61"/>
        <v>0</v>
      </c>
      <c r="E58" s="192">
        <v>0</v>
      </c>
      <c r="F58" s="192">
        <v>0</v>
      </c>
      <c r="G58" s="225">
        <f>'10 форма'!G67</f>
        <v>0</v>
      </c>
      <c r="H58" s="192">
        <v>0</v>
      </c>
      <c r="I58" s="192">
        <f t="shared" si="62"/>
        <v>0</v>
      </c>
      <c r="J58" s="192">
        <v>0</v>
      </c>
      <c r="K58" s="192">
        <v>0</v>
      </c>
      <c r="L58" s="192">
        <v>0</v>
      </c>
      <c r="M58" s="192">
        <v>0</v>
      </c>
      <c r="N58" s="358">
        <f t="shared" si="37"/>
        <v>0</v>
      </c>
      <c r="O58" s="234">
        <f t="shared" si="38"/>
        <v>0</v>
      </c>
      <c r="P58" s="192">
        <f t="shared" si="39"/>
        <v>0</v>
      </c>
      <c r="Q58" s="234">
        <f t="shared" si="40"/>
        <v>0</v>
      </c>
      <c r="R58" s="192">
        <f t="shared" si="41"/>
        <v>0</v>
      </c>
      <c r="S58" s="234">
        <f t="shared" si="42"/>
        <v>0</v>
      </c>
      <c r="T58" s="192">
        <f t="shared" si="43"/>
        <v>0</v>
      </c>
      <c r="U58" s="234">
        <f t="shared" si="44"/>
        <v>0</v>
      </c>
      <c r="V58" s="192">
        <f t="shared" si="45"/>
        <v>0</v>
      </c>
      <c r="W58" s="234">
        <f t="shared" si="46"/>
        <v>0</v>
      </c>
      <c r="X58" s="228"/>
    </row>
    <row r="59" spans="1:24" s="233" customFormat="1" ht="31.2">
      <c r="A59" s="206" t="str">
        <f>'Форма 17'!A63</f>
        <v>1.2.3.7</v>
      </c>
      <c r="B59" s="215" t="str">
        <f>'Форма 17'!B63</f>
        <v>«Включение приборов учета в систему сбора и передачи данных, класс напряжения 35 кВ, всего, в том числе:»</v>
      </c>
      <c r="C59" s="206" t="str">
        <f>'Форма 17'!C63</f>
        <v>Г</v>
      </c>
      <c r="D59" s="192">
        <f t="shared" si="61"/>
        <v>0</v>
      </c>
      <c r="E59" s="192">
        <v>0</v>
      </c>
      <c r="F59" s="192">
        <v>0</v>
      </c>
      <c r="G59" s="225">
        <f>'10 форма'!G68</f>
        <v>0</v>
      </c>
      <c r="H59" s="192">
        <v>0</v>
      </c>
      <c r="I59" s="192">
        <f t="shared" si="62"/>
        <v>0</v>
      </c>
      <c r="J59" s="192">
        <v>0</v>
      </c>
      <c r="K59" s="192">
        <v>0</v>
      </c>
      <c r="L59" s="192">
        <v>0</v>
      </c>
      <c r="M59" s="192">
        <v>0</v>
      </c>
      <c r="N59" s="358">
        <f t="shared" si="37"/>
        <v>0</v>
      </c>
      <c r="O59" s="234">
        <f t="shared" si="38"/>
        <v>0</v>
      </c>
      <c r="P59" s="192">
        <f t="shared" si="39"/>
        <v>0</v>
      </c>
      <c r="Q59" s="234">
        <f t="shared" si="40"/>
        <v>0</v>
      </c>
      <c r="R59" s="192">
        <f t="shared" si="41"/>
        <v>0</v>
      </c>
      <c r="S59" s="234">
        <f t="shared" si="42"/>
        <v>0</v>
      </c>
      <c r="T59" s="192">
        <f t="shared" si="43"/>
        <v>0</v>
      </c>
      <c r="U59" s="234">
        <f t="shared" si="44"/>
        <v>0</v>
      </c>
      <c r="V59" s="192">
        <f t="shared" si="45"/>
        <v>0</v>
      </c>
      <c r="W59" s="234">
        <f t="shared" si="46"/>
        <v>0</v>
      </c>
      <c r="X59" s="228"/>
    </row>
    <row r="60" spans="1:24" s="233" customFormat="1" ht="31.2">
      <c r="A60" s="206" t="str">
        <f>'Форма 17'!A64</f>
        <v>1.2.3.8</v>
      </c>
      <c r="B60" s="215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0" s="206" t="str">
        <f>'Форма 17'!C64</f>
        <v>Г</v>
      </c>
      <c r="D60" s="192">
        <f t="shared" si="61"/>
        <v>0</v>
      </c>
      <c r="E60" s="192">
        <v>0</v>
      </c>
      <c r="F60" s="192">
        <v>0</v>
      </c>
      <c r="G60" s="225">
        <f>'10 форма'!G69</f>
        <v>0</v>
      </c>
      <c r="H60" s="192">
        <v>0</v>
      </c>
      <c r="I60" s="192">
        <f t="shared" si="62"/>
        <v>0</v>
      </c>
      <c r="J60" s="192">
        <v>0</v>
      </c>
      <c r="K60" s="192">
        <v>0</v>
      </c>
      <c r="L60" s="192">
        <v>0</v>
      </c>
      <c r="M60" s="192">
        <v>0</v>
      </c>
      <c r="N60" s="358">
        <f t="shared" si="37"/>
        <v>0</v>
      </c>
      <c r="O60" s="234">
        <f t="shared" si="38"/>
        <v>0</v>
      </c>
      <c r="P60" s="192">
        <f t="shared" si="39"/>
        <v>0</v>
      </c>
      <c r="Q60" s="234">
        <f t="shared" si="40"/>
        <v>0</v>
      </c>
      <c r="R60" s="192">
        <f t="shared" si="41"/>
        <v>0</v>
      </c>
      <c r="S60" s="234">
        <f t="shared" si="42"/>
        <v>0</v>
      </c>
      <c r="T60" s="192">
        <f t="shared" si="43"/>
        <v>0</v>
      </c>
      <c r="U60" s="234">
        <f t="shared" si="44"/>
        <v>0</v>
      </c>
      <c r="V60" s="192">
        <f t="shared" si="45"/>
        <v>0</v>
      </c>
      <c r="W60" s="234">
        <f t="shared" si="46"/>
        <v>0</v>
      </c>
      <c r="X60" s="228"/>
    </row>
    <row r="61" spans="1:24" s="233" customFormat="1" ht="27.75" customHeight="1">
      <c r="A61" s="283" t="str">
        <f>'Форма 17'!A65</f>
        <v>1.2.4.</v>
      </c>
      <c r="B61" s="325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1" s="283" t="str">
        <f>'Форма 17'!C65</f>
        <v>Г</v>
      </c>
      <c r="D61" s="326">
        <f t="shared" si="61"/>
        <v>0</v>
      </c>
      <c r="E61" s="326">
        <f>SUM(E62:E62)</f>
        <v>0</v>
      </c>
      <c r="F61" s="326">
        <f>SUM(F62:F62)</f>
        <v>0</v>
      </c>
      <c r="G61" s="326">
        <f>SUM(G62:G62)</f>
        <v>0</v>
      </c>
      <c r="H61" s="326">
        <f>SUM(H62:H62)</f>
        <v>0</v>
      </c>
      <c r="I61" s="326">
        <f t="shared" si="62"/>
        <v>0</v>
      </c>
      <c r="J61" s="326">
        <f>SUM(J62:J62)</f>
        <v>0</v>
      </c>
      <c r="K61" s="326">
        <f>SUM(K62:K62)</f>
        <v>0</v>
      </c>
      <c r="L61" s="326">
        <f>SUM(L62:L62)</f>
        <v>0</v>
      </c>
      <c r="M61" s="326">
        <f>SUM(M62:M62)</f>
        <v>0</v>
      </c>
      <c r="N61" s="357">
        <f t="shared" si="37"/>
        <v>0</v>
      </c>
      <c r="O61" s="327">
        <f t="shared" si="38"/>
        <v>0</v>
      </c>
      <c r="P61" s="326">
        <f t="shared" si="39"/>
        <v>0</v>
      </c>
      <c r="Q61" s="327">
        <f t="shared" si="40"/>
        <v>0</v>
      </c>
      <c r="R61" s="326">
        <f t="shared" si="41"/>
        <v>0</v>
      </c>
      <c r="S61" s="327">
        <f t="shared" si="42"/>
        <v>0</v>
      </c>
      <c r="T61" s="326">
        <f t="shared" si="43"/>
        <v>0</v>
      </c>
      <c r="U61" s="327">
        <f t="shared" si="44"/>
        <v>0</v>
      </c>
      <c r="V61" s="326">
        <f t="shared" si="45"/>
        <v>0</v>
      </c>
      <c r="W61" s="327">
        <f t="shared" si="46"/>
        <v>0</v>
      </c>
      <c r="X61" s="328"/>
    </row>
    <row r="62" spans="1:24" s="233" customFormat="1" ht="30.75" customHeight="1">
      <c r="A62" s="206" t="str">
        <f>'Форма 17'!A66</f>
        <v>1.2.4.1.</v>
      </c>
      <c r="B62" s="215" t="str">
        <f>'Форма 17'!B66</f>
        <v>Реконструкция прочих объектов основных средств, всего, в том числе:</v>
      </c>
      <c r="C62" s="206" t="str">
        <f>'Форма 17'!C66</f>
        <v>Г</v>
      </c>
      <c r="D62" s="225">
        <f>SUM(E62:H62)</f>
        <v>0</v>
      </c>
      <c r="E62" s="225">
        <v>0</v>
      </c>
      <c r="F62" s="225">
        <v>0</v>
      </c>
      <c r="G62" s="225">
        <f>'10 форма'!G71</f>
        <v>0</v>
      </c>
      <c r="H62" s="192">
        <v>0</v>
      </c>
      <c r="I62" s="192">
        <f>SUM(J62:M62)</f>
        <v>0</v>
      </c>
      <c r="J62" s="192">
        <v>0</v>
      </c>
      <c r="K62" s="192">
        <v>0</v>
      </c>
      <c r="L62" s="192">
        <v>0</v>
      </c>
      <c r="M62" s="192">
        <v>0</v>
      </c>
      <c r="N62" s="358" t="s">
        <v>0</v>
      </c>
      <c r="O62" s="235" t="s">
        <v>0</v>
      </c>
      <c r="P62" s="192" t="s">
        <v>0</v>
      </c>
      <c r="Q62" s="235" t="s">
        <v>0</v>
      </c>
      <c r="R62" s="192" t="s">
        <v>0</v>
      </c>
      <c r="S62" s="235" t="s">
        <v>0</v>
      </c>
      <c r="T62" s="192" t="s">
        <v>0</v>
      </c>
      <c r="U62" s="235" t="s">
        <v>0</v>
      </c>
      <c r="V62" s="192" t="s">
        <v>0</v>
      </c>
      <c r="W62" s="235" t="s">
        <v>0</v>
      </c>
      <c r="X62" s="228"/>
    </row>
    <row r="63" spans="1:24" s="233" customFormat="1" ht="31.2">
      <c r="A63" s="206" t="str">
        <f>'Форма 17'!A67</f>
        <v>1.2.4.1.</v>
      </c>
      <c r="B63" s="215" t="str">
        <f>'Форма 17'!B67</f>
        <v>Модернизация, техническое перевооружение прочих объектов основных средств, всего, в том числе:</v>
      </c>
      <c r="C63" s="206" t="str">
        <f>'Форма 17'!C67</f>
        <v>Г</v>
      </c>
      <c r="D63" s="192">
        <f t="shared" ref="D63:D68" si="63">E63+F63+G63+H63</f>
        <v>0</v>
      </c>
      <c r="E63" s="192">
        <v>0</v>
      </c>
      <c r="F63" s="192">
        <v>0</v>
      </c>
      <c r="G63" s="192">
        <f>'10 форма'!G72</f>
        <v>0</v>
      </c>
      <c r="H63" s="192">
        <v>0</v>
      </c>
      <c r="I63" s="192">
        <f t="shared" ref="I63:I68" si="64">J63+K63+L63+M63</f>
        <v>0</v>
      </c>
      <c r="J63" s="192">
        <v>0</v>
      </c>
      <c r="K63" s="192">
        <v>0</v>
      </c>
      <c r="L63" s="192">
        <v>0</v>
      </c>
      <c r="M63" s="192">
        <v>0</v>
      </c>
      <c r="N63" s="358">
        <f t="shared" ref="N63:N68" si="65">D63-I63</f>
        <v>0</v>
      </c>
      <c r="O63" s="234">
        <f t="shared" ref="O63:O69" si="66">IF((D63)=0,0,100%-(I63)/(D63))</f>
        <v>0</v>
      </c>
      <c r="P63" s="192">
        <f t="shared" ref="P63:P69" si="67">E63-J63</f>
        <v>0</v>
      </c>
      <c r="Q63" s="234">
        <f t="shared" ref="Q63:Q69" si="68">IF((E63)=0,0,100%-(J63)/(E63))</f>
        <v>0</v>
      </c>
      <c r="R63" s="192">
        <f t="shared" ref="R63:R69" si="69">F63-K63</f>
        <v>0</v>
      </c>
      <c r="S63" s="234">
        <f t="shared" ref="S63:S69" si="70">IF((F63)=0,0,100%-(K63)/(F63))</f>
        <v>0</v>
      </c>
      <c r="T63" s="192">
        <f t="shared" ref="T63:T68" si="71">G63-L63</f>
        <v>0</v>
      </c>
      <c r="U63" s="234">
        <f t="shared" ref="U63:U69" si="72">IF((G63)=0,0,100%-(L63)/(G63))</f>
        <v>0</v>
      </c>
      <c r="V63" s="192">
        <f t="shared" ref="V63:V69" si="73">H63-M63</f>
        <v>0</v>
      </c>
      <c r="W63" s="234">
        <f t="shared" ref="W63:W69" si="74">IF((H63)=0,0,100%-(M63)/(H63))</f>
        <v>0</v>
      </c>
      <c r="X63" s="228"/>
    </row>
    <row r="64" spans="1:24" s="243" customFormat="1" ht="46.8">
      <c r="A64" s="276" t="str">
        <f>'Форма 17'!A68</f>
        <v>1.3.</v>
      </c>
      <c r="B64" s="321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4" s="276" t="str">
        <f>'Форма 17'!C68</f>
        <v>Г</v>
      </c>
      <c r="D64" s="322">
        <f t="shared" si="63"/>
        <v>0</v>
      </c>
      <c r="E64" s="322">
        <f>E65+E66</f>
        <v>0</v>
      </c>
      <c r="F64" s="322">
        <f>F65+F66</f>
        <v>0</v>
      </c>
      <c r="G64" s="322">
        <f>G65+G66</f>
        <v>0</v>
      </c>
      <c r="H64" s="322">
        <f>H65+H66</f>
        <v>0</v>
      </c>
      <c r="I64" s="322">
        <f t="shared" si="64"/>
        <v>0</v>
      </c>
      <c r="J64" s="322">
        <f>J65+J66</f>
        <v>0</v>
      </c>
      <c r="K64" s="322">
        <f>K65+K66</f>
        <v>0</v>
      </c>
      <c r="L64" s="322">
        <f>L65+L66</f>
        <v>0</v>
      </c>
      <c r="M64" s="322">
        <f>M65+M66</f>
        <v>0</v>
      </c>
      <c r="N64" s="356">
        <f t="shared" si="65"/>
        <v>0</v>
      </c>
      <c r="O64" s="323">
        <f t="shared" si="66"/>
        <v>0</v>
      </c>
      <c r="P64" s="322">
        <f t="shared" si="67"/>
        <v>0</v>
      </c>
      <c r="Q64" s="323">
        <f t="shared" si="68"/>
        <v>0</v>
      </c>
      <c r="R64" s="322">
        <f t="shared" si="69"/>
        <v>0</v>
      </c>
      <c r="S64" s="323">
        <f t="shared" si="70"/>
        <v>0</v>
      </c>
      <c r="T64" s="322">
        <f t="shared" si="71"/>
        <v>0</v>
      </c>
      <c r="U64" s="323">
        <f t="shared" si="72"/>
        <v>0</v>
      </c>
      <c r="V64" s="322">
        <f t="shared" si="73"/>
        <v>0</v>
      </c>
      <c r="W64" s="323">
        <f t="shared" si="74"/>
        <v>0</v>
      </c>
      <c r="X64" s="324"/>
    </row>
    <row r="65" spans="1:24" s="233" customFormat="1" ht="31.2">
      <c r="A65" s="206" t="str">
        <f>'Форма 17'!A69</f>
        <v>1.3.1.</v>
      </c>
      <c r="B65" s="215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5" s="206" t="str">
        <f>'Форма 17'!C69</f>
        <v>Г</v>
      </c>
      <c r="D65" s="192">
        <f t="shared" si="63"/>
        <v>0</v>
      </c>
      <c r="E65" s="192">
        <v>0</v>
      </c>
      <c r="F65" s="192">
        <v>0</v>
      </c>
      <c r="G65" s="192">
        <f>'10 форма'!G74</f>
        <v>0</v>
      </c>
      <c r="H65" s="192">
        <v>0</v>
      </c>
      <c r="I65" s="192">
        <f t="shared" si="64"/>
        <v>0</v>
      </c>
      <c r="J65" s="192">
        <v>0</v>
      </c>
      <c r="K65" s="192">
        <v>0</v>
      </c>
      <c r="L65" s="192">
        <v>0</v>
      </c>
      <c r="M65" s="192">
        <v>0</v>
      </c>
      <c r="N65" s="358">
        <f t="shared" si="65"/>
        <v>0</v>
      </c>
      <c r="O65" s="234">
        <f t="shared" si="66"/>
        <v>0</v>
      </c>
      <c r="P65" s="192">
        <f t="shared" si="67"/>
        <v>0</v>
      </c>
      <c r="Q65" s="234">
        <f t="shared" si="68"/>
        <v>0</v>
      </c>
      <c r="R65" s="192">
        <f t="shared" si="69"/>
        <v>0</v>
      </c>
      <c r="S65" s="234">
        <f t="shared" si="70"/>
        <v>0</v>
      </c>
      <c r="T65" s="192">
        <f t="shared" si="71"/>
        <v>0</v>
      </c>
      <c r="U65" s="234">
        <f t="shared" si="72"/>
        <v>0</v>
      </c>
      <c r="V65" s="192">
        <f t="shared" si="73"/>
        <v>0</v>
      </c>
      <c r="W65" s="234">
        <f t="shared" si="74"/>
        <v>0</v>
      </c>
      <c r="X65" s="228"/>
    </row>
    <row r="66" spans="1:24" s="233" customFormat="1" ht="43.5" customHeight="1">
      <c r="A66" s="206" t="str">
        <f>'Форма 17'!A70</f>
        <v>1.3.1.</v>
      </c>
      <c r="B66" s="215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66" s="206" t="str">
        <f>'Форма 17'!C70</f>
        <v>Г</v>
      </c>
      <c r="D66" s="192">
        <f t="shared" si="63"/>
        <v>0</v>
      </c>
      <c r="E66" s="192">
        <v>0</v>
      </c>
      <c r="F66" s="192">
        <v>0</v>
      </c>
      <c r="G66" s="192">
        <f>'10 форма'!G75</f>
        <v>0</v>
      </c>
      <c r="H66" s="192">
        <v>0</v>
      </c>
      <c r="I66" s="192">
        <f t="shared" si="64"/>
        <v>0</v>
      </c>
      <c r="J66" s="192">
        <v>0</v>
      </c>
      <c r="K66" s="192">
        <v>0</v>
      </c>
      <c r="L66" s="192">
        <v>0</v>
      </c>
      <c r="M66" s="192">
        <v>0</v>
      </c>
      <c r="N66" s="358">
        <f t="shared" si="65"/>
        <v>0</v>
      </c>
      <c r="O66" s="234">
        <f t="shared" si="66"/>
        <v>0</v>
      </c>
      <c r="P66" s="192">
        <f t="shared" si="67"/>
        <v>0</v>
      </c>
      <c r="Q66" s="234">
        <f t="shared" si="68"/>
        <v>0</v>
      </c>
      <c r="R66" s="192">
        <f t="shared" si="69"/>
        <v>0</v>
      </c>
      <c r="S66" s="234">
        <f t="shared" si="70"/>
        <v>0</v>
      </c>
      <c r="T66" s="192">
        <f t="shared" si="71"/>
        <v>0</v>
      </c>
      <c r="U66" s="234">
        <f t="shared" si="72"/>
        <v>0</v>
      </c>
      <c r="V66" s="192">
        <f t="shared" si="73"/>
        <v>0</v>
      </c>
      <c r="W66" s="234">
        <f t="shared" si="74"/>
        <v>0</v>
      </c>
      <c r="X66" s="228"/>
    </row>
    <row r="67" spans="1:24" s="243" customFormat="1" ht="28.5" customHeight="1">
      <c r="A67" s="276" t="str">
        <f>'Форма 17'!A71</f>
        <v>1.4.</v>
      </c>
      <c r="B67" s="321" t="str">
        <f>'Форма 17'!B71</f>
        <v>Прочее новое строительство объектов электросетевого хозяйства, всего, в том числе:</v>
      </c>
      <c r="C67" s="276" t="str">
        <f>'Форма 17'!C71</f>
        <v>Г</v>
      </c>
      <c r="D67" s="322">
        <f t="shared" si="63"/>
        <v>0</v>
      </c>
      <c r="E67" s="322">
        <v>0</v>
      </c>
      <c r="F67" s="322">
        <v>0</v>
      </c>
      <c r="G67" s="322">
        <v>0</v>
      </c>
      <c r="H67" s="322">
        <v>0</v>
      </c>
      <c r="I67" s="322">
        <f t="shared" si="64"/>
        <v>0</v>
      </c>
      <c r="J67" s="322">
        <v>0</v>
      </c>
      <c r="K67" s="322">
        <v>0</v>
      </c>
      <c r="L67" s="322">
        <v>0</v>
      </c>
      <c r="M67" s="322">
        <v>0</v>
      </c>
      <c r="N67" s="356">
        <f t="shared" si="65"/>
        <v>0</v>
      </c>
      <c r="O67" s="323">
        <f t="shared" si="66"/>
        <v>0</v>
      </c>
      <c r="P67" s="322">
        <f t="shared" si="67"/>
        <v>0</v>
      </c>
      <c r="Q67" s="323">
        <f t="shared" si="68"/>
        <v>0</v>
      </c>
      <c r="R67" s="322">
        <f t="shared" si="69"/>
        <v>0</v>
      </c>
      <c r="S67" s="323">
        <f t="shared" si="70"/>
        <v>0</v>
      </c>
      <c r="T67" s="322">
        <f t="shared" si="71"/>
        <v>0</v>
      </c>
      <c r="U67" s="323">
        <f t="shared" si="72"/>
        <v>0</v>
      </c>
      <c r="V67" s="322">
        <f t="shared" si="73"/>
        <v>0</v>
      </c>
      <c r="W67" s="323">
        <f t="shared" si="74"/>
        <v>0</v>
      </c>
      <c r="X67" s="324"/>
    </row>
    <row r="68" spans="1:24" s="243" customFormat="1" ht="31.5" customHeight="1">
      <c r="A68" s="276" t="str">
        <f>'Форма 17'!A72</f>
        <v>1.5.</v>
      </c>
      <c r="B68" s="321" t="str">
        <f>'Форма 17'!B72</f>
        <v>Покупка земельных участков для целей реализации инвестиционных проектов, всего, в том числе:</v>
      </c>
      <c r="C68" s="276" t="str">
        <f>'Форма 17'!C72</f>
        <v>Г</v>
      </c>
      <c r="D68" s="322">
        <f t="shared" si="63"/>
        <v>0</v>
      </c>
      <c r="E68" s="322">
        <v>0</v>
      </c>
      <c r="F68" s="322">
        <v>0</v>
      </c>
      <c r="G68" s="322">
        <v>0</v>
      </c>
      <c r="H68" s="322">
        <v>0</v>
      </c>
      <c r="I68" s="322">
        <f t="shared" si="64"/>
        <v>0</v>
      </c>
      <c r="J68" s="322">
        <v>0</v>
      </c>
      <c r="K68" s="322">
        <v>0</v>
      </c>
      <c r="L68" s="322">
        <v>0</v>
      </c>
      <c r="M68" s="322">
        <v>0</v>
      </c>
      <c r="N68" s="356">
        <f t="shared" si="65"/>
        <v>0</v>
      </c>
      <c r="O68" s="323">
        <f t="shared" si="66"/>
        <v>0</v>
      </c>
      <c r="P68" s="322">
        <f t="shared" si="67"/>
        <v>0</v>
      </c>
      <c r="Q68" s="323">
        <f t="shared" si="68"/>
        <v>0</v>
      </c>
      <c r="R68" s="322">
        <f t="shared" si="69"/>
        <v>0</v>
      </c>
      <c r="S68" s="323">
        <f t="shared" si="70"/>
        <v>0</v>
      </c>
      <c r="T68" s="322">
        <f t="shared" si="71"/>
        <v>0</v>
      </c>
      <c r="U68" s="323">
        <f t="shared" si="72"/>
        <v>0</v>
      </c>
      <c r="V68" s="322">
        <f t="shared" si="73"/>
        <v>0</v>
      </c>
      <c r="W68" s="323">
        <f t="shared" si="74"/>
        <v>0</v>
      </c>
      <c r="X68" s="324"/>
    </row>
    <row r="69" spans="1:24" s="243" customFormat="1" ht="31.5" customHeight="1">
      <c r="A69" s="332" t="str">
        <f>'Форма 17'!A73</f>
        <v>1.6.</v>
      </c>
      <c r="B69" s="273" t="str">
        <f>'Форма 17'!B73</f>
        <v>Прочие инвестиционные проекты, всего, в том числе:</v>
      </c>
      <c r="C69" s="274" t="str">
        <f>'Форма 17'!C73</f>
        <v>Г</v>
      </c>
      <c r="D69" s="322">
        <v>0</v>
      </c>
      <c r="E69" s="322">
        <v>0</v>
      </c>
      <c r="F69" s="322">
        <v>0</v>
      </c>
      <c r="G69" s="322">
        <v>0</v>
      </c>
      <c r="H69" s="322">
        <v>0</v>
      </c>
      <c r="I69" s="322">
        <v>0</v>
      </c>
      <c r="J69" s="322">
        <v>0</v>
      </c>
      <c r="K69" s="322">
        <v>0</v>
      </c>
      <c r="L69" s="322">
        <v>0</v>
      </c>
      <c r="M69" s="322">
        <v>0</v>
      </c>
      <c r="N69" s="322">
        <v>0</v>
      </c>
      <c r="O69" s="323">
        <f t="shared" si="66"/>
        <v>0</v>
      </c>
      <c r="P69" s="322">
        <f t="shared" si="67"/>
        <v>0</v>
      </c>
      <c r="Q69" s="323">
        <f t="shared" si="68"/>
        <v>0</v>
      </c>
      <c r="R69" s="322">
        <f t="shared" si="69"/>
        <v>0</v>
      </c>
      <c r="S69" s="323">
        <f t="shared" si="70"/>
        <v>0</v>
      </c>
      <c r="T69" s="322">
        <f>G69-L69</f>
        <v>0</v>
      </c>
      <c r="U69" s="323">
        <f t="shared" si="72"/>
        <v>0</v>
      </c>
      <c r="V69" s="322">
        <f t="shared" si="73"/>
        <v>0</v>
      </c>
      <c r="W69" s="323">
        <f t="shared" si="74"/>
        <v>0</v>
      </c>
      <c r="X69" s="324"/>
    </row>
  </sheetData>
  <sheetProtection formatCells="0" formatColumns="0" formatRows="0" sort="0" autoFilter="0" pivotTables="0"/>
  <mergeCells count="31">
    <mergeCell ref="A13:T13"/>
    <mergeCell ref="A6:T6"/>
    <mergeCell ref="A7:T7"/>
    <mergeCell ref="A9:T9"/>
    <mergeCell ref="A10:T10"/>
    <mergeCell ref="A11:T11"/>
    <mergeCell ref="A14:T14"/>
    <mergeCell ref="A16:A20"/>
    <mergeCell ref="B16:B20"/>
    <mergeCell ref="C16:C20"/>
    <mergeCell ref="D16:M16"/>
    <mergeCell ref="N16:W17"/>
    <mergeCell ref="E19:E20"/>
    <mergeCell ref="F19:F20"/>
    <mergeCell ref="G19:G20"/>
    <mergeCell ref="H19:H20"/>
    <mergeCell ref="X16:X20"/>
    <mergeCell ref="D17:M17"/>
    <mergeCell ref="D18:H18"/>
    <mergeCell ref="I18:M18"/>
    <mergeCell ref="N18:O19"/>
    <mergeCell ref="P18:Q19"/>
    <mergeCell ref="R18:S19"/>
    <mergeCell ref="T18:U19"/>
    <mergeCell ref="V18:W19"/>
    <mergeCell ref="D19:D20"/>
    <mergeCell ref="I19:I20"/>
    <mergeCell ref="J19:J20"/>
    <mergeCell ref="K19:K20"/>
    <mergeCell ref="L19:L20"/>
    <mergeCell ref="M19:M20"/>
  </mergeCells>
  <conditionalFormatting sqref="I46:N46 P46 R46 T46 V46 I32:N33 P32:P33 R32:R33 T32:T33 V32:V33">
    <cfRule type="containsBlanks" dxfId="15" priority="3">
      <formula>LEN(TRIM(I32))=0</formula>
    </cfRule>
  </conditionalFormatting>
  <conditionalFormatting sqref="L49:L50 H62:N62">
    <cfRule type="containsBlanks" dxfId="14" priority="8">
      <formula>LEN(TRIM(H49))=0</formula>
    </cfRule>
  </conditionalFormatting>
  <conditionalFormatting sqref="P62">
    <cfRule type="containsBlanks" dxfId="13" priority="32">
      <formula>LEN(TRIM(P62))=0</formula>
    </cfRule>
  </conditionalFormatting>
  <conditionalFormatting sqref="R62">
    <cfRule type="containsBlanks" dxfId="12" priority="27">
      <formula>LEN(TRIM(R62))=0</formula>
    </cfRule>
  </conditionalFormatting>
  <conditionalFormatting sqref="T62">
    <cfRule type="containsBlanks" dxfId="11" priority="22">
      <formula>LEN(TRIM(T62))=0</formula>
    </cfRule>
  </conditionalFormatting>
  <conditionalFormatting sqref="V62">
    <cfRule type="containsBlanks" dxfId="10" priority="17">
      <formula>LEN(TRIM(V62))=0</formula>
    </cfRule>
  </conditionalFormatting>
  <printOptions horizontalCentered="1"/>
  <pageMargins left="0" right="0" top="0" bottom="0" header="0.31496062992125984" footer="0.31496062992125984"/>
  <pageSetup paperSize="9" scale="28" fitToHeight="5" pageOrder="overThenDown" orientation="portrait" horizontalDpi="4294967294" verticalDpi="4294967294" r:id="rId1"/>
  <headerFooter differentFirst="1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B74"/>
  <sheetViews>
    <sheetView topLeftCell="C1" zoomScale="70" zoomScaleNormal="70" workbookViewId="0">
      <selection activeCell="H24" sqref="H24"/>
    </sheetView>
  </sheetViews>
  <sheetFormatPr defaultColWidth="9.109375" defaultRowHeight="13.8"/>
  <cols>
    <col min="1" max="1" width="12" style="36" customWidth="1"/>
    <col min="2" max="2" width="60.33203125" style="43" customWidth="1"/>
    <col min="3" max="3" width="21.109375" style="44" customWidth="1"/>
    <col min="4" max="7" width="20.33203125" style="36" customWidth="1"/>
    <col min="8" max="8" width="12.5546875" style="36" customWidth="1"/>
    <col min="9" max="9" width="12.109375" style="36" customWidth="1"/>
    <col min="10" max="11" width="12.109375" style="45" customWidth="1"/>
    <col min="12" max="17" width="12.109375" style="36" customWidth="1"/>
    <col min="18" max="18" width="13.88671875" style="36" customWidth="1"/>
    <col min="19" max="20" width="13.44140625" style="36" customWidth="1"/>
    <col min="21" max="21" width="12.6640625" style="36" customWidth="1"/>
    <col min="22" max="22" width="14.88671875" style="46" customWidth="1"/>
    <col min="23" max="16384" width="9.109375" style="36"/>
  </cols>
  <sheetData>
    <row r="1" spans="1:16382" s="24" customFormat="1" ht="15.6">
      <c r="B1" s="20"/>
      <c r="C1" s="21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 t="s">
        <v>115</v>
      </c>
      <c r="W1" s="23"/>
    </row>
    <row r="2" spans="1:16382" s="24" customFormat="1" ht="15.6">
      <c r="B2" s="20"/>
      <c r="C2" s="21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 t="s">
        <v>100</v>
      </c>
      <c r="W2" s="23"/>
    </row>
    <row r="3" spans="1:16382" s="24" customFormat="1" ht="15.6">
      <c r="B3" s="20"/>
      <c r="C3" s="21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 t="s">
        <v>103</v>
      </c>
      <c r="W3" s="23"/>
    </row>
    <row r="4" spans="1:16382" s="24" customFormat="1" ht="15.6">
      <c r="B4" s="20"/>
      <c r="C4" s="21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</row>
    <row r="5" spans="1:16382" s="32" customFormat="1" ht="18">
      <c r="A5" s="476" t="s">
        <v>581</v>
      </c>
      <c r="B5" s="476"/>
      <c r="C5" s="476"/>
      <c r="D5" s="476"/>
      <c r="E5" s="476"/>
      <c r="F5" s="476"/>
      <c r="G5" s="476"/>
      <c r="H5" s="476"/>
      <c r="I5" s="476"/>
      <c r="J5" s="476"/>
      <c r="K5" s="476"/>
      <c r="L5" s="476"/>
      <c r="M5" s="476"/>
      <c r="N5" s="476"/>
      <c r="O5" s="476"/>
      <c r="P5" s="476"/>
      <c r="Q5" s="476"/>
      <c r="R5" s="476"/>
      <c r="S5" s="476"/>
      <c r="T5" s="476"/>
      <c r="U5" s="30"/>
      <c r="V5" s="31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</row>
    <row r="6" spans="1:16382" s="1" customFormat="1" ht="18">
      <c r="A6" s="430" t="str">
        <f>'Форма 17'!A6:BB6</f>
        <v>за 1 квартал 2026 года</v>
      </c>
      <c r="B6" s="430"/>
      <c r="C6" s="430"/>
      <c r="D6" s="430"/>
      <c r="E6" s="430"/>
      <c r="F6" s="430"/>
      <c r="G6" s="430"/>
      <c r="H6" s="430"/>
      <c r="I6" s="430"/>
      <c r="J6" s="430"/>
      <c r="K6" s="430"/>
      <c r="L6" s="430"/>
      <c r="M6" s="430"/>
      <c r="N6" s="430"/>
      <c r="O6" s="430"/>
      <c r="P6" s="430"/>
      <c r="Q6" s="430"/>
      <c r="R6" s="430"/>
      <c r="S6" s="430"/>
      <c r="T6" s="430"/>
    </row>
    <row r="7" spans="1:16382" s="1" customFormat="1" ht="18">
      <c r="E7" s="12"/>
      <c r="T7" s="12"/>
    </row>
    <row r="8" spans="1:16382" s="13" customFormat="1" ht="21.75" customHeight="1">
      <c r="A8" s="434" t="str">
        <f>'Форма 17'!A8:BC8</f>
        <v xml:space="preserve">Отчет о реализации инвестиционной программы Акционерго Общества "Акционерная Компания "Железные Дороги Якутии" </v>
      </c>
      <c r="B8" s="434"/>
      <c r="C8" s="434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</row>
    <row r="9" spans="1:16382" s="1" customFormat="1" ht="18.75" customHeight="1">
      <c r="A9" s="432" t="s">
        <v>310</v>
      </c>
      <c r="B9" s="432"/>
      <c r="C9" s="432"/>
      <c r="D9" s="432"/>
      <c r="E9" s="432"/>
      <c r="F9" s="432"/>
      <c r="G9" s="432"/>
      <c r="H9" s="432"/>
      <c r="I9" s="432"/>
      <c r="J9" s="432"/>
      <c r="K9" s="432"/>
      <c r="L9" s="432"/>
      <c r="M9" s="432"/>
      <c r="N9" s="432"/>
      <c r="O9" s="432"/>
      <c r="P9" s="432"/>
      <c r="Q9" s="432"/>
      <c r="R9" s="432"/>
      <c r="S9" s="432"/>
      <c r="T9" s="432"/>
    </row>
    <row r="10" spans="1:16382" s="1" customFormat="1" ht="12.75" customHeight="1">
      <c r="T10" s="430"/>
      <c r="U10" s="430"/>
      <c r="V10" s="430"/>
      <c r="W10" s="430"/>
      <c r="X10" s="430"/>
      <c r="Y10" s="430"/>
      <c r="Z10" s="430"/>
      <c r="AA10" s="430"/>
      <c r="AB10" s="430"/>
      <c r="AC10" s="430"/>
      <c r="AD10" s="430"/>
      <c r="AE10" s="430"/>
      <c r="AF10" s="430"/>
      <c r="AG10" s="430"/>
      <c r="AH10" s="430"/>
      <c r="AI10" s="430"/>
      <c r="AJ10" s="430"/>
      <c r="AK10" s="430"/>
      <c r="AL10" s="430"/>
      <c r="AM10" s="430"/>
      <c r="AN10" s="430"/>
      <c r="AO10" s="430"/>
      <c r="AP10" s="430"/>
      <c r="AQ10" s="430"/>
      <c r="AR10" s="430"/>
      <c r="AS10" s="430"/>
      <c r="AT10" s="430"/>
      <c r="AU10" s="430"/>
      <c r="AV10" s="430"/>
      <c r="AW10" s="430"/>
      <c r="AX10" s="430"/>
      <c r="AY10" s="430"/>
      <c r="AZ10" s="430"/>
      <c r="BA10" s="430"/>
      <c r="BB10" s="430"/>
      <c r="BC10" s="430"/>
      <c r="BD10" s="430"/>
      <c r="BE10" s="430"/>
      <c r="BF10" s="430"/>
      <c r="BG10" s="430"/>
      <c r="BH10" s="430"/>
      <c r="BI10" s="430"/>
      <c r="BJ10" s="430"/>
      <c r="BK10" s="430"/>
      <c r="BL10" s="430"/>
      <c r="BM10" s="430"/>
      <c r="BN10" s="430"/>
      <c r="BO10" s="430"/>
      <c r="BP10" s="430"/>
      <c r="BQ10" s="430"/>
      <c r="BR10" s="430"/>
      <c r="BS10" s="430"/>
      <c r="BT10" s="430"/>
      <c r="BU10" s="430"/>
      <c r="BV10" s="430"/>
      <c r="BW10" s="430"/>
      <c r="BX10" s="430"/>
      <c r="BY10" s="430"/>
      <c r="BZ10" s="430"/>
      <c r="CA10" s="430"/>
      <c r="CB10" s="430"/>
      <c r="CC10" s="430"/>
      <c r="CD10" s="430"/>
      <c r="CE10" s="430"/>
      <c r="CF10" s="430"/>
      <c r="CG10" s="430"/>
      <c r="CH10" s="430"/>
      <c r="CI10" s="430"/>
      <c r="CJ10" s="430"/>
      <c r="CK10" s="430"/>
      <c r="CL10" s="430"/>
      <c r="CM10" s="430"/>
      <c r="CN10" s="430"/>
      <c r="CO10" s="430"/>
      <c r="CP10" s="430"/>
      <c r="CQ10" s="430"/>
      <c r="CR10" s="430"/>
      <c r="CS10" s="430"/>
      <c r="CT10" s="430"/>
      <c r="CU10" s="430"/>
      <c r="CV10" s="430"/>
      <c r="CW10" s="430"/>
      <c r="CX10" s="430"/>
      <c r="CY10" s="430"/>
      <c r="CZ10" s="430"/>
      <c r="DA10" s="430"/>
      <c r="DB10" s="430"/>
      <c r="DC10" s="430"/>
      <c r="DD10" s="430"/>
      <c r="DE10" s="430"/>
      <c r="DF10" s="430"/>
      <c r="DG10" s="430"/>
      <c r="DH10" s="430"/>
      <c r="DI10" s="430"/>
      <c r="DJ10" s="430"/>
      <c r="DK10" s="430"/>
      <c r="DL10" s="430"/>
      <c r="DM10" s="430"/>
      <c r="DN10" s="430"/>
      <c r="DO10" s="430"/>
      <c r="DP10" s="430"/>
      <c r="DQ10" s="430"/>
      <c r="DR10" s="430"/>
      <c r="DS10" s="430"/>
      <c r="DT10" s="430"/>
      <c r="DU10" s="430"/>
      <c r="DV10" s="430"/>
      <c r="DW10" s="430"/>
      <c r="DX10" s="430"/>
      <c r="DY10" s="430"/>
      <c r="DZ10" s="430"/>
      <c r="EA10" s="430"/>
      <c r="EB10" s="430"/>
      <c r="EC10" s="430"/>
      <c r="ED10" s="430"/>
      <c r="EE10" s="430"/>
      <c r="EF10" s="430"/>
      <c r="EG10" s="430"/>
      <c r="EH10" s="430"/>
      <c r="EI10" s="430"/>
      <c r="EJ10" s="430"/>
      <c r="EK10" s="430"/>
      <c r="EL10" s="430"/>
      <c r="EM10" s="430"/>
      <c r="EN10" s="430"/>
      <c r="EO10" s="430"/>
      <c r="EP10" s="430"/>
      <c r="EQ10" s="430"/>
      <c r="ER10" s="430"/>
      <c r="ES10" s="430"/>
      <c r="ET10" s="430"/>
      <c r="EU10" s="430"/>
      <c r="EV10" s="430"/>
      <c r="EW10" s="430"/>
      <c r="EX10" s="430"/>
      <c r="EY10" s="430"/>
      <c r="EZ10" s="430"/>
      <c r="FA10" s="430"/>
      <c r="FB10" s="430"/>
      <c r="FC10" s="430"/>
      <c r="FD10" s="430"/>
      <c r="FE10" s="430"/>
      <c r="FF10" s="430"/>
      <c r="FG10" s="430"/>
      <c r="FH10" s="430"/>
      <c r="FI10" s="430"/>
      <c r="FJ10" s="430"/>
      <c r="FK10" s="430"/>
      <c r="FL10" s="430"/>
      <c r="FM10" s="430"/>
      <c r="FN10" s="430"/>
      <c r="FO10" s="430"/>
      <c r="FP10" s="430"/>
      <c r="FQ10" s="430"/>
      <c r="FR10" s="430"/>
      <c r="FS10" s="430"/>
      <c r="FT10" s="430"/>
      <c r="FU10" s="430"/>
      <c r="FV10" s="430"/>
      <c r="FW10" s="430"/>
      <c r="FX10" s="430"/>
      <c r="FY10" s="430"/>
      <c r="FZ10" s="430"/>
      <c r="GA10" s="430"/>
      <c r="GB10" s="430"/>
      <c r="GC10" s="430"/>
      <c r="GD10" s="430"/>
      <c r="GE10" s="430"/>
      <c r="GF10" s="430"/>
      <c r="GG10" s="430"/>
      <c r="GH10" s="430"/>
      <c r="GI10" s="430"/>
      <c r="GJ10" s="430"/>
      <c r="GK10" s="430"/>
      <c r="GL10" s="430"/>
      <c r="GM10" s="430"/>
      <c r="GN10" s="430"/>
      <c r="GO10" s="430"/>
      <c r="GP10" s="430"/>
      <c r="GQ10" s="430"/>
      <c r="GR10" s="430"/>
      <c r="GS10" s="430"/>
      <c r="GT10" s="430"/>
      <c r="GU10" s="430"/>
      <c r="GV10" s="430"/>
      <c r="GW10" s="430"/>
      <c r="GX10" s="430"/>
      <c r="GY10" s="430"/>
      <c r="GZ10" s="430"/>
      <c r="HA10" s="430"/>
      <c r="HB10" s="430"/>
      <c r="HC10" s="430"/>
      <c r="HD10" s="430"/>
      <c r="HE10" s="430"/>
      <c r="HF10" s="430"/>
      <c r="HG10" s="430"/>
      <c r="HH10" s="430"/>
      <c r="HI10" s="430"/>
      <c r="HJ10" s="430"/>
      <c r="HK10" s="430"/>
      <c r="HL10" s="430"/>
      <c r="HM10" s="430"/>
      <c r="HN10" s="430"/>
      <c r="HO10" s="430"/>
      <c r="HP10" s="430"/>
      <c r="HQ10" s="430"/>
      <c r="HR10" s="430"/>
      <c r="HS10" s="430"/>
      <c r="HT10" s="430"/>
      <c r="HU10" s="430"/>
      <c r="HV10" s="430"/>
      <c r="HW10" s="430"/>
      <c r="HX10" s="430"/>
      <c r="HY10" s="430"/>
      <c r="HZ10" s="430"/>
      <c r="IA10" s="430"/>
      <c r="IB10" s="430"/>
      <c r="IC10" s="430"/>
      <c r="ID10" s="430"/>
      <c r="IE10" s="430"/>
      <c r="IF10" s="430"/>
      <c r="IG10" s="430"/>
      <c r="IH10" s="430"/>
      <c r="II10" s="430"/>
      <c r="IJ10" s="430"/>
      <c r="IK10" s="430"/>
      <c r="IL10" s="430"/>
      <c r="IM10" s="430"/>
      <c r="IN10" s="430"/>
      <c r="IO10" s="430"/>
      <c r="IP10" s="430"/>
      <c r="IQ10" s="430"/>
      <c r="IR10" s="430"/>
      <c r="IS10" s="430"/>
      <c r="IT10" s="430"/>
      <c r="IU10" s="430"/>
      <c r="IV10" s="430"/>
      <c r="IW10" s="430"/>
      <c r="IX10" s="430"/>
      <c r="IY10" s="430"/>
      <c r="IZ10" s="430"/>
      <c r="JA10" s="430"/>
      <c r="JB10" s="430"/>
      <c r="JC10" s="430"/>
      <c r="JD10" s="430"/>
      <c r="JE10" s="430"/>
      <c r="JF10" s="430"/>
      <c r="JG10" s="430"/>
      <c r="JH10" s="430"/>
      <c r="JI10" s="430"/>
      <c r="JJ10" s="430"/>
      <c r="JK10" s="430"/>
      <c r="JL10" s="430"/>
      <c r="JM10" s="430"/>
      <c r="JN10" s="430"/>
      <c r="JO10" s="430"/>
      <c r="JP10" s="430"/>
      <c r="JQ10" s="430"/>
      <c r="JR10" s="430"/>
      <c r="JS10" s="430"/>
      <c r="JT10" s="430"/>
      <c r="JU10" s="430"/>
      <c r="JV10" s="430"/>
      <c r="JW10" s="430"/>
      <c r="JX10" s="430"/>
      <c r="JY10" s="430"/>
      <c r="JZ10" s="430"/>
      <c r="KA10" s="430"/>
      <c r="KB10" s="430"/>
      <c r="KC10" s="430"/>
      <c r="KD10" s="430"/>
      <c r="KE10" s="430"/>
      <c r="KF10" s="430"/>
      <c r="KG10" s="430"/>
      <c r="KH10" s="430"/>
      <c r="KI10" s="430"/>
      <c r="KJ10" s="430"/>
      <c r="KK10" s="430"/>
      <c r="KL10" s="430"/>
      <c r="KM10" s="430"/>
      <c r="KN10" s="430"/>
      <c r="KO10" s="430"/>
      <c r="KP10" s="430"/>
      <c r="KQ10" s="430"/>
      <c r="KR10" s="430"/>
      <c r="KS10" s="430"/>
      <c r="KT10" s="430"/>
      <c r="KU10" s="430"/>
      <c r="KV10" s="430"/>
      <c r="KW10" s="430"/>
      <c r="KX10" s="430"/>
      <c r="KY10" s="430"/>
      <c r="KZ10" s="430"/>
      <c r="LA10" s="430"/>
      <c r="LB10" s="430"/>
      <c r="LC10" s="430"/>
      <c r="LD10" s="430"/>
      <c r="LE10" s="430"/>
      <c r="LF10" s="430"/>
      <c r="LG10" s="430"/>
      <c r="LH10" s="430"/>
      <c r="LI10" s="430"/>
      <c r="LJ10" s="430"/>
      <c r="LK10" s="430"/>
      <c r="LL10" s="430"/>
      <c r="LM10" s="430"/>
      <c r="LN10" s="430"/>
      <c r="LO10" s="430"/>
      <c r="LP10" s="430"/>
      <c r="LQ10" s="430"/>
      <c r="LR10" s="430"/>
      <c r="LS10" s="430"/>
      <c r="LT10" s="430"/>
      <c r="LU10" s="430"/>
      <c r="LV10" s="430"/>
      <c r="LW10" s="430"/>
      <c r="LX10" s="430"/>
      <c r="LY10" s="430"/>
      <c r="LZ10" s="430"/>
      <c r="MA10" s="430"/>
      <c r="MB10" s="430"/>
      <c r="MC10" s="430"/>
      <c r="MD10" s="430"/>
      <c r="ME10" s="430"/>
      <c r="MF10" s="430"/>
      <c r="MG10" s="430"/>
      <c r="MH10" s="430"/>
      <c r="MI10" s="430"/>
      <c r="MJ10" s="430"/>
      <c r="MK10" s="430"/>
      <c r="ML10" s="430"/>
      <c r="MM10" s="430"/>
      <c r="MN10" s="430"/>
      <c r="MO10" s="430"/>
      <c r="MP10" s="430"/>
      <c r="MQ10" s="430"/>
      <c r="MR10" s="430"/>
      <c r="MS10" s="430"/>
      <c r="MT10" s="430"/>
      <c r="MU10" s="430"/>
      <c r="MV10" s="430"/>
      <c r="MW10" s="430"/>
      <c r="MX10" s="430"/>
      <c r="MY10" s="430"/>
      <c r="MZ10" s="430"/>
      <c r="NA10" s="430"/>
      <c r="NB10" s="430"/>
      <c r="NC10" s="430"/>
      <c r="ND10" s="430"/>
      <c r="NE10" s="430"/>
      <c r="NF10" s="430"/>
      <c r="NG10" s="430"/>
      <c r="NH10" s="430"/>
      <c r="NI10" s="430"/>
      <c r="NJ10" s="430"/>
      <c r="NK10" s="430"/>
      <c r="NL10" s="430"/>
      <c r="NM10" s="430"/>
      <c r="NN10" s="430"/>
      <c r="NO10" s="430"/>
      <c r="NP10" s="430"/>
      <c r="NQ10" s="430"/>
      <c r="NR10" s="430"/>
      <c r="NS10" s="430"/>
      <c r="NT10" s="430"/>
      <c r="NU10" s="430"/>
      <c r="NV10" s="430"/>
      <c r="NW10" s="430"/>
      <c r="NX10" s="430"/>
      <c r="NY10" s="430"/>
      <c r="NZ10" s="430"/>
      <c r="OA10" s="430"/>
      <c r="OB10" s="430"/>
      <c r="OC10" s="430"/>
      <c r="OD10" s="430"/>
      <c r="OE10" s="430"/>
      <c r="OF10" s="430"/>
      <c r="OG10" s="430"/>
      <c r="OH10" s="430"/>
      <c r="OI10" s="430"/>
      <c r="OJ10" s="430"/>
      <c r="OK10" s="430"/>
      <c r="OL10" s="430"/>
      <c r="OM10" s="430"/>
      <c r="ON10" s="430"/>
      <c r="OO10" s="430"/>
      <c r="OP10" s="430"/>
      <c r="OQ10" s="430"/>
      <c r="OR10" s="430"/>
      <c r="OS10" s="430"/>
      <c r="OT10" s="430"/>
      <c r="OU10" s="430"/>
      <c r="OV10" s="430"/>
      <c r="OW10" s="430"/>
      <c r="OX10" s="430"/>
      <c r="OY10" s="430"/>
      <c r="OZ10" s="430"/>
      <c r="PA10" s="430"/>
      <c r="PB10" s="430"/>
      <c r="PC10" s="430"/>
      <c r="PD10" s="430"/>
      <c r="PE10" s="430"/>
      <c r="PF10" s="430"/>
      <c r="PG10" s="430"/>
      <c r="PH10" s="430"/>
      <c r="PI10" s="430"/>
      <c r="PJ10" s="430"/>
      <c r="PK10" s="430"/>
      <c r="PL10" s="430"/>
      <c r="PM10" s="430"/>
      <c r="PN10" s="430"/>
      <c r="PO10" s="430"/>
      <c r="PP10" s="430"/>
      <c r="PQ10" s="430"/>
      <c r="PR10" s="430"/>
      <c r="PS10" s="430"/>
      <c r="PT10" s="430"/>
      <c r="PU10" s="430"/>
      <c r="PV10" s="430"/>
      <c r="PW10" s="430"/>
      <c r="PX10" s="430"/>
      <c r="PY10" s="430"/>
      <c r="PZ10" s="430"/>
      <c r="QA10" s="430"/>
      <c r="QB10" s="430"/>
      <c r="QC10" s="430"/>
      <c r="QD10" s="430"/>
      <c r="QE10" s="430"/>
      <c r="QF10" s="430"/>
      <c r="QG10" s="430"/>
      <c r="QH10" s="430"/>
      <c r="QI10" s="430"/>
      <c r="QJ10" s="430"/>
      <c r="QK10" s="430"/>
      <c r="QL10" s="430"/>
      <c r="QM10" s="430"/>
      <c r="QN10" s="430"/>
      <c r="QO10" s="430"/>
      <c r="QP10" s="430"/>
      <c r="QQ10" s="430"/>
      <c r="QR10" s="430"/>
      <c r="QS10" s="430"/>
      <c r="QT10" s="430"/>
      <c r="QU10" s="430"/>
      <c r="QV10" s="430"/>
      <c r="QW10" s="430"/>
      <c r="QX10" s="430"/>
      <c r="QY10" s="430"/>
      <c r="QZ10" s="430"/>
      <c r="RA10" s="430"/>
      <c r="RB10" s="430"/>
      <c r="RC10" s="430"/>
      <c r="RD10" s="430"/>
      <c r="RE10" s="430"/>
      <c r="RF10" s="430"/>
      <c r="RG10" s="430"/>
      <c r="RH10" s="430"/>
      <c r="RI10" s="430"/>
      <c r="RJ10" s="430"/>
      <c r="RK10" s="430"/>
      <c r="RL10" s="430"/>
      <c r="RM10" s="430"/>
      <c r="RN10" s="430"/>
      <c r="RO10" s="430"/>
      <c r="RP10" s="430"/>
      <c r="RQ10" s="430"/>
      <c r="RR10" s="430"/>
      <c r="RS10" s="430"/>
      <c r="RT10" s="430"/>
      <c r="RU10" s="430"/>
      <c r="RV10" s="430"/>
      <c r="RW10" s="430"/>
      <c r="RX10" s="430"/>
      <c r="RY10" s="430"/>
      <c r="RZ10" s="430"/>
      <c r="SA10" s="430"/>
      <c r="SB10" s="430"/>
      <c r="SC10" s="430"/>
      <c r="SD10" s="430"/>
      <c r="SE10" s="430"/>
      <c r="SF10" s="430"/>
      <c r="SG10" s="430"/>
      <c r="SH10" s="430"/>
      <c r="SI10" s="430"/>
      <c r="SJ10" s="430"/>
      <c r="SK10" s="430"/>
      <c r="SL10" s="430"/>
      <c r="SM10" s="430"/>
      <c r="SN10" s="430"/>
      <c r="SO10" s="430"/>
      <c r="SP10" s="430"/>
      <c r="SQ10" s="430"/>
      <c r="SR10" s="430"/>
      <c r="SS10" s="430"/>
      <c r="ST10" s="430"/>
      <c r="SU10" s="430"/>
      <c r="SV10" s="430"/>
      <c r="SW10" s="430"/>
      <c r="SX10" s="430"/>
      <c r="SY10" s="430"/>
      <c r="SZ10" s="430"/>
      <c r="TA10" s="430"/>
      <c r="TB10" s="430"/>
      <c r="TC10" s="430"/>
      <c r="TD10" s="430"/>
      <c r="TE10" s="430"/>
      <c r="TF10" s="430"/>
      <c r="TG10" s="430"/>
      <c r="TH10" s="430"/>
      <c r="TI10" s="430"/>
      <c r="TJ10" s="430"/>
      <c r="TK10" s="430"/>
      <c r="TL10" s="430"/>
      <c r="TM10" s="430"/>
      <c r="TN10" s="430"/>
      <c r="TO10" s="430"/>
      <c r="TP10" s="430"/>
      <c r="TQ10" s="430"/>
      <c r="TR10" s="430"/>
      <c r="TS10" s="430"/>
      <c r="TT10" s="430"/>
      <c r="TU10" s="430"/>
      <c r="TV10" s="430"/>
      <c r="TW10" s="430"/>
      <c r="TX10" s="430"/>
      <c r="TY10" s="430"/>
      <c r="TZ10" s="430"/>
      <c r="UA10" s="430"/>
      <c r="UB10" s="430"/>
      <c r="UC10" s="430"/>
      <c r="UD10" s="430"/>
      <c r="UE10" s="430"/>
      <c r="UF10" s="430"/>
      <c r="UG10" s="430"/>
      <c r="UH10" s="430"/>
      <c r="UI10" s="430"/>
      <c r="UJ10" s="430"/>
      <c r="UK10" s="430"/>
      <c r="UL10" s="430"/>
      <c r="UM10" s="430"/>
      <c r="UN10" s="430"/>
      <c r="UO10" s="430"/>
      <c r="UP10" s="430"/>
      <c r="UQ10" s="430"/>
      <c r="UR10" s="430"/>
      <c r="US10" s="430"/>
      <c r="UT10" s="430"/>
      <c r="UU10" s="430"/>
      <c r="UV10" s="430"/>
      <c r="UW10" s="430"/>
      <c r="UX10" s="430"/>
      <c r="UY10" s="430"/>
      <c r="UZ10" s="430"/>
      <c r="VA10" s="430"/>
      <c r="VB10" s="430"/>
      <c r="VC10" s="430"/>
      <c r="VD10" s="430"/>
      <c r="VE10" s="430"/>
      <c r="VF10" s="430"/>
      <c r="VG10" s="430"/>
      <c r="VH10" s="430"/>
      <c r="VI10" s="430"/>
      <c r="VJ10" s="430"/>
      <c r="VK10" s="430"/>
      <c r="VL10" s="430"/>
      <c r="VM10" s="430"/>
      <c r="VN10" s="430"/>
      <c r="VO10" s="430"/>
      <c r="VP10" s="430"/>
      <c r="VQ10" s="430"/>
      <c r="VR10" s="430"/>
      <c r="VS10" s="430"/>
      <c r="VT10" s="430"/>
      <c r="VU10" s="430"/>
      <c r="VV10" s="430"/>
      <c r="VW10" s="430"/>
      <c r="VX10" s="430"/>
      <c r="VY10" s="430"/>
      <c r="VZ10" s="430"/>
      <c r="WA10" s="430"/>
      <c r="WB10" s="430"/>
      <c r="WC10" s="430"/>
      <c r="WD10" s="430"/>
      <c r="WE10" s="430"/>
      <c r="WF10" s="430"/>
      <c r="WG10" s="430"/>
      <c r="WH10" s="430"/>
      <c r="WI10" s="430"/>
      <c r="WJ10" s="430"/>
      <c r="WK10" s="430"/>
      <c r="WL10" s="430"/>
      <c r="WM10" s="430"/>
      <c r="WN10" s="430"/>
      <c r="WO10" s="430"/>
      <c r="WP10" s="430"/>
      <c r="WQ10" s="430"/>
      <c r="WR10" s="430"/>
      <c r="WS10" s="430"/>
      <c r="WT10" s="430"/>
      <c r="WU10" s="430"/>
      <c r="WV10" s="430"/>
      <c r="WW10" s="430"/>
      <c r="WX10" s="430"/>
      <c r="WY10" s="430"/>
      <c r="WZ10" s="430"/>
      <c r="XA10" s="430"/>
      <c r="XB10" s="430"/>
      <c r="XC10" s="430"/>
      <c r="XD10" s="430"/>
      <c r="XE10" s="430"/>
      <c r="XF10" s="430"/>
      <c r="XG10" s="430"/>
      <c r="XH10" s="430"/>
      <c r="XI10" s="430"/>
      <c r="XJ10" s="430"/>
      <c r="XK10" s="430"/>
      <c r="XL10" s="430"/>
      <c r="XM10" s="430"/>
      <c r="XN10" s="430"/>
      <c r="XO10" s="430"/>
      <c r="XP10" s="430"/>
      <c r="XQ10" s="430"/>
      <c r="XR10" s="430"/>
      <c r="XS10" s="430"/>
      <c r="XT10" s="430"/>
      <c r="XU10" s="430"/>
      <c r="XV10" s="430"/>
      <c r="XW10" s="430"/>
      <c r="XX10" s="430"/>
      <c r="XY10" s="430"/>
      <c r="XZ10" s="430"/>
      <c r="YA10" s="430"/>
      <c r="YB10" s="430"/>
      <c r="YC10" s="430"/>
      <c r="YD10" s="430"/>
      <c r="YE10" s="430"/>
      <c r="YF10" s="430"/>
      <c r="YG10" s="430"/>
      <c r="YH10" s="430"/>
      <c r="YI10" s="430"/>
      <c r="YJ10" s="430"/>
      <c r="YK10" s="430"/>
      <c r="YL10" s="430"/>
      <c r="YM10" s="430"/>
      <c r="YN10" s="430"/>
      <c r="YO10" s="430"/>
      <c r="YP10" s="430"/>
      <c r="YQ10" s="430"/>
      <c r="YR10" s="430"/>
      <c r="YS10" s="430"/>
      <c r="YT10" s="430"/>
      <c r="YU10" s="430"/>
      <c r="YV10" s="430"/>
      <c r="YW10" s="430"/>
      <c r="YX10" s="430"/>
      <c r="YY10" s="430"/>
      <c r="YZ10" s="430"/>
      <c r="ZA10" s="430"/>
      <c r="ZB10" s="430"/>
      <c r="ZC10" s="430"/>
      <c r="ZD10" s="430"/>
      <c r="ZE10" s="430"/>
      <c r="ZF10" s="430"/>
      <c r="ZG10" s="430"/>
      <c r="ZH10" s="430"/>
      <c r="ZI10" s="430"/>
      <c r="ZJ10" s="430"/>
      <c r="ZK10" s="430"/>
      <c r="ZL10" s="430"/>
      <c r="ZM10" s="430"/>
      <c r="ZN10" s="430"/>
      <c r="ZO10" s="430"/>
      <c r="ZP10" s="430"/>
      <c r="ZQ10" s="430"/>
      <c r="ZR10" s="430"/>
      <c r="ZS10" s="430"/>
      <c r="ZT10" s="430"/>
      <c r="ZU10" s="430"/>
      <c r="ZV10" s="430"/>
      <c r="ZW10" s="430"/>
      <c r="ZX10" s="430"/>
      <c r="ZY10" s="430"/>
      <c r="ZZ10" s="430"/>
      <c r="AAA10" s="430"/>
      <c r="AAB10" s="430"/>
      <c r="AAC10" s="430"/>
      <c r="AAD10" s="430"/>
      <c r="AAE10" s="430"/>
      <c r="AAF10" s="430"/>
      <c r="AAG10" s="430"/>
      <c r="AAH10" s="430"/>
      <c r="AAI10" s="430"/>
      <c r="AAJ10" s="430"/>
      <c r="AAK10" s="430"/>
      <c r="AAL10" s="430"/>
      <c r="AAM10" s="430"/>
      <c r="AAN10" s="430"/>
      <c r="AAO10" s="430"/>
      <c r="AAP10" s="430"/>
      <c r="AAQ10" s="430"/>
      <c r="AAR10" s="430"/>
      <c r="AAS10" s="430"/>
      <c r="AAT10" s="430"/>
      <c r="AAU10" s="430"/>
      <c r="AAV10" s="430"/>
      <c r="AAW10" s="430"/>
      <c r="AAX10" s="430"/>
      <c r="AAY10" s="430"/>
      <c r="AAZ10" s="430"/>
      <c r="ABA10" s="430"/>
      <c r="ABB10" s="430"/>
      <c r="ABC10" s="430"/>
      <c r="ABD10" s="430"/>
      <c r="ABE10" s="430"/>
      <c r="ABF10" s="430"/>
      <c r="ABG10" s="430"/>
      <c r="ABH10" s="430"/>
      <c r="ABI10" s="430"/>
      <c r="ABJ10" s="430"/>
      <c r="ABK10" s="430"/>
      <c r="ABL10" s="430"/>
      <c r="ABM10" s="430"/>
      <c r="ABN10" s="430"/>
      <c r="ABO10" s="430"/>
      <c r="ABP10" s="430"/>
      <c r="ABQ10" s="430"/>
      <c r="ABR10" s="430"/>
      <c r="ABS10" s="430"/>
      <c r="ABT10" s="430"/>
      <c r="ABU10" s="430"/>
      <c r="ABV10" s="430"/>
      <c r="ABW10" s="430"/>
      <c r="ABX10" s="430"/>
      <c r="ABY10" s="430"/>
      <c r="ABZ10" s="430"/>
      <c r="ACA10" s="430"/>
      <c r="ACB10" s="430"/>
      <c r="ACC10" s="430"/>
      <c r="ACD10" s="430"/>
      <c r="ACE10" s="430"/>
      <c r="ACF10" s="430"/>
      <c r="ACG10" s="430"/>
      <c r="ACH10" s="430"/>
      <c r="ACI10" s="430"/>
      <c r="ACJ10" s="430"/>
      <c r="ACK10" s="430"/>
      <c r="ACL10" s="430"/>
      <c r="ACM10" s="430"/>
      <c r="ACN10" s="430"/>
      <c r="ACO10" s="430"/>
      <c r="ACP10" s="430"/>
      <c r="ACQ10" s="430"/>
      <c r="ACR10" s="430"/>
      <c r="ACS10" s="430"/>
      <c r="ACT10" s="430"/>
      <c r="ACU10" s="430"/>
      <c r="ACV10" s="430"/>
      <c r="ACW10" s="430"/>
      <c r="ACX10" s="430"/>
      <c r="ACY10" s="430"/>
      <c r="ACZ10" s="430"/>
      <c r="ADA10" s="430"/>
      <c r="ADB10" s="430"/>
      <c r="ADC10" s="430"/>
      <c r="ADD10" s="430"/>
      <c r="ADE10" s="430"/>
      <c r="ADF10" s="430"/>
      <c r="ADG10" s="430"/>
      <c r="ADH10" s="430"/>
      <c r="ADI10" s="430"/>
      <c r="ADJ10" s="430"/>
      <c r="ADK10" s="430"/>
      <c r="ADL10" s="430"/>
      <c r="ADM10" s="430"/>
      <c r="ADN10" s="430"/>
      <c r="ADO10" s="430"/>
      <c r="ADP10" s="430"/>
      <c r="ADQ10" s="430"/>
      <c r="ADR10" s="430"/>
      <c r="ADS10" s="430"/>
      <c r="ADT10" s="430"/>
      <c r="ADU10" s="430"/>
      <c r="ADV10" s="430"/>
      <c r="ADW10" s="430"/>
      <c r="ADX10" s="430"/>
      <c r="ADY10" s="430"/>
      <c r="ADZ10" s="430"/>
      <c r="AEA10" s="430"/>
      <c r="AEB10" s="430"/>
      <c r="AEC10" s="430"/>
      <c r="AED10" s="430"/>
      <c r="AEE10" s="430"/>
      <c r="AEF10" s="430"/>
      <c r="AEG10" s="430"/>
      <c r="AEH10" s="430"/>
      <c r="AEI10" s="430"/>
      <c r="AEJ10" s="430"/>
      <c r="AEK10" s="430"/>
      <c r="AEL10" s="430"/>
      <c r="AEM10" s="430"/>
      <c r="AEN10" s="430"/>
      <c r="AEO10" s="430"/>
      <c r="AEP10" s="430"/>
      <c r="AEQ10" s="430"/>
      <c r="AER10" s="430"/>
      <c r="AES10" s="430"/>
      <c r="AET10" s="430"/>
      <c r="AEU10" s="430"/>
      <c r="AEV10" s="430"/>
      <c r="AEW10" s="430"/>
      <c r="AEX10" s="430"/>
      <c r="AEY10" s="430"/>
      <c r="AEZ10" s="430"/>
      <c r="AFA10" s="430"/>
      <c r="AFB10" s="430"/>
      <c r="AFC10" s="430"/>
      <c r="AFD10" s="430"/>
      <c r="AFE10" s="430"/>
      <c r="AFF10" s="430"/>
      <c r="AFG10" s="430"/>
      <c r="AFH10" s="430"/>
      <c r="AFI10" s="430"/>
      <c r="AFJ10" s="430"/>
      <c r="AFK10" s="430"/>
      <c r="AFL10" s="430"/>
      <c r="AFM10" s="430"/>
      <c r="AFN10" s="430"/>
      <c r="AFO10" s="430"/>
      <c r="AFP10" s="430"/>
      <c r="AFQ10" s="430"/>
      <c r="AFR10" s="430"/>
      <c r="AFS10" s="430"/>
      <c r="AFT10" s="430"/>
      <c r="AFU10" s="430"/>
      <c r="AFV10" s="430"/>
      <c r="AFW10" s="430"/>
      <c r="AFX10" s="430"/>
      <c r="AFY10" s="430"/>
      <c r="AFZ10" s="430"/>
      <c r="AGA10" s="430"/>
      <c r="AGB10" s="430"/>
      <c r="AGC10" s="430"/>
      <c r="AGD10" s="430"/>
      <c r="AGE10" s="430"/>
      <c r="AGF10" s="430"/>
      <c r="AGG10" s="430"/>
      <c r="AGH10" s="430"/>
      <c r="AGI10" s="430"/>
      <c r="AGJ10" s="430"/>
      <c r="AGK10" s="430"/>
      <c r="AGL10" s="430"/>
      <c r="AGM10" s="430"/>
      <c r="AGN10" s="430"/>
      <c r="AGO10" s="430"/>
      <c r="AGP10" s="430"/>
      <c r="AGQ10" s="430"/>
      <c r="AGR10" s="430"/>
      <c r="AGS10" s="430"/>
      <c r="AGT10" s="430"/>
      <c r="AGU10" s="430"/>
      <c r="AGV10" s="430"/>
      <c r="AGW10" s="430"/>
      <c r="AGX10" s="430"/>
      <c r="AGY10" s="430"/>
      <c r="AGZ10" s="430"/>
      <c r="AHA10" s="430"/>
      <c r="AHB10" s="430"/>
      <c r="AHC10" s="430"/>
      <c r="AHD10" s="430"/>
      <c r="AHE10" s="430"/>
      <c r="AHF10" s="430"/>
      <c r="AHG10" s="430"/>
      <c r="AHH10" s="430"/>
      <c r="AHI10" s="430"/>
      <c r="AHJ10" s="430"/>
      <c r="AHK10" s="430"/>
      <c r="AHL10" s="430"/>
      <c r="AHM10" s="430"/>
      <c r="AHN10" s="430"/>
      <c r="AHO10" s="430"/>
      <c r="AHP10" s="430"/>
      <c r="AHQ10" s="430"/>
      <c r="AHR10" s="430"/>
      <c r="AHS10" s="430"/>
      <c r="AHT10" s="430"/>
      <c r="AHU10" s="430"/>
      <c r="AHV10" s="430"/>
      <c r="AHW10" s="430"/>
      <c r="AHX10" s="430"/>
      <c r="AHY10" s="430"/>
      <c r="AHZ10" s="430"/>
      <c r="AIA10" s="430"/>
      <c r="AIB10" s="430"/>
      <c r="AIC10" s="430"/>
      <c r="AID10" s="430"/>
      <c r="AIE10" s="430"/>
      <c r="AIF10" s="430"/>
      <c r="AIG10" s="430"/>
      <c r="AIH10" s="430"/>
      <c r="AII10" s="430"/>
      <c r="AIJ10" s="430"/>
      <c r="AIK10" s="430"/>
      <c r="AIL10" s="430"/>
      <c r="AIM10" s="430"/>
      <c r="AIN10" s="430"/>
      <c r="AIO10" s="430"/>
      <c r="AIP10" s="430"/>
      <c r="AIQ10" s="430"/>
      <c r="AIR10" s="430"/>
      <c r="AIS10" s="430"/>
      <c r="AIT10" s="430"/>
      <c r="AIU10" s="430"/>
      <c r="AIV10" s="430"/>
      <c r="AIW10" s="430"/>
      <c r="AIX10" s="430"/>
      <c r="AIY10" s="430"/>
      <c r="AIZ10" s="430"/>
      <c r="AJA10" s="430"/>
      <c r="AJB10" s="430"/>
      <c r="AJC10" s="430"/>
      <c r="AJD10" s="430"/>
      <c r="AJE10" s="430"/>
      <c r="AJF10" s="430"/>
      <c r="AJG10" s="430"/>
      <c r="AJH10" s="430"/>
      <c r="AJI10" s="430"/>
      <c r="AJJ10" s="430"/>
      <c r="AJK10" s="430"/>
      <c r="AJL10" s="430"/>
      <c r="AJM10" s="430"/>
      <c r="AJN10" s="430"/>
      <c r="AJO10" s="430"/>
      <c r="AJP10" s="430"/>
      <c r="AJQ10" s="430"/>
      <c r="AJR10" s="430"/>
      <c r="AJS10" s="430"/>
      <c r="AJT10" s="430"/>
      <c r="AJU10" s="430"/>
      <c r="AJV10" s="430"/>
      <c r="AJW10" s="430"/>
      <c r="AJX10" s="430"/>
      <c r="AJY10" s="430"/>
      <c r="AJZ10" s="430"/>
      <c r="AKA10" s="430"/>
      <c r="AKB10" s="430"/>
      <c r="AKC10" s="430"/>
      <c r="AKD10" s="430"/>
      <c r="AKE10" s="430"/>
      <c r="AKF10" s="430"/>
      <c r="AKG10" s="430"/>
      <c r="AKH10" s="430"/>
      <c r="AKI10" s="430"/>
      <c r="AKJ10" s="430"/>
      <c r="AKK10" s="430"/>
      <c r="AKL10" s="430"/>
      <c r="AKM10" s="430"/>
      <c r="AKN10" s="430"/>
      <c r="AKO10" s="430"/>
      <c r="AKP10" s="430"/>
      <c r="AKQ10" s="430"/>
      <c r="AKR10" s="430"/>
      <c r="AKS10" s="430"/>
      <c r="AKT10" s="430"/>
      <c r="AKU10" s="430"/>
      <c r="AKV10" s="430"/>
      <c r="AKW10" s="430"/>
      <c r="AKX10" s="430"/>
      <c r="AKY10" s="430"/>
      <c r="AKZ10" s="430"/>
      <c r="ALA10" s="430"/>
      <c r="ALB10" s="430"/>
      <c r="ALC10" s="430"/>
      <c r="ALD10" s="430"/>
      <c r="ALE10" s="430"/>
      <c r="ALF10" s="430"/>
      <c r="ALG10" s="430"/>
      <c r="ALH10" s="430"/>
      <c r="ALI10" s="430"/>
      <c r="ALJ10" s="430"/>
      <c r="ALK10" s="430"/>
      <c r="ALL10" s="430"/>
      <c r="ALM10" s="430"/>
      <c r="ALN10" s="430"/>
      <c r="ALO10" s="430"/>
      <c r="ALP10" s="430"/>
      <c r="ALQ10" s="430"/>
      <c r="ALR10" s="430"/>
      <c r="ALS10" s="430"/>
      <c r="ALT10" s="430"/>
      <c r="ALU10" s="430"/>
      <c r="ALV10" s="430"/>
      <c r="ALW10" s="430"/>
      <c r="ALX10" s="430"/>
      <c r="ALY10" s="430"/>
      <c r="ALZ10" s="430"/>
      <c r="AMA10" s="430"/>
      <c r="AMB10" s="430"/>
      <c r="AMC10" s="430"/>
      <c r="AMD10" s="430"/>
      <c r="AME10" s="430"/>
      <c r="AMF10" s="430"/>
      <c r="AMG10" s="430"/>
      <c r="AMH10" s="430"/>
      <c r="AMI10" s="430"/>
      <c r="AMJ10" s="430"/>
      <c r="AMK10" s="430"/>
      <c r="AML10" s="430"/>
      <c r="AMM10" s="430"/>
      <c r="AMN10" s="430"/>
      <c r="AMO10" s="430"/>
      <c r="AMP10" s="430"/>
      <c r="AMQ10" s="430"/>
      <c r="AMR10" s="430"/>
      <c r="AMS10" s="430"/>
      <c r="AMT10" s="430"/>
      <c r="AMU10" s="430"/>
      <c r="AMV10" s="430"/>
      <c r="AMW10" s="430"/>
      <c r="AMX10" s="430"/>
      <c r="AMY10" s="430"/>
      <c r="AMZ10" s="430"/>
      <c r="ANA10" s="430"/>
      <c r="ANB10" s="430"/>
      <c r="ANC10" s="430"/>
      <c r="AND10" s="430"/>
      <c r="ANE10" s="430"/>
      <c r="ANF10" s="430"/>
      <c r="ANG10" s="430"/>
      <c r="ANH10" s="430"/>
      <c r="ANI10" s="430"/>
      <c r="ANJ10" s="430"/>
      <c r="ANK10" s="430"/>
      <c r="ANL10" s="430"/>
      <c r="ANM10" s="430"/>
      <c r="ANN10" s="430"/>
      <c r="ANO10" s="430"/>
      <c r="ANP10" s="430"/>
      <c r="ANQ10" s="430"/>
      <c r="ANR10" s="430"/>
      <c r="ANS10" s="430"/>
      <c r="ANT10" s="430"/>
      <c r="ANU10" s="430"/>
      <c r="ANV10" s="430"/>
      <c r="ANW10" s="430"/>
      <c r="ANX10" s="430"/>
      <c r="ANY10" s="430"/>
      <c r="ANZ10" s="430"/>
      <c r="AOA10" s="430"/>
      <c r="AOB10" s="430"/>
      <c r="AOC10" s="430"/>
      <c r="AOD10" s="430"/>
      <c r="AOE10" s="430"/>
      <c r="AOF10" s="430"/>
      <c r="AOG10" s="430"/>
      <c r="AOH10" s="430"/>
      <c r="AOI10" s="430"/>
      <c r="AOJ10" s="430"/>
      <c r="AOK10" s="430"/>
      <c r="AOL10" s="430"/>
      <c r="AOM10" s="430"/>
      <c r="AON10" s="430"/>
      <c r="AOO10" s="430"/>
      <c r="AOP10" s="430"/>
      <c r="AOQ10" s="430"/>
      <c r="AOR10" s="430"/>
      <c r="AOS10" s="430"/>
      <c r="AOT10" s="430"/>
      <c r="AOU10" s="430"/>
      <c r="AOV10" s="430"/>
      <c r="AOW10" s="430"/>
      <c r="AOX10" s="430"/>
      <c r="AOY10" s="430"/>
      <c r="AOZ10" s="430"/>
      <c r="APA10" s="430"/>
      <c r="APB10" s="430"/>
      <c r="APC10" s="430"/>
      <c r="APD10" s="430"/>
      <c r="APE10" s="430"/>
      <c r="APF10" s="430"/>
      <c r="APG10" s="430"/>
      <c r="APH10" s="430"/>
      <c r="API10" s="430"/>
      <c r="APJ10" s="430"/>
      <c r="APK10" s="430"/>
      <c r="APL10" s="430"/>
      <c r="APM10" s="430"/>
      <c r="APN10" s="430"/>
      <c r="APO10" s="430"/>
      <c r="APP10" s="430"/>
      <c r="APQ10" s="430"/>
      <c r="APR10" s="430"/>
      <c r="APS10" s="430"/>
      <c r="APT10" s="430"/>
      <c r="APU10" s="430"/>
      <c r="APV10" s="430"/>
      <c r="APW10" s="430"/>
      <c r="APX10" s="430"/>
      <c r="APY10" s="430"/>
      <c r="APZ10" s="430"/>
      <c r="AQA10" s="430"/>
      <c r="AQB10" s="430"/>
      <c r="AQC10" s="430"/>
      <c r="AQD10" s="430"/>
      <c r="AQE10" s="430"/>
      <c r="AQF10" s="430"/>
      <c r="AQG10" s="430"/>
      <c r="AQH10" s="430"/>
      <c r="AQI10" s="430"/>
      <c r="AQJ10" s="430"/>
      <c r="AQK10" s="430"/>
      <c r="AQL10" s="430"/>
      <c r="AQM10" s="430"/>
      <c r="AQN10" s="430"/>
      <c r="AQO10" s="430"/>
      <c r="AQP10" s="430"/>
      <c r="AQQ10" s="430"/>
      <c r="AQR10" s="430"/>
      <c r="AQS10" s="430"/>
      <c r="AQT10" s="430"/>
      <c r="AQU10" s="430"/>
      <c r="AQV10" s="430"/>
      <c r="AQW10" s="430"/>
      <c r="AQX10" s="430"/>
      <c r="AQY10" s="430"/>
      <c r="AQZ10" s="430"/>
      <c r="ARA10" s="430"/>
      <c r="ARB10" s="430"/>
      <c r="ARC10" s="430"/>
      <c r="ARD10" s="430"/>
      <c r="ARE10" s="430"/>
      <c r="ARF10" s="430"/>
      <c r="ARG10" s="430"/>
      <c r="ARH10" s="430"/>
      <c r="ARI10" s="430"/>
      <c r="ARJ10" s="430"/>
      <c r="ARK10" s="430"/>
      <c r="ARL10" s="430"/>
      <c r="ARM10" s="430"/>
      <c r="ARN10" s="430"/>
      <c r="ARO10" s="430"/>
      <c r="ARP10" s="430"/>
      <c r="ARQ10" s="430"/>
      <c r="ARR10" s="430"/>
      <c r="ARS10" s="430"/>
      <c r="ART10" s="430"/>
      <c r="ARU10" s="430"/>
      <c r="ARV10" s="430"/>
      <c r="ARW10" s="430"/>
      <c r="ARX10" s="430"/>
      <c r="ARY10" s="430"/>
      <c r="ARZ10" s="430"/>
      <c r="ASA10" s="430"/>
      <c r="ASB10" s="430"/>
      <c r="ASC10" s="430"/>
      <c r="ASD10" s="430"/>
      <c r="ASE10" s="430"/>
      <c r="ASF10" s="430"/>
      <c r="ASG10" s="430"/>
      <c r="ASH10" s="430"/>
      <c r="ASI10" s="430"/>
      <c r="ASJ10" s="430"/>
      <c r="ASK10" s="430"/>
      <c r="ASL10" s="430"/>
      <c r="ASM10" s="430"/>
      <c r="ASN10" s="430"/>
      <c r="ASO10" s="430"/>
      <c r="ASP10" s="430"/>
      <c r="ASQ10" s="430"/>
      <c r="ASR10" s="430"/>
      <c r="ASS10" s="430"/>
      <c r="AST10" s="430"/>
      <c r="ASU10" s="430"/>
      <c r="ASV10" s="430"/>
      <c r="ASW10" s="430"/>
      <c r="ASX10" s="430"/>
      <c r="ASY10" s="430"/>
      <c r="ASZ10" s="430"/>
      <c r="ATA10" s="430"/>
      <c r="ATB10" s="430"/>
      <c r="ATC10" s="430"/>
      <c r="ATD10" s="430"/>
      <c r="ATE10" s="430"/>
      <c r="ATF10" s="430"/>
      <c r="ATG10" s="430"/>
      <c r="ATH10" s="430"/>
      <c r="ATI10" s="430"/>
      <c r="ATJ10" s="430"/>
      <c r="ATK10" s="430"/>
      <c r="ATL10" s="430"/>
      <c r="ATM10" s="430"/>
      <c r="ATN10" s="430"/>
      <c r="ATO10" s="430"/>
      <c r="ATP10" s="430"/>
      <c r="ATQ10" s="430"/>
      <c r="ATR10" s="430"/>
      <c r="ATS10" s="430"/>
      <c r="ATT10" s="430"/>
      <c r="ATU10" s="430"/>
      <c r="ATV10" s="430"/>
      <c r="ATW10" s="430"/>
      <c r="ATX10" s="430"/>
      <c r="ATY10" s="430"/>
      <c r="ATZ10" s="430"/>
      <c r="AUA10" s="430"/>
      <c r="AUB10" s="430"/>
      <c r="AUC10" s="430"/>
      <c r="AUD10" s="430"/>
      <c r="AUE10" s="430"/>
      <c r="AUF10" s="430"/>
      <c r="AUG10" s="430"/>
      <c r="AUH10" s="430"/>
      <c r="AUI10" s="430"/>
      <c r="AUJ10" s="430"/>
      <c r="AUK10" s="430"/>
      <c r="AUL10" s="430"/>
      <c r="AUM10" s="430"/>
      <c r="AUN10" s="430"/>
      <c r="AUO10" s="430"/>
      <c r="AUP10" s="430"/>
      <c r="AUQ10" s="430"/>
      <c r="AUR10" s="430"/>
      <c r="AUS10" s="430"/>
      <c r="AUT10" s="430"/>
      <c r="AUU10" s="430"/>
      <c r="AUV10" s="430"/>
      <c r="AUW10" s="430"/>
      <c r="AUX10" s="430"/>
      <c r="AUY10" s="430"/>
      <c r="AUZ10" s="430"/>
      <c r="AVA10" s="430"/>
      <c r="AVB10" s="430"/>
      <c r="AVC10" s="430"/>
      <c r="AVD10" s="430"/>
      <c r="AVE10" s="430"/>
      <c r="AVF10" s="430"/>
      <c r="AVG10" s="430"/>
      <c r="AVH10" s="430"/>
      <c r="AVI10" s="430"/>
      <c r="AVJ10" s="430"/>
      <c r="AVK10" s="430"/>
      <c r="AVL10" s="430"/>
      <c r="AVM10" s="430"/>
      <c r="AVN10" s="430"/>
      <c r="AVO10" s="430"/>
      <c r="AVP10" s="430"/>
      <c r="AVQ10" s="430"/>
      <c r="AVR10" s="430"/>
      <c r="AVS10" s="430"/>
      <c r="AVT10" s="430"/>
      <c r="AVU10" s="430"/>
      <c r="AVV10" s="430"/>
      <c r="AVW10" s="430"/>
      <c r="AVX10" s="430"/>
      <c r="AVY10" s="430"/>
      <c r="AVZ10" s="430"/>
      <c r="AWA10" s="430"/>
      <c r="AWB10" s="430"/>
      <c r="AWC10" s="430"/>
      <c r="AWD10" s="430"/>
      <c r="AWE10" s="430"/>
      <c r="AWF10" s="430"/>
      <c r="AWG10" s="430"/>
      <c r="AWH10" s="430"/>
      <c r="AWI10" s="430"/>
      <c r="AWJ10" s="430"/>
      <c r="AWK10" s="430"/>
      <c r="AWL10" s="430"/>
      <c r="AWM10" s="430"/>
      <c r="AWN10" s="430"/>
      <c r="AWO10" s="430"/>
      <c r="AWP10" s="430"/>
      <c r="AWQ10" s="430"/>
      <c r="AWR10" s="430"/>
      <c r="AWS10" s="430"/>
      <c r="AWT10" s="430"/>
      <c r="AWU10" s="430"/>
      <c r="AWV10" s="430"/>
      <c r="AWW10" s="430"/>
      <c r="AWX10" s="430"/>
      <c r="AWY10" s="430"/>
      <c r="AWZ10" s="430"/>
      <c r="AXA10" s="430"/>
      <c r="AXB10" s="430"/>
      <c r="AXC10" s="430"/>
      <c r="AXD10" s="430"/>
      <c r="AXE10" s="430"/>
      <c r="AXF10" s="430"/>
      <c r="AXG10" s="430"/>
      <c r="AXH10" s="430"/>
      <c r="AXI10" s="430"/>
      <c r="AXJ10" s="430"/>
      <c r="AXK10" s="430"/>
      <c r="AXL10" s="430"/>
      <c r="AXM10" s="430"/>
      <c r="AXN10" s="430"/>
      <c r="AXO10" s="430"/>
      <c r="AXP10" s="430"/>
      <c r="AXQ10" s="430"/>
      <c r="AXR10" s="430"/>
      <c r="AXS10" s="430"/>
      <c r="AXT10" s="430"/>
      <c r="AXU10" s="430"/>
      <c r="AXV10" s="430"/>
      <c r="AXW10" s="430"/>
      <c r="AXX10" s="430"/>
      <c r="AXY10" s="430"/>
      <c r="AXZ10" s="430"/>
      <c r="AYA10" s="430"/>
      <c r="AYB10" s="430"/>
      <c r="AYC10" s="430"/>
      <c r="AYD10" s="430"/>
      <c r="AYE10" s="430"/>
      <c r="AYF10" s="430"/>
      <c r="AYG10" s="430"/>
      <c r="AYH10" s="430"/>
      <c r="AYI10" s="430"/>
      <c r="AYJ10" s="430"/>
      <c r="AYK10" s="430"/>
      <c r="AYL10" s="430"/>
      <c r="AYM10" s="430"/>
      <c r="AYN10" s="430"/>
      <c r="AYO10" s="430"/>
      <c r="AYP10" s="430"/>
      <c r="AYQ10" s="430"/>
      <c r="AYR10" s="430"/>
      <c r="AYS10" s="430"/>
      <c r="AYT10" s="430"/>
      <c r="AYU10" s="430"/>
      <c r="AYV10" s="430"/>
      <c r="AYW10" s="430"/>
      <c r="AYX10" s="430"/>
      <c r="AYY10" s="430"/>
      <c r="AYZ10" s="430"/>
      <c r="AZA10" s="430"/>
      <c r="AZB10" s="430"/>
      <c r="AZC10" s="430"/>
      <c r="AZD10" s="430"/>
      <c r="AZE10" s="430"/>
      <c r="AZF10" s="430"/>
      <c r="AZG10" s="430"/>
      <c r="AZH10" s="430"/>
      <c r="AZI10" s="430"/>
      <c r="AZJ10" s="430"/>
      <c r="AZK10" s="430"/>
      <c r="AZL10" s="430"/>
      <c r="AZM10" s="430"/>
      <c r="AZN10" s="430"/>
      <c r="AZO10" s="430"/>
      <c r="AZP10" s="430"/>
      <c r="AZQ10" s="430"/>
      <c r="AZR10" s="430"/>
      <c r="AZS10" s="430"/>
      <c r="AZT10" s="430"/>
      <c r="AZU10" s="430"/>
      <c r="AZV10" s="430"/>
      <c r="AZW10" s="430"/>
      <c r="AZX10" s="430"/>
      <c r="AZY10" s="430"/>
      <c r="AZZ10" s="430"/>
      <c r="BAA10" s="430"/>
      <c r="BAB10" s="430"/>
      <c r="BAC10" s="430"/>
      <c r="BAD10" s="430"/>
      <c r="BAE10" s="430"/>
      <c r="BAF10" s="430"/>
      <c r="BAG10" s="430"/>
      <c r="BAH10" s="430"/>
      <c r="BAI10" s="430"/>
      <c r="BAJ10" s="430"/>
      <c r="BAK10" s="430"/>
      <c r="BAL10" s="430"/>
      <c r="BAM10" s="430"/>
      <c r="BAN10" s="430"/>
      <c r="BAO10" s="430"/>
      <c r="BAP10" s="430"/>
      <c r="BAQ10" s="430"/>
      <c r="BAR10" s="430"/>
      <c r="BAS10" s="430"/>
      <c r="BAT10" s="430"/>
      <c r="BAU10" s="430"/>
      <c r="BAV10" s="430"/>
      <c r="BAW10" s="430"/>
      <c r="BAX10" s="430"/>
      <c r="BAY10" s="430"/>
      <c r="BAZ10" s="430"/>
      <c r="BBA10" s="430"/>
      <c r="BBB10" s="430"/>
      <c r="BBC10" s="430"/>
      <c r="BBD10" s="430"/>
      <c r="BBE10" s="430"/>
      <c r="BBF10" s="430"/>
      <c r="BBG10" s="430"/>
      <c r="BBH10" s="430"/>
      <c r="BBI10" s="430"/>
      <c r="BBJ10" s="430"/>
      <c r="BBK10" s="430"/>
      <c r="BBL10" s="430"/>
      <c r="BBM10" s="430"/>
      <c r="BBN10" s="430"/>
      <c r="BBO10" s="430"/>
      <c r="BBP10" s="430"/>
      <c r="BBQ10" s="430"/>
      <c r="BBR10" s="430"/>
      <c r="BBS10" s="430"/>
      <c r="BBT10" s="430"/>
      <c r="BBU10" s="430"/>
      <c r="BBV10" s="430"/>
      <c r="BBW10" s="430"/>
      <c r="BBX10" s="430"/>
      <c r="BBY10" s="430"/>
      <c r="BBZ10" s="430"/>
      <c r="BCA10" s="430"/>
      <c r="BCB10" s="430"/>
      <c r="BCC10" s="430"/>
      <c r="BCD10" s="430"/>
      <c r="BCE10" s="430"/>
      <c r="BCF10" s="430"/>
      <c r="BCG10" s="430"/>
      <c r="BCH10" s="430"/>
      <c r="BCI10" s="430"/>
      <c r="BCJ10" s="430"/>
      <c r="BCK10" s="430"/>
      <c r="BCL10" s="430"/>
      <c r="BCM10" s="430"/>
      <c r="BCN10" s="430"/>
      <c r="BCO10" s="430"/>
      <c r="BCP10" s="430"/>
      <c r="BCQ10" s="430"/>
      <c r="BCR10" s="430"/>
      <c r="BCS10" s="430"/>
      <c r="BCT10" s="430"/>
      <c r="BCU10" s="430"/>
      <c r="BCV10" s="430"/>
      <c r="BCW10" s="430"/>
      <c r="BCX10" s="430"/>
      <c r="BCY10" s="430"/>
      <c r="BCZ10" s="430"/>
      <c r="BDA10" s="430"/>
      <c r="BDB10" s="430"/>
      <c r="BDC10" s="430"/>
      <c r="BDD10" s="430"/>
      <c r="BDE10" s="430"/>
      <c r="BDF10" s="430"/>
      <c r="BDG10" s="430"/>
      <c r="BDH10" s="430"/>
      <c r="BDI10" s="430"/>
      <c r="BDJ10" s="430"/>
      <c r="BDK10" s="430"/>
      <c r="BDL10" s="430"/>
      <c r="BDM10" s="430"/>
      <c r="BDN10" s="430"/>
      <c r="BDO10" s="430"/>
      <c r="BDP10" s="430"/>
      <c r="BDQ10" s="430"/>
      <c r="BDR10" s="430"/>
      <c r="BDS10" s="430"/>
      <c r="BDT10" s="430"/>
      <c r="BDU10" s="430"/>
      <c r="BDV10" s="430"/>
      <c r="BDW10" s="430"/>
      <c r="BDX10" s="430"/>
      <c r="BDY10" s="430"/>
      <c r="BDZ10" s="430"/>
      <c r="BEA10" s="430"/>
      <c r="BEB10" s="430"/>
      <c r="BEC10" s="430"/>
      <c r="BED10" s="430"/>
      <c r="BEE10" s="430"/>
      <c r="BEF10" s="430"/>
      <c r="BEG10" s="430"/>
      <c r="BEH10" s="430"/>
      <c r="BEI10" s="430"/>
      <c r="BEJ10" s="430"/>
      <c r="BEK10" s="430"/>
      <c r="BEL10" s="430"/>
      <c r="BEM10" s="430"/>
      <c r="BEN10" s="430"/>
      <c r="BEO10" s="430"/>
      <c r="BEP10" s="430"/>
      <c r="BEQ10" s="430"/>
      <c r="BER10" s="430"/>
      <c r="BES10" s="430"/>
      <c r="BET10" s="430"/>
      <c r="BEU10" s="430"/>
      <c r="BEV10" s="430"/>
      <c r="BEW10" s="430"/>
      <c r="BEX10" s="430"/>
      <c r="BEY10" s="430"/>
      <c r="BEZ10" s="430"/>
      <c r="BFA10" s="430"/>
      <c r="BFB10" s="430"/>
      <c r="BFC10" s="430"/>
      <c r="BFD10" s="430"/>
      <c r="BFE10" s="430"/>
      <c r="BFF10" s="430"/>
      <c r="BFG10" s="430"/>
      <c r="BFH10" s="430"/>
      <c r="BFI10" s="430"/>
      <c r="BFJ10" s="430"/>
      <c r="BFK10" s="430"/>
      <c r="BFL10" s="430"/>
      <c r="BFM10" s="430"/>
      <c r="BFN10" s="430"/>
      <c r="BFO10" s="430"/>
      <c r="BFP10" s="430"/>
      <c r="BFQ10" s="430"/>
      <c r="BFR10" s="430"/>
      <c r="BFS10" s="430"/>
      <c r="BFT10" s="430"/>
      <c r="BFU10" s="430"/>
      <c r="BFV10" s="430"/>
      <c r="BFW10" s="430"/>
      <c r="BFX10" s="430"/>
      <c r="BFY10" s="430"/>
      <c r="BFZ10" s="430"/>
      <c r="BGA10" s="430"/>
      <c r="BGB10" s="430"/>
      <c r="BGC10" s="430"/>
      <c r="BGD10" s="430"/>
      <c r="BGE10" s="430"/>
      <c r="BGF10" s="430"/>
      <c r="BGG10" s="430"/>
      <c r="BGH10" s="430"/>
      <c r="BGI10" s="430"/>
      <c r="BGJ10" s="430"/>
      <c r="BGK10" s="430"/>
      <c r="BGL10" s="430"/>
      <c r="BGM10" s="430"/>
      <c r="BGN10" s="430"/>
      <c r="BGO10" s="430"/>
      <c r="BGP10" s="430"/>
      <c r="BGQ10" s="430"/>
      <c r="BGR10" s="430"/>
      <c r="BGS10" s="430"/>
      <c r="BGT10" s="430"/>
      <c r="BGU10" s="430"/>
      <c r="BGV10" s="430"/>
      <c r="BGW10" s="430"/>
      <c r="BGX10" s="430"/>
      <c r="BGY10" s="430"/>
      <c r="BGZ10" s="430"/>
      <c r="BHA10" s="430"/>
      <c r="BHB10" s="430"/>
      <c r="BHC10" s="430"/>
      <c r="BHD10" s="430"/>
      <c r="BHE10" s="430"/>
      <c r="BHF10" s="430"/>
      <c r="BHG10" s="430"/>
      <c r="BHH10" s="430"/>
      <c r="BHI10" s="430"/>
      <c r="BHJ10" s="430"/>
      <c r="BHK10" s="430"/>
      <c r="BHL10" s="430"/>
      <c r="BHM10" s="430"/>
      <c r="BHN10" s="430"/>
      <c r="BHO10" s="430"/>
      <c r="BHP10" s="430"/>
      <c r="BHQ10" s="430"/>
      <c r="BHR10" s="430"/>
      <c r="BHS10" s="430"/>
      <c r="BHT10" s="430"/>
      <c r="BHU10" s="430"/>
      <c r="BHV10" s="430"/>
      <c r="BHW10" s="430"/>
      <c r="BHX10" s="430"/>
      <c r="BHY10" s="430"/>
      <c r="BHZ10" s="430"/>
      <c r="BIA10" s="430"/>
      <c r="BIB10" s="430"/>
      <c r="BIC10" s="430"/>
      <c r="BID10" s="430"/>
      <c r="BIE10" s="430"/>
      <c r="BIF10" s="430"/>
      <c r="BIG10" s="430"/>
      <c r="BIH10" s="430"/>
      <c r="BII10" s="430"/>
      <c r="BIJ10" s="430"/>
      <c r="BIK10" s="430"/>
      <c r="BIL10" s="430"/>
      <c r="BIM10" s="430"/>
      <c r="BIN10" s="430"/>
      <c r="BIO10" s="430"/>
      <c r="BIP10" s="430"/>
      <c r="BIQ10" s="430"/>
      <c r="BIR10" s="430"/>
      <c r="BIS10" s="430"/>
      <c r="BIT10" s="430"/>
      <c r="BIU10" s="430"/>
      <c r="BIV10" s="430"/>
      <c r="BIW10" s="430"/>
      <c r="BIX10" s="430"/>
      <c r="BIY10" s="430"/>
      <c r="BIZ10" s="430"/>
      <c r="BJA10" s="430"/>
      <c r="BJB10" s="430"/>
      <c r="BJC10" s="430"/>
      <c r="BJD10" s="430"/>
      <c r="BJE10" s="430"/>
      <c r="BJF10" s="430"/>
      <c r="BJG10" s="430"/>
      <c r="BJH10" s="430"/>
      <c r="BJI10" s="430"/>
      <c r="BJJ10" s="430"/>
      <c r="BJK10" s="430"/>
      <c r="BJL10" s="430"/>
      <c r="BJM10" s="430"/>
      <c r="BJN10" s="430"/>
      <c r="BJO10" s="430"/>
      <c r="BJP10" s="430"/>
      <c r="BJQ10" s="430"/>
      <c r="BJR10" s="430"/>
      <c r="BJS10" s="430"/>
      <c r="BJT10" s="430"/>
      <c r="BJU10" s="430"/>
      <c r="BJV10" s="430"/>
      <c r="BJW10" s="430"/>
      <c r="BJX10" s="430"/>
      <c r="BJY10" s="430"/>
      <c r="BJZ10" s="430"/>
      <c r="BKA10" s="430"/>
      <c r="BKB10" s="430"/>
      <c r="BKC10" s="430"/>
      <c r="BKD10" s="430"/>
      <c r="BKE10" s="430"/>
      <c r="BKF10" s="430"/>
      <c r="BKG10" s="430"/>
      <c r="BKH10" s="430"/>
      <c r="BKI10" s="430"/>
      <c r="BKJ10" s="430"/>
      <c r="BKK10" s="430"/>
      <c r="BKL10" s="430"/>
      <c r="BKM10" s="430"/>
      <c r="BKN10" s="430"/>
      <c r="BKO10" s="430"/>
      <c r="BKP10" s="430"/>
      <c r="BKQ10" s="430"/>
      <c r="BKR10" s="430"/>
      <c r="BKS10" s="430"/>
      <c r="BKT10" s="430"/>
      <c r="BKU10" s="430"/>
      <c r="BKV10" s="430"/>
      <c r="BKW10" s="430"/>
      <c r="BKX10" s="430"/>
      <c r="BKY10" s="430"/>
      <c r="BKZ10" s="430"/>
      <c r="BLA10" s="430"/>
      <c r="BLB10" s="430"/>
      <c r="BLC10" s="430"/>
      <c r="BLD10" s="430"/>
      <c r="BLE10" s="430"/>
      <c r="BLF10" s="430"/>
      <c r="BLG10" s="430"/>
      <c r="BLH10" s="430"/>
      <c r="BLI10" s="430"/>
      <c r="BLJ10" s="430"/>
      <c r="BLK10" s="430"/>
      <c r="BLL10" s="430"/>
      <c r="BLM10" s="430"/>
      <c r="BLN10" s="430"/>
      <c r="BLO10" s="430"/>
      <c r="BLP10" s="430"/>
      <c r="BLQ10" s="430"/>
      <c r="BLR10" s="430"/>
      <c r="BLS10" s="430"/>
      <c r="BLT10" s="430"/>
      <c r="BLU10" s="430"/>
      <c r="BLV10" s="430"/>
      <c r="BLW10" s="430"/>
      <c r="BLX10" s="430"/>
      <c r="BLY10" s="430"/>
      <c r="BLZ10" s="430"/>
      <c r="BMA10" s="430"/>
      <c r="BMB10" s="430"/>
      <c r="BMC10" s="430"/>
      <c r="BMD10" s="430"/>
      <c r="BME10" s="430"/>
      <c r="BMF10" s="430"/>
      <c r="BMG10" s="430"/>
      <c r="BMH10" s="430"/>
      <c r="BMI10" s="430"/>
      <c r="BMJ10" s="430"/>
      <c r="BMK10" s="430"/>
      <c r="BML10" s="430"/>
      <c r="BMM10" s="430"/>
      <c r="BMN10" s="430"/>
      <c r="BMO10" s="430"/>
      <c r="BMP10" s="430"/>
      <c r="BMQ10" s="430"/>
      <c r="BMR10" s="430"/>
      <c r="BMS10" s="430"/>
      <c r="BMT10" s="430"/>
      <c r="BMU10" s="430"/>
      <c r="BMV10" s="430"/>
      <c r="BMW10" s="430"/>
      <c r="BMX10" s="430"/>
      <c r="BMY10" s="430"/>
      <c r="BMZ10" s="430"/>
      <c r="BNA10" s="430"/>
      <c r="BNB10" s="430"/>
      <c r="BNC10" s="430"/>
      <c r="BND10" s="430"/>
      <c r="BNE10" s="430"/>
      <c r="BNF10" s="430"/>
      <c r="BNG10" s="430"/>
      <c r="BNH10" s="430"/>
      <c r="BNI10" s="430"/>
      <c r="BNJ10" s="430"/>
      <c r="BNK10" s="430"/>
      <c r="BNL10" s="430"/>
      <c r="BNM10" s="430"/>
      <c r="BNN10" s="430"/>
      <c r="BNO10" s="430"/>
      <c r="BNP10" s="430"/>
      <c r="BNQ10" s="430"/>
      <c r="BNR10" s="430"/>
      <c r="BNS10" s="430"/>
      <c r="BNT10" s="430"/>
      <c r="BNU10" s="430"/>
      <c r="BNV10" s="430"/>
      <c r="BNW10" s="430"/>
      <c r="BNX10" s="430"/>
      <c r="BNY10" s="430"/>
      <c r="BNZ10" s="430"/>
      <c r="BOA10" s="430"/>
      <c r="BOB10" s="430"/>
      <c r="BOC10" s="430"/>
      <c r="BOD10" s="430"/>
      <c r="BOE10" s="430"/>
      <c r="BOF10" s="430"/>
      <c r="BOG10" s="430"/>
      <c r="BOH10" s="430"/>
      <c r="BOI10" s="430"/>
      <c r="BOJ10" s="430"/>
      <c r="BOK10" s="430"/>
      <c r="BOL10" s="430"/>
      <c r="BOM10" s="430"/>
      <c r="BON10" s="430"/>
      <c r="BOO10" s="430"/>
      <c r="BOP10" s="430"/>
      <c r="BOQ10" s="430"/>
      <c r="BOR10" s="430"/>
      <c r="BOS10" s="430"/>
      <c r="BOT10" s="430"/>
      <c r="BOU10" s="430"/>
      <c r="BOV10" s="430"/>
      <c r="BOW10" s="430"/>
      <c r="BOX10" s="430"/>
      <c r="BOY10" s="430"/>
      <c r="BOZ10" s="430"/>
      <c r="BPA10" s="430"/>
      <c r="BPB10" s="430"/>
      <c r="BPC10" s="430"/>
      <c r="BPD10" s="430"/>
      <c r="BPE10" s="430"/>
      <c r="BPF10" s="430"/>
      <c r="BPG10" s="430"/>
      <c r="BPH10" s="430"/>
      <c r="BPI10" s="430"/>
      <c r="BPJ10" s="430"/>
      <c r="BPK10" s="430"/>
      <c r="BPL10" s="430"/>
      <c r="BPM10" s="430"/>
      <c r="BPN10" s="430"/>
      <c r="BPO10" s="430"/>
      <c r="BPP10" s="430"/>
      <c r="BPQ10" s="430"/>
      <c r="BPR10" s="430"/>
      <c r="BPS10" s="430"/>
      <c r="BPT10" s="430"/>
      <c r="BPU10" s="430"/>
      <c r="BPV10" s="430"/>
      <c r="BPW10" s="430"/>
      <c r="BPX10" s="430"/>
      <c r="BPY10" s="430"/>
      <c r="BPZ10" s="430"/>
      <c r="BQA10" s="430"/>
      <c r="BQB10" s="430"/>
      <c r="BQC10" s="430"/>
      <c r="BQD10" s="430"/>
      <c r="BQE10" s="430"/>
      <c r="BQF10" s="430"/>
      <c r="BQG10" s="430"/>
      <c r="BQH10" s="430"/>
      <c r="BQI10" s="430"/>
      <c r="BQJ10" s="430"/>
      <c r="BQK10" s="430"/>
      <c r="BQL10" s="430"/>
      <c r="BQM10" s="430"/>
      <c r="BQN10" s="430"/>
      <c r="BQO10" s="430"/>
      <c r="BQP10" s="430"/>
      <c r="BQQ10" s="430"/>
      <c r="BQR10" s="430"/>
      <c r="BQS10" s="430"/>
      <c r="BQT10" s="430"/>
      <c r="BQU10" s="430"/>
      <c r="BQV10" s="430"/>
      <c r="BQW10" s="430"/>
      <c r="BQX10" s="430"/>
      <c r="BQY10" s="430"/>
      <c r="BQZ10" s="430"/>
      <c r="BRA10" s="430"/>
      <c r="BRB10" s="430"/>
      <c r="BRC10" s="430"/>
      <c r="BRD10" s="430"/>
      <c r="BRE10" s="430"/>
      <c r="BRF10" s="430"/>
      <c r="BRG10" s="430"/>
      <c r="BRH10" s="430"/>
      <c r="BRI10" s="430"/>
      <c r="BRJ10" s="430"/>
      <c r="BRK10" s="430"/>
      <c r="BRL10" s="430"/>
      <c r="BRM10" s="430"/>
      <c r="BRN10" s="430"/>
      <c r="BRO10" s="430"/>
      <c r="BRP10" s="430"/>
      <c r="BRQ10" s="430"/>
      <c r="BRR10" s="430"/>
      <c r="BRS10" s="430"/>
      <c r="BRT10" s="430"/>
      <c r="BRU10" s="430"/>
      <c r="BRV10" s="430"/>
      <c r="BRW10" s="430"/>
      <c r="BRX10" s="430"/>
      <c r="BRY10" s="430"/>
      <c r="BRZ10" s="430"/>
      <c r="BSA10" s="430"/>
      <c r="BSB10" s="430"/>
      <c r="BSC10" s="430"/>
      <c r="BSD10" s="430"/>
      <c r="BSE10" s="430"/>
      <c r="BSF10" s="430"/>
      <c r="BSG10" s="430"/>
      <c r="BSH10" s="430"/>
      <c r="BSI10" s="430"/>
      <c r="BSJ10" s="430"/>
      <c r="BSK10" s="430"/>
      <c r="BSL10" s="430"/>
      <c r="BSM10" s="430"/>
      <c r="BSN10" s="430"/>
      <c r="BSO10" s="430"/>
      <c r="BSP10" s="430"/>
      <c r="BSQ10" s="430"/>
      <c r="BSR10" s="430"/>
      <c r="BSS10" s="430"/>
      <c r="BST10" s="430"/>
      <c r="BSU10" s="430"/>
      <c r="BSV10" s="430"/>
      <c r="BSW10" s="430"/>
      <c r="BSX10" s="430"/>
      <c r="BSY10" s="430"/>
      <c r="BSZ10" s="430"/>
      <c r="BTA10" s="430"/>
      <c r="BTB10" s="430"/>
      <c r="BTC10" s="430"/>
      <c r="BTD10" s="430"/>
      <c r="BTE10" s="430"/>
      <c r="BTF10" s="430"/>
      <c r="BTG10" s="430"/>
      <c r="BTH10" s="430"/>
      <c r="BTI10" s="430"/>
      <c r="BTJ10" s="430"/>
      <c r="BTK10" s="430"/>
      <c r="BTL10" s="430"/>
      <c r="BTM10" s="430"/>
      <c r="BTN10" s="430"/>
      <c r="BTO10" s="430"/>
      <c r="BTP10" s="430"/>
      <c r="BTQ10" s="430"/>
      <c r="BTR10" s="430"/>
      <c r="BTS10" s="430"/>
      <c r="BTT10" s="430"/>
      <c r="BTU10" s="430"/>
      <c r="BTV10" s="430"/>
      <c r="BTW10" s="430"/>
      <c r="BTX10" s="430"/>
      <c r="BTY10" s="430"/>
      <c r="BTZ10" s="430"/>
      <c r="BUA10" s="430"/>
      <c r="BUB10" s="430"/>
      <c r="BUC10" s="430"/>
      <c r="BUD10" s="430"/>
      <c r="BUE10" s="430"/>
      <c r="BUF10" s="430"/>
      <c r="BUG10" s="430"/>
      <c r="BUH10" s="430"/>
      <c r="BUI10" s="430"/>
      <c r="BUJ10" s="430"/>
      <c r="BUK10" s="430"/>
      <c r="BUL10" s="430"/>
      <c r="BUM10" s="430"/>
      <c r="BUN10" s="430"/>
      <c r="BUO10" s="430"/>
      <c r="BUP10" s="430"/>
      <c r="BUQ10" s="430"/>
      <c r="BUR10" s="430"/>
      <c r="BUS10" s="430"/>
      <c r="BUT10" s="430"/>
      <c r="BUU10" s="430"/>
      <c r="BUV10" s="430"/>
      <c r="BUW10" s="430"/>
      <c r="BUX10" s="430"/>
      <c r="BUY10" s="430"/>
      <c r="BUZ10" s="430"/>
      <c r="BVA10" s="430"/>
      <c r="BVB10" s="430"/>
      <c r="BVC10" s="430"/>
      <c r="BVD10" s="430"/>
      <c r="BVE10" s="430"/>
      <c r="BVF10" s="430"/>
      <c r="BVG10" s="430"/>
      <c r="BVH10" s="430"/>
      <c r="BVI10" s="430"/>
      <c r="BVJ10" s="430"/>
      <c r="BVK10" s="430"/>
      <c r="BVL10" s="430"/>
      <c r="BVM10" s="430"/>
      <c r="BVN10" s="430"/>
      <c r="BVO10" s="430"/>
      <c r="BVP10" s="430"/>
      <c r="BVQ10" s="430"/>
      <c r="BVR10" s="430"/>
      <c r="BVS10" s="430"/>
      <c r="BVT10" s="430"/>
      <c r="BVU10" s="430"/>
      <c r="BVV10" s="430"/>
      <c r="BVW10" s="430"/>
      <c r="BVX10" s="430"/>
      <c r="BVY10" s="430"/>
      <c r="BVZ10" s="430"/>
      <c r="BWA10" s="430"/>
      <c r="BWB10" s="430"/>
      <c r="BWC10" s="430"/>
      <c r="BWD10" s="430"/>
      <c r="BWE10" s="430"/>
      <c r="BWF10" s="430"/>
      <c r="BWG10" s="430"/>
      <c r="BWH10" s="430"/>
      <c r="BWI10" s="430"/>
      <c r="BWJ10" s="430"/>
      <c r="BWK10" s="430"/>
      <c r="BWL10" s="430"/>
      <c r="BWM10" s="430"/>
      <c r="BWN10" s="430"/>
      <c r="BWO10" s="430"/>
      <c r="BWP10" s="430"/>
      <c r="BWQ10" s="430"/>
      <c r="BWR10" s="430"/>
      <c r="BWS10" s="430"/>
      <c r="BWT10" s="430"/>
      <c r="BWU10" s="430"/>
      <c r="BWV10" s="430"/>
      <c r="BWW10" s="430"/>
      <c r="BWX10" s="430"/>
      <c r="BWY10" s="430"/>
      <c r="BWZ10" s="430"/>
      <c r="BXA10" s="430"/>
      <c r="BXB10" s="430"/>
      <c r="BXC10" s="430"/>
      <c r="BXD10" s="430"/>
      <c r="BXE10" s="430"/>
      <c r="BXF10" s="430"/>
      <c r="BXG10" s="430"/>
      <c r="BXH10" s="430"/>
      <c r="BXI10" s="430"/>
      <c r="BXJ10" s="430"/>
      <c r="BXK10" s="430"/>
      <c r="BXL10" s="430"/>
      <c r="BXM10" s="430"/>
      <c r="BXN10" s="430"/>
      <c r="BXO10" s="430"/>
      <c r="BXP10" s="430"/>
      <c r="BXQ10" s="430"/>
      <c r="BXR10" s="430"/>
      <c r="BXS10" s="430"/>
      <c r="BXT10" s="430"/>
      <c r="BXU10" s="430"/>
      <c r="BXV10" s="430"/>
      <c r="BXW10" s="430"/>
      <c r="BXX10" s="430"/>
      <c r="BXY10" s="430"/>
      <c r="BXZ10" s="430"/>
      <c r="BYA10" s="430"/>
      <c r="BYB10" s="430"/>
      <c r="BYC10" s="430"/>
      <c r="BYD10" s="430"/>
      <c r="BYE10" s="430"/>
      <c r="BYF10" s="430"/>
      <c r="BYG10" s="430"/>
      <c r="BYH10" s="430"/>
      <c r="BYI10" s="430"/>
      <c r="BYJ10" s="430"/>
      <c r="BYK10" s="430"/>
      <c r="BYL10" s="430"/>
      <c r="BYM10" s="430"/>
      <c r="BYN10" s="430"/>
      <c r="BYO10" s="430"/>
      <c r="BYP10" s="430"/>
      <c r="BYQ10" s="430"/>
      <c r="BYR10" s="430"/>
      <c r="BYS10" s="430"/>
      <c r="BYT10" s="430"/>
      <c r="BYU10" s="430"/>
      <c r="BYV10" s="430"/>
      <c r="BYW10" s="430"/>
      <c r="BYX10" s="430"/>
      <c r="BYY10" s="430"/>
      <c r="BYZ10" s="430"/>
      <c r="BZA10" s="430"/>
      <c r="BZB10" s="430"/>
      <c r="BZC10" s="430"/>
      <c r="BZD10" s="430"/>
      <c r="BZE10" s="430"/>
      <c r="BZF10" s="430"/>
      <c r="BZG10" s="430"/>
      <c r="BZH10" s="430"/>
      <c r="BZI10" s="430"/>
      <c r="BZJ10" s="430"/>
      <c r="BZK10" s="430"/>
      <c r="BZL10" s="430"/>
      <c r="BZM10" s="430"/>
      <c r="BZN10" s="430"/>
      <c r="BZO10" s="430"/>
      <c r="BZP10" s="430"/>
      <c r="BZQ10" s="430"/>
      <c r="BZR10" s="430"/>
      <c r="BZS10" s="430"/>
      <c r="BZT10" s="430"/>
      <c r="BZU10" s="430"/>
      <c r="BZV10" s="430"/>
      <c r="BZW10" s="430"/>
      <c r="BZX10" s="430"/>
      <c r="BZY10" s="430"/>
      <c r="BZZ10" s="430"/>
      <c r="CAA10" s="430"/>
      <c r="CAB10" s="430"/>
      <c r="CAC10" s="430"/>
      <c r="CAD10" s="430"/>
      <c r="CAE10" s="430"/>
      <c r="CAF10" s="430"/>
      <c r="CAG10" s="430"/>
      <c r="CAH10" s="430"/>
      <c r="CAI10" s="430"/>
      <c r="CAJ10" s="430"/>
      <c r="CAK10" s="430"/>
      <c r="CAL10" s="430"/>
      <c r="CAM10" s="430"/>
      <c r="CAN10" s="430"/>
      <c r="CAO10" s="430"/>
      <c r="CAP10" s="430"/>
      <c r="CAQ10" s="430"/>
      <c r="CAR10" s="430"/>
      <c r="CAS10" s="430"/>
      <c r="CAT10" s="430"/>
      <c r="CAU10" s="430"/>
      <c r="CAV10" s="430"/>
      <c r="CAW10" s="430"/>
      <c r="CAX10" s="430"/>
      <c r="CAY10" s="430"/>
      <c r="CAZ10" s="430"/>
      <c r="CBA10" s="430"/>
      <c r="CBB10" s="430"/>
      <c r="CBC10" s="430"/>
      <c r="CBD10" s="430"/>
      <c r="CBE10" s="430"/>
      <c r="CBF10" s="430"/>
      <c r="CBG10" s="430"/>
      <c r="CBH10" s="430"/>
      <c r="CBI10" s="430"/>
      <c r="CBJ10" s="430"/>
      <c r="CBK10" s="430"/>
      <c r="CBL10" s="430"/>
      <c r="CBM10" s="430"/>
      <c r="CBN10" s="430"/>
      <c r="CBO10" s="430"/>
      <c r="CBP10" s="430"/>
      <c r="CBQ10" s="430"/>
      <c r="CBR10" s="430"/>
      <c r="CBS10" s="430"/>
      <c r="CBT10" s="430"/>
      <c r="CBU10" s="430"/>
      <c r="CBV10" s="430"/>
      <c r="CBW10" s="430"/>
      <c r="CBX10" s="430"/>
      <c r="CBY10" s="430"/>
      <c r="CBZ10" s="430"/>
      <c r="CCA10" s="430"/>
      <c r="CCB10" s="430"/>
      <c r="CCC10" s="430"/>
      <c r="CCD10" s="430"/>
      <c r="CCE10" s="430"/>
      <c r="CCF10" s="430"/>
      <c r="CCG10" s="430"/>
      <c r="CCH10" s="430"/>
      <c r="CCI10" s="430"/>
      <c r="CCJ10" s="430"/>
      <c r="CCK10" s="430"/>
      <c r="CCL10" s="430"/>
      <c r="CCM10" s="430"/>
      <c r="CCN10" s="430"/>
      <c r="CCO10" s="430"/>
      <c r="CCP10" s="430"/>
      <c r="CCQ10" s="430"/>
      <c r="CCR10" s="430"/>
      <c r="CCS10" s="430"/>
      <c r="CCT10" s="430"/>
      <c r="CCU10" s="430"/>
      <c r="CCV10" s="430"/>
      <c r="CCW10" s="430"/>
      <c r="CCX10" s="430"/>
      <c r="CCY10" s="430"/>
      <c r="CCZ10" s="430"/>
      <c r="CDA10" s="430"/>
      <c r="CDB10" s="430"/>
      <c r="CDC10" s="430"/>
      <c r="CDD10" s="430"/>
      <c r="CDE10" s="430"/>
      <c r="CDF10" s="430"/>
      <c r="CDG10" s="430"/>
      <c r="CDH10" s="430"/>
      <c r="CDI10" s="430"/>
      <c r="CDJ10" s="430"/>
      <c r="CDK10" s="430"/>
      <c r="CDL10" s="430"/>
      <c r="CDM10" s="430"/>
      <c r="CDN10" s="430"/>
      <c r="CDO10" s="430"/>
      <c r="CDP10" s="430"/>
      <c r="CDQ10" s="430"/>
      <c r="CDR10" s="430"/>
      <c r="CDS10" s="430"/>
      <c r="CDT10" s="430"/>
      <c r="CDU10" s="430"/>
      <c r="CDV10" s="430"/>
      <c r="CDW10" s="430"/>
      <c r="CDX10" s="430"/>
      <c r="CDY10" s="430"/>
      <c r="CDZ10" s="430"/>
      <c r="CEA10" s="430"/>
      <c r="CEB10" s="430"/>
      <c r="CEC10" s="430"/>
      <c r="CED10" s="430"/>
      <c r="CEE10" s="430"/>
      <c r="CEF10" s="430"/>
      <c r="CEG10" s="430"/>
      <c r="CEH10" s="430"/>
      <c r="CEI10" s="430"/>
      <c r="CEJ10" s="430"/>
      <c r="CEK10" s="430"/>
      <c r="CEL10" s="430"/>
      <c r="CEM10" s="430"/>
      <c r="CEN10" s="430"/>
      <c r="CEO10" s="430"/>
      <c r="CEP10" s="430"/>
      <c r="CEQ10" s="430"/>
      <c r="CER10" s="430"/>
      <c r="CES10" s="430"/>
      <c r="CET10" s="430"/>
      <c r="CEU10" s="430"/>
      <c r="CEV10" s="430"/>
      <c r="CEW10" s="430"/>
      <c r="CEX10" s="430"/>
      <c r="CEY10" s="430"/>
      <c r="CEZ10" s="430"/>
      <c r="CFA10" s="430"/>
      <c r="CFB10" s="430"/>
      <c r="CFC10" s="430"/>
      <c r="CFD10" s="430"/>
      <c r="CFE10" s="430"/>
      <c r="CFF10" s="430"/>
      <c r="CFG10" s="430"/>
      <c r="CFH10" s="430"/>
      <c r="CFI10" s="430"/>
      <c r="CFJ10" s="430"/>
      <c r="CFK10" s="430"/>
      <c r="CFL10" s="430"/>
      <c r="CFM10" s="430"/>
      <c r="CFN10" s="430"/>
      <c r="CFO10" s="430"/>
      <c r="CFP10" s="430"/>
      <c r="CFQ10" s="430"/>
      <c r="CFR10" s="430"/>
      <c r="CFS10" s="430"/>
      <c r="CFT10" s="430"/>
      <c r="CFU10" s="430"/>
      <c r="CFV10" s="430"/>
      <c r="CFW10" s="430"/>
      <c r="CFX10" s="430"/>
      <c r="CFY10" s="430"/>
      <c r="CFZ10" s="430"/>
      <c r="CGA10" s="430"/>
      <c r="CGB10" s="430"/>
      <c r="CGC10" s="430"/>
      <c r="CGD10" s="430"/>
      <c r="CGE10" s="430"/>
      <c r="CGF10" s="430"/>
      <c r="CGG10" s="430"/>
      <c r="CGH10" s="430"/>
      <c r="CGI10" s="430"/>
      <c r="CGJ10" s="430"/>
      <c r="CGK10" s="430"/>
      <c r="CGL10" s="430"/>
      <c r="CGM10" s="430"/>
      <c r="CGN10" s="430"/>
      <c r="CGO10" s="430"/>
      <c r="CGP10" s="430"/>
      <c r="CGQ10" s="430"/>
      <c r="CGR10" s="430"/>
      <c r="CGS10" s="430"/>
      <c r="CGT10" s="430"/>
      <c r="CGU10" s="430"/>
      <c r="CGV10" s="430"/>
      <c r="CGW10" s="430"/>
      <c r="CGX10" s="430"/>
      <c r="CGY10" s="430"/>
      <c r="CGZ10" s="430"/>
      <c r="CHA10" s="430"/>
      <c r="CHB10" s="430"/>
      <c r="CHC10" s="430"/>
      <c r="CHD10" s="430"/>
      <c r="CHE10" s="430"/>
      <c r="CHF10" s="430"/>
      <c r="CHG10" s="430"/>
      <c r="CHH10" s="430"/>
      <c r="CHI10" s="430"/>
      <c r="CHJ10" s="430"/>
      <c r="CHK10" s="430"/>
      <c r="CHL10" s="430"/>
      <c r="CHM10" s="430"/>
      <c r="CHN10" s="430"/>
      <c r="CHO10" s="430"/>
      <c r="CHP10" s="430"/>
      <c r="CHQ10" s="430"/>
      <c r="CHR10" s="430"/>
      <c r="CHS10" s="430"/>
      <c r="CHT10" s="430"/>
      <c r="CHU10" s="430"/>
      <c r="CHV10" s="430"/>
      <c r="CHW10" s="430"/>
      <c r="CHX10" s="430"/>
      <c r="CHY10" s="430"/>
      <c r="CHZ10" s="430"/>
      <c r="CIA10" s="430"/>
      <c r="CIB10" s="430"/>
      <c r="CIC10" s="430"/>
      <c r="CID10" s="430"/>
      <c r="CIE10" s="430"/>
      <c r="CIF10" s="430"/>
      <c r="CIG10" s="430"/>
      <c r="CIH10" s="430"/>
      <c r="CII10" s="430"/>
      <c r="CIJ10" s="430"/>
      <c r="CIK10" s="430"/>
      <c r="CIL10" s="430"/>
      <c r="CIM10" s="430"/>
      <c r="CIN10" s="430"/>
      <c r="CIO10" s="430"/>
      <c r="CIP10" s="430"/>
      <c r="CIQ10" s="430"/>
      <c r="CIR10" s="430"/>
      <c r="CIS10" s="430"/>
      <c r="CIT10" s="430"/>
      <c r="CIU10" s="430"/>
      <c r="CIV10" s="430"/>
      <c r="CIW10" s="430"/>
      <c r="CIX10" s="430"/>
      <c r="CIY10" s="430"/>
      <c r="CIZ10" s="430"/>
      <c r="CJA10" s="430"/>
      <c r="CJB10" s="430"/>
      <c r="CJC10" s="430"/>
      <c r="CJD10" s="430"/>
      <c r="CJE10" s="430"/>
      <c r="CJF10" s="430"/>
      <c r="CJG10" s="430"/>
      <c r="CJH10" s="430"/>
      <c r="CJI10" s="430"/>
      <c r="CJJ10" s="430"/>
      <c r="CJK10" s="430"/>
      <c r="CJL10" s="430"/>
      <c r="CJM10" s="430"/>
      <c r="CJN10" s="430"/>
      <c r="CJO10" s="430"/>
      <c r="CJP10" s="430"/>
      <c r="CJQ10" s="430"/>
      <c r="CJR10" s="430"/>
      <c r="CJS10" s="430"/>
      <c r="CJT10" s="430"/>
      <c r="CJU10" s="430"/>
      <c r="CJV10" s="430"/>
      <c r="CJW10" s="430"/>
      <c r="CJX10" s="430"/>
      <c r="CJY10" s="430"/>
      <c r="CJZ10" s="430"/>
      <c r="CKA10" s="430"/>
      <c r="CKB10" s="430"/>
      <c r="CKC10" s="430"/>
      <c r="CKD10" s="430"/>
      <c r="CKE10" s="430"/>
      <c r="CKF10" s="430"/>
      <c r="CKG10" s="430"/>
      <c r="CKH10" s="430"/>
      <c r="CKI10" s="430"/>
      <c r="CKJ10" s="430"/>
      <c r="CKK10" s="430"/>
      <c r="CKL10" s="430"/>
      <c r="CKM10" s="430"/>
      <c r="CKN10" s="430"/>
      <c r="CKO10" s="430"/>
      <c r="CKP10" s="430"/>
      <c r="CKQ10" s="430"/>
      <c r="CKR10" s="430"/>
      <c r="CKS10" s="430"/>
      <c r="CKT10" s="430"/>
      <c r="CKU10" s="430"/>
      <c r="CKV10" s="430"/>
      <c r="CKW10" s="430"/>
      <c r="CKX10" s="430"/>
      <c r="CKY10" s="430"/>
      <c r="CKZ10" s="430"/>
      <c r="CLA10" s="430"/>
      <c r="CLB10" s="430"/>
      <c r="CLC10" s="430"/>
      <c r="CLD10" s="430"/>
      <c r="CLE10" s="430"/>
      <c r="CLF10" s="430"/>
      <c r="CLG10" s="430"/>
      <c r="CLH10" s="430"/>
      <c r="CLI10" s="430"/>
      <c r="CLJ10" s="430"/>
      <c r="CLK10" s="430"/>
      <c r="CLL10" s="430"/>
      <c r="CLM10" s="430"/>
      <c r="CLN10" s="430"/>
      <c r="CLO10" s="430"/>
      <c r="CLP10" s="430"/>
      <c r="CLQ10" s="430"/>
      <c r="CLR10" s="430"/>
      <c r="CLS10" s="430"/>
      <c r="CLT10" s="430"/>
      <c r="CLU10" s="430"/>
      <c r="CLV10" s="430"/>
      <c r="CLW10" s="430"/>
      <c r="CLX10" s="430"/>
      <c r="CLY10" s="430"/>
      <c r="CLZ10" s="430"/>
      <c r="CMA10" s="430"/>
      <c r="CMB10" s="430"/>
      <c r="CMC10" s="430"/>
      <c r="CMD10" s="430"/>
      <c r="CME10" s="430"/>
      <c r="CMF10" s="430"/>
      <c r="CMG10" s="430"/>
      <c r="CMH10" s="430"/>
      <c r="CMI10" s="430"/>
      <c r="CMJ10" s="430"/>
      <c r="CMK10" s="430"/>
      <c r="CML10" s="430"/>
      <c r="CMM10" s="430"/>
      <c r="CMN10" s="430"/>
      <c r="CMO10" s="430"/>
      <c r="CMP10" s="430"/>
      <c r="CMQ10" s="430"/>
      <c r="CMR10" s="430"/>
      <c r="CMS10" s="430"/>
      <c r="CMT10" s="430"/>
      <c r="CMU10" s="430"/>
      <c r="CMV10" s="430"/>
      <c r="CMW10" s="430"/>
      <c r="CMX10" s="430"/>
      <c r="CMY10" s="430"/>
      <c r="CMZ10" s="430"/>
      <c r="CNA10" s="430"/>
      <c r="CNB10" s="430"/>
      <c r="CNC10" s="430"/>
      <c r="CND10" s="430"/>
      <c r="CNE10" s="430"/>
      <c r="CNF10" s="430"/>
      <c r="CNG10" s="430"/>
      <c r="CNH10" s="430"/>
      <c r="CNI10" s="430"/>
      <c r="CNJ10" s="430"/>
      <c r="CNK10" s="430"/>
      <c r="CNL10" s="430"/>
      <c r="CNM10" s="430"/>
      <c r="CNN10" s="430"/>
      <c r="CNO10" s="430"/>
      <c r="CNP10" s="430"/>
      <c r="CNQ10" s="430"/>
      <c r="CNR10" s="430"/>
      <c r="CNS10" s="430"/>
      <c r="CNT10" s="430"/>
      <c r="CNU10" s="430"/>
      <c r="CNV10" s="430"/>
      <c r="CNW10" s="430"/>
      <c r="CNX10" s="430"/>
      <c r="CNY10" s="430"/>
      <c r="CNZ10" s="430"/>
      <c r="COA10" s="430"/>
      <c r="COB10" s="430"/>
      <c r="COC10" s="430"/>
      <c r="COD10" s="430"/>
      <c r="COE10" s="430"/>
      <c r="COF10" s="430"/>
      <c r="COG10" s="430"/>
      <c r="COH10" s="430"/>
      <c r="COI10" s="430"/>
      <c r="COJ10" s="430"/>
      <c r="COK10" s="430"/>
      <c r="COL10" s="430"/>
      <c r="COM10" s="430"/>
      <c r="CON10" s="430"/>
      <c r="COO10" s="430"/>
      <c r="COP10" s="430"/>
      <c r="COQ10" s="430"/>
      <c r="COR10" s="430"/>
      <c r="COS10" s="430"/>
      <c r="COT10" s="430"/>
      <c r="COU10" s="430"/>
      <c r="COV10" s="430"/>
      <c r="COW10" s="430"/>
      <c r="COX10" s="430"/>
      <c r="COY10" s="430"/>
      <c r="COZ10" s="430"/>
      <c r="CPA10" s="430"/>
      <c r="CPB10" s="430"/>
      <c r="CPC10" s="430"/>
      <c r="CPD10" s="430"/>
      <c r="CPE10" s="430"/>
      <c r="CPF10" s="430"/>
      <c r="CPG10" s="430"/>
      <c r="CPH10" s="430"/>
      <c r="CPI10" s="430"/>
      <c r="CPJ10" s="430"/>
      <c r="CPK10" s="430"/>
      <c r="CPL10" s="430"/>
      <c r="CPM10" s="430"/>
      <c r="CPN10" s="430"/>
      <c r="CPO10" s="430"/>
      <c r="CPP10" s="430"/>
      <c r="CPQ10" s="430"/>
      <c r="CPR10" s="430"/>
      <c r="CPS10" s="430"/>
      <c r="CPT10" s="430"/>
      <c r="CPU10" s="430"/>
      <c r="CPV10" s="430"/>
      <c r="CPW10" s="430"/>
      <c r="CPX10" s="430"/>
      <c r="CPY10" s="430"/>
      <c r="CPZ10" s="430"/>
      <c r="CQA10" s="430"/>
      <c r="CQB10" s="430"/>
      <c r="CQC10" s="430"/>
      <c r="CQD10" s="430"/>
      <c r="CQE10" s="430"/>
      <c r="CQF10" s="430"/>
      <c r="CQG10" s="430"/>
      <c r="CQH10" s="430"/>
      <c r="CQI10" s="430"/>
      <c r="CQJ10" s="430"/>
      <c r="CQK10" s="430"/>
      <c r="CQL10" s="430"/>
      <c r="CQM10" s="430"/>
      <c r="CQN10" s="430"/>
      <c r="CQO10" s="430"/>
      <c r="CQP10" s="430"/>
      <c r="CQQ10" s="430"/>
      <c r="CQR10" s="430"/>
      <c r="CQS10" s="430"/>
      <c r="CQT10" s="430"/>
      <c r="CQU10" s="430"/>
      <c r="CQV10" s="430"/>
      <c r="CQW10" s="430"/>
      <c r="CQX10" s="430"/>
      <c r="CQY10" s="430"/>
      <c r="CQZ10" s="430"/>
      <c r="CRA10" s="430"/>
      <c r="CRB10" s="430"/>
      <c r="CRC10" s="430"/>
      <c r="CRD10" s="430"/>
      <c r="CRE10" s="430"/>
      <c r="CRF10" s="430"/>
      <c r="CRG10" s="430"/>
      <c r="CRH10" s="430"/>
      <c r="CRI10" s="430"/>
      <c r="CRJ10" s="430"/>
      <c r="CRK10" s="430"/>
      <c r="CRL10" s="430"/>
      <c r="CRM10" s="430"/>
      <c r="CRN10" s="430"/>
      <c r="CRO10" s="430"/>
      <c r="CRP10" s="430"/>
      <c r="CRQ10" s="430"/>
      <c r="CRR10" s="430"/>
      <c r="CRS10" s="430"/>
      <c r="CRT10" s="430"/>
      <c r="CRU10" s="430"/>
      <c r="CRV10" s="430"/>
      <c r="CRW10" s="430"/>
      <c r="CRX10" s="430"/>
      <c r="CRY10" s="430"/>
      <c r="CRZ10" s="430"/>
      <c r="CSA10" s="430"/>
      <c r="CSB10" s="430"/>
      <c r="CSC10" s="430"/>
      <c r="CSD10" s="430"/>
      <c r="CSE10" s="430"/>
      <c r="CSF10" s="430"/>
      <c r="CSG10" s="430"/>
      <c r="CSH10" s="430"/>
      <c r="CSI10" s="430"/>
      <c r="CSJ10" s="430"/>
      <c r="CSK10" s="430"/>
      <c r="CSL10" s="430"/>
      <c r="CSM10" s="430"/>
      <c r="CSN10" s="430"/>
      <c r="CSO10" s="430"/>
      <c r="CSP10" s="430"/>
      <c r="CSQ10" s="430"/>
      <c r="CSR10" s="430"/>
      <c r="CSS10" s="430"/>
      <c r="CST10" s="430"/>
      <c r="CSU10" s="430"/>
      <c r="CSV10" s="430"/>
      <c r="CSW10" s="430"/>
      <c r="CSX10" s="430"/>
      <c r="CSY10" s="430"/>
      <c r="CSZ10" s="430"/>
      <c r="CTA10" s="430"/>
      <c r="CTB10" s="430"/>
      <c r="CTC10" s="430"/>
      <c r="CTD10" s="430"/>
      <c r="CTE10" s="430"/>
      <c r="CTF10" s="430"/>
      <c r="CTG10" s="430"/>
      <c r="CTH10" s="430"/>
      <c r="CTI10" s="430"/>
      <c r="CTJ10" s="430"/>
      <c r="CTK10" s="430"/>
      <c r="CTL10" s="430"/>
      <c r="CTM10" s="430"/>
      <c r="CTN10" s="430"/>
      <c r="CTO10" s="430"/>
      <c r="CTP10" s="430"/>
      <c r="CTQ10" s="430"/>
      <c r="CTR10" s="430"/>
      <c r="CTS10" s="430"/>
      <c r="CTT10" s="430"/>
      <c r="CTU10" s="430"/>
      <c r="CTV10" s="430"/>
      <c r="CTW10" s="430"/>
      <c r="CTX10" s="430"/>
      <c r="CTY10" s="430"/>
      <c r="CTZ10" s="430"/>
      <c r="CUA10" s="430"/>
      <c r="CUB10" s="430"/>
      <c r="CUC10" s="430"/>
      <c r="CUD10" s="430"/>
      <c r="CUE10" s="430"/>
      <c r="CUF10" s="430"/>
      <c r="CUG10" s="430"/>
      <c r="CUH10" s="430"/>
      <c r="CUI10" s="430"/>
      <c r="CUJ10" s="430"/>
      <c r="CUK10" s="430"/>
      <c r="CUL10" s="430"/>
      <c r="CUM10" s="430"/>
      <c r="CUN10" s="430"/>
      <c r="CUO10" s="430"/>
      <c r="CUP10" s="430"/>
      <c r="CUQ10" s="430"/>
      <c r="CUR10" s="430"/>
      <c r="CUS10" s="430"/>
      <c r="CUT10" s="430"/>
      <c r="CUU10" s="430"/>
      <c r="CUV10" s="430"/>
      <c r="CUW10" s="430"/>
      <c r="CUX10" s="430"/>
      <c r="CUY10" s="430"/>
      <c r="CUZ10" s="430"/>
      <c r="CVA10" s="430"/>
      <c r="CVB10" s="430"/>
      <c r="CVC10" s="430"/>
      <c r="CVD10" s="430"/>
      <c r="CVE10" s="430"/>
      <c r="CVF10" s="430"/>
      <c r="CVG10" s="430"/>
      <c r="CVH10" s="430"/>
      <c r="CVI10" s="430"/>
      <c r="CVJ10" s="430"/>
      <c r="CVK10" s="430"/>
      <c r="CVL10" s="430"/>
      <c r="CVM10" s="430"/>
      <c r="CVN10" s="430"/>
      <c r="CVO10" s="430"/>
      <c r="CVP10" s="430"/>
      <c r="CVQ10" s="430"/>
      <c r="CVR10" s="430"/>
      <c r="CVS10" s="430"/>
      <c r="CVT10" s="430"/>
      <c r="CVU10" s="430"/>
      <c r="CVV10" s="430"/>
      <c r="CVW10" s="430"/>
      <c r="CVX10" s="430"/>
      <c r="CVY10" s="430"/>
      <c r="CVZ10" s="430"/>
      <c r="CWA10" s="430"/>
      <c r="CWB10" s="430"/>
      <c r="CWC10" s="430"/>
      <c r="CWD10" s="430"/>
      <c r="CWE10" s="430"/>
      <c r="CWF10" s="430"/>
      <c r="CWG10" s="430"/>
      <c r="CWH10" s="430"/>
      <c r="CWI10" s="430"/>
      <c r="CWJ10" s="430"/>
      <c r="CWK10" s="430"/>
      <c r="CWL10" s="430"/>
      <c r="CWM10" s="430"/>
      <c r="CWN10" s="430"/>
      <c r="CWO10" s="430"/>
      <c r="CWP10" s="430"/>
      <c r="CWQ10" s="430"/>
      <c r="CWR10" s="430"/>
      <c r="CWS10" s="430"/>
      <c r="CWT10" s="430"/>
      <c r="CWU10" s="430"/>
      <c r="CWV10" s="430"/>
      <c r="CWW10" s="430"/>
      <c r="CWX10" s="430"/>
      <c r="CWY10" s="430"/>
      <c r="CWZ10" s="430"/>
      <c r="CXA10" s="430"/>
      <c r="CXB10" s="430"/>
      <c r="CXC10" s="430"/>
      <c r="CXD10" s="430"/>
      <c r="CXE10" s="430"/>
      <c r="CXF10" s="430"/>
      <c r="CXG10" s="430"/>
      <c r="CXH10" s="430"/>
      <c r="CXI10" s="430"/>
      <c r="CXJ10" s="430"/>
      <c r="CXK10" s="430"/>
      <c r="CXL10" s="430"/>
      <c r="CXM10" s="430"/>
      <c r="CXN10" s="430"/>
      <c r="CXO10" s="430"/>
      <c r="CXP10" s="430"/>
      <c r="CXQ10" s="430"/>
      <c r="CXR10" s="430"/>
      <c r="CXS10" s="430"/>
      <c r="CXT10" s="430"/>
      <c r="CXU10" s="430"/>
      <c r="CXV10" s="430"/>
      <c r="CXW10" s="430"/>
      <c r="CXX10" s="430"/>
      <c r="CXY10" s="430"/>
      <c r="CXZ10" s="430"/>
      <c r="CYA10" s="430"/>
      <c r="CYB10" s="430"/>
      <c r="CYC10" s="430"/>
      <c r="CYD10" s="430"/>
      <c r="CYE10" s="430"/>
      <c r="CYF10" s="430"/>
      <c r="CYG10" s="430"/>
      <c r="CYH10" s="430"/>
      <c r="CYI10" s="430"/>
      <c r="CYJ10" s="430"/>
      <c r="CYK10" s="430"/>
      <c r="CYL10" s="430"/>
      <c r="CYM10" s="430"/>
      <c r="CYN10" s="430"/>
      <c r="CYO10" s="430"/>
      <c r="CYP10" s="430"/>
      <c r="CYQ10" s="430"/>
      <c r="CYR10" s="430"/>
      <c r="CYS10" s="430"/>
      <c r="CYT10" s="430"/>
      <c r="CYU10" s="430"/>
      <c r="CYV10" s="430"/>
      <c r="CYW10" s="430"/>
      <c r="CYX10" s="430"/>
      <c r="CYY10" s="430"/>
      <c r="CYZ10" s="430"/>
      <c r="CZA10" s="430"/>
      <c r="CZB10" s="430"/>
      <c r="CZC10" s="430"/>
      <c r="CZD10" s="430"/>
      <c r="CZE10" s="430"/>
      <c r="CZF10" s="430"/>
      <c r="CZG10" s="430"/>
      <c r="CZH10" s="430"/>
      <c r="CZI10" s="430"/>
      <c r="CZJ10" s="430"/>
      <c r="CZK10" s="430"/>
      <c r="CZL10" s="430"/>
      <c r="CZM10" s="430"/>
      <c r="CZN10" s="430"/>
      <c r="CZO10" s="430"/>
      <c r="CZP10" s="430"/>
      <c r="CZQ10" s="430"/>
      <c r="CZR10" s="430"/>
      <c r="CZS10" s="430"/>
      <c r="CZT10" s="430"/>
      <c r="CZU10" s="430"/>
      <c r="CZV10" s="430"/>
      <c r="CZW10" s="430"/>
      <c r="CZX10" s="430"/>
      <c r="CZY10" s="430"/>
      <c r="CZZ10" s="430"/>
      <c r="DAA10" s="430"/>
      <c r="DAB10" s="430"/>
      <c r="DAC10" s="430"/>
      <c r="DAD10" s="430"/>
      <c r="DAE10" s="430"/>
      <c r="DAF10" s="430"/>
      <c r="DAG10" s="430"/>
      <c r="DAH10" s="430"/>
      <c r="DAI10" s="430"/>
      <c r="DAJ10" s="430"/>
      <c r="DAK10" s="430"/>
      <c r="DAL10" s="430"/>
      <c r="DAM10" s="430"/>
      <c r="DAN10" s="430"/>
      <c r="DAO10" s="430"/>
      <c r="DAP10" s="430"/>
      <c r="DAQ10" s="430"/>
      <c r="DAR10" s="430"/>
      <c r="DAS10" s="430"/>
      <c r="DAT10" s="430"/>
      <c r="DAU10" s="430"/>
      <c r="DAV10" s="430"/>
      <c r="DAW10" s="430"/>
      <c r="DAX10" s="430"/>
      <c r="DAY10" s="430"/>
      <c r="DAZ10" s="430"/>
      <c r="DBA10" s="430"/>
      <c r="DBB10" s="430"/>
      <c r="DBC10" s="430"/>
      <c r="DBD10" s="430"/>
      <c r="DBE10" s="430"/>
      <c r="DBF10" s="430"/>
      <c r="DBG10" s="430"/>
      <c r="DBH10" s="430"/>
      <c r="DBI10" s="430"/>
      <c r="DBJ10" s="430"/>
      <c r="DBK10" s="430"/>
      <c r="DBL10" s="430"/>
      <c r="DBM10" s="430"/>
      <c r="DBN10" s="430"/>
      <c r="DBO10" s="430"/>
      <c r="DBP10" s="430"/>
      <c r="DBQ10" s="430"/>
      <c r="DBR10" s="430"/>
      <c r="DBS10" s="430"/>
      <c r="DBT10" s="430"/>
      <c r="DBU10" s="430"/>
      <c r="DBV10" s="430"/>
      <c r="DBW10" s="430"/>
      <c r="DBX10" s="430"/>
      <c r="DBY10" s="430"/>
      <c r="DBZ10" s="430"/>
      <c r="DCA10" s="430"/>
      <c r="DCB10" s="430"/>
      <c r="DCC10" s="430"/>
      <c r="DCD10" s="430"/>
      <c r="DCE10" s="430"/>
      <c r="DCF10" s="430"/>
      <c r="DCG10" s="430"/>
      <c r="DCH10" s="430"/>
      <c r="DCI10" s="430"/>
      <c r="DCJ10" s="430"/>
      <c r="DCK10" s="430"/>
      <c r="DCL10" s="430"/>
      <c r="DCM10" s="430"/>
      <c r="DCN10" s="430"/>
      <c r="DCO10" s="430"/>
      <c r="DCP10" s="430"/>
      <c r="DCQ10" s="430"/>
      <c r="DCR10" s="430"/>
      <c r="DCS10" s="430"/>
      <c r="DCT10" s="430"/>
      <c r="DCU10" s="430"/>
      <c r="DCV10" s="430"/>
      <c r="DCW10" s="430"/>
      <c r="DCX10" s="430"/>
      <c r="DCY10" s="430"/>
      <c r="DCZ10" s="430"/>
      <c r="DDA10" s="430"/>
      <c r="DDB10" s="430"/>
      <c r="DDC10" s="430"/>
      <c r="DDD10" s="430"/>
      <c r="DDE10" s="430"/>
      <c r="DDF10" s="430"/>
      <c r="DDG10" s="430"/>
      <c r="DDH10" s="430"/>
      <c r="DDI10" s="430"/>
      <c r="DDJ10" s="430"/>
      <c r="DDK10" s="430"/>
      <c r="DDL10" s="430"/>
      <c r="DDM10" s="430"/>
      <c r="DDN10" s="430"/>
      <c r="DDO10" s="430"/>
      <c r="DDP10" s="430"/>
      <c r="DDQ10" s="430"/>
      <c r="DDR10" s="430"/>
      <c r="DDS10" s="430"/>
      <c r="DDT10" s="430"/>
      <c r="DDU10" s="430"/>
      <c r="DDV10" s="430"/>
      <c r="DDW10" s="430"/>
      <c r="DDX10" s="430"/>
      <c r="DDY10" s="430"/>
      <c r="DDZ10" s="430"/>
      <c r="DEA10" s="430"/>
      <c r="DEB10" s="430"/>
      <c r="DEC10" s="430"/>
      <c r="DED10" s="430"/>
      <c r="DEE10" s="430"/>
      <c r="DEF10" s="430"/>
      <c r="DEG10" s="430"/>
      <c r="DEH10" s="430"/>
      <c r="DEI10" s="430"/>
      <c r="DEJ10" s="430"/>
      <c r="DEK10" s="430"/>
      <c r="DEL10" s="430"/>
      <c r="DEM10" s="430"/>
      <c r="DEN10" s="430"/>
      <c r="DEO10" s="430"/>
      <c r="DEP10" s="430"/>
      <c r="DEQ10" s="430"/>
      <c r="DER10" s="430"/>
      <c r="DES10" s="430"/>
      <c r="DET10" s="430"/>
      <c r="DEU10" s="430"/>
      <c r="DEV10" s="430"/>
      <c r="DEW10" s="430"/>
      <c r="DEX10" s="430"/>
      <c r="DEY10" s="430"/>
      <c r="DEZ10" s="430"/>
      <c r="DFA10" s="430"/>
      <c r="DFB10" s="430"/>
      <c r="DFC10" s="430"/>
      <c r="DFD10" s="430"/>
      <c r="DFE10" s="430"/>
      <c r="DFF10" s="430"/>
      <c r="DFG10" s="430"/>
      <c r="DFH10" s="430"/>
      <c r="DFI10" s="430"/>
      <c r="DFJ10" s="430"/>
      <c r="DFK10" s="430"/>
      <c r="DFL10" s="430"/>
      <c r="DFM10" s="430"/>
      <c r="DFN10" s="430"/>
      <c r="DFO10" s="430"/>
      <c r="DFP10" s="430"/>
      <c r="DFQ10" s="430"/>
      <c r="DFR10" s="430"/>
      <c r="DFS10" s="430"/>
      <c r="DFT10" s="430"/>
      <c r="DFU10" s="430"/>
      <c r="DFV10" s="430"/>
      <c r="DFW10" s="430"/>
      <c r="DFX10" s="430"/>
      <c r="DFY10" s="430"/>
      <c r="DFZ10" s="430"/>
      <c r="DGA10" s="430"/>
      <c r="DGB10" s="430"/>
      <c r="DGC10" s="430"/>
      <c r="DGD10" s="430"/>
      <c r="DGE10" s="430"/>
      <c r="DGF10" s="430"/>
      <c r="DGG10" s="430"/>
      <c r="DGH10" s="430"/>
      <c r="DGI10" s="430"/>
      <c r="DGJ10" s="430"/>
      <c r="DGK10" s="430"/>
      <c r="DGL10" s="430"/>
      <c r="DGM10" s="430"/>
      <c r="DGN10" s="430"/>
      <c r="DGO10" s="430"/>
      <c r="DGP10" s="430"/>
      <c r="DGQ10" s="430"/>
      <c r="DGR10" s="430"/>
      <c r="DGS10" s="430"/>
      <c r="DGT10" s="430"/>
      <c r="DGU10" s="430"/>
      <c r="DGV10" s="430"/>
      <c r="DGW10" s="430"/>
      <c r="DGX10" s="430"/>
      <c r="DGY10" s="430"/>
      <c r="DGZ10" s="430"/>
      <c r="DHA10" s="430"/>
      <c r="DHB10" s="430"/>
      <c r="DHC10" s="430"/>
      <c r="DHD10" s="430"/>
      <c r="DHE10" s="430"/>
      <c r="DHF10" s="430"/>
      <c r="DHG10" s="430"/>
      <c r="DHH10" s="430"/>
      <c r="DHI10" s="430"/>
      <c r="DHJ10" s="430"/>
      <c r="DHK10" s="430"/>
      <c r="DHL10" s="430"/>
      <c r="DHM10" s="430"/>
      <c r="DHN10" s="430"/>
      <c r="DHO10" s="430"/>
      <c r="DHP10" s="430"/>
      <c r="DHQ10" s="430"/>
      <c r="DHR10" s="430"/>
      <c r="DHS10" s="430"/>
      <c r="DHT10" s="430"/>
      <c r="DHU10" s="430"/>
      <c r="DHV10" s="430"/>
      <c r="DHW10" s="430"/>
      <c r="DHX10" s="430"/>
      <c r="DHY10" s="430"/>
      <c r="DHZ10" s="430"/>
      <c r="DIA10" s="430"/>
      <c r="DIB10" s="430"/>
      <c r="DIC10" s="430"/>
      <c r="DID10" s="430"/>
      <c r="DIE10" s="430"/>
      <c r="DIF10" s="430"/>
      <c r="DIG10" s="430"/>
      <c r="DIH10" s="430"/>
      <c r="DII10" s="430"/>
      <c r="DIJ10" s="430"/>
      <c r="DIK10" s="430"/>
      <c r="DIL10" s="430"/>
      <c r="DIM10" s="430"/>
      <c r="DIN10" s="430"/>
      <c r="DIO10" s="430"/>
      <c r="DIP10" s="430"/>
      <c r="DIQ10" s="430"/>
      <c r="DIR10" s="430"/>
      <c r="DIS10" s="430"/>
      <c r="DIT10" s="430"/>
      <c r="DIU10" s="430"/>
      <c r="DIV10" s="430"/>
      <c r="DIW10" s="430"/>
      <c r="DIX10" s="430"/>
      <c r="DIY10" s="430"/>
      <c r="DIZ10" s="430"/>
      <c r="DJA10" s="430"/>
      <c r="DJB10" s="430"/>
      <c r="DJC10" s="430"/>
      <c r="DJD10" s="430"/>
      <c r="DJE10" s="430"/>
      <c r="DJF10" s="430"/>
      <c r="DJG10" s="430"/>
      <c r="DJH10" s="430"/>
      <c r="DJI10" s="430"/>
      <c r="DJJ10" s="430"/>
      <c r="DJK10" s="430"/>
      <c r="DJL10" s="430"/>
      <c r="DJM10" s="430"/>
      <c r="DJN10" s="430"/>
      <c r="DJO10" s="430"/>
      <c r="DJP10" s="430"/>
      <c r="DJQ10" s="430"/>
      <c r="DJR10" s="430"/>
      <c r="DJS10" s="430"/>
      <c r="DJT10" s="430"/>
      <c r="DJU10" s="430"/>
      <c r="DJV10" s="430"/>
      <c r="DJW10" s="430"/>
      <c r="DJX10" s="430"/>
      <c r="DJY10" s="430"/>
      <c r="DJZ10" s="430"/>
      <c r="DKA10" s="430"/>
      <c r="DKB10" s="430"/>
      <c r="DKC10" s="430"/>
      <c r="DKD10" s="430"/>
      <c r="DKE10" s="430"/>
      <c r="DKF10" s="430"/>
      <c r="DKG10" s="430"/>
      <c r="DKH10" s="430"/>
      <c r="DKI10" s="430"/>
      <c r="DKJ10" s="430"/>
      <c r="DKK10" s="430"/>
      <c r="DKL10" s="430"/>
      <c r="DKM10" s="430"/>
      <c r="DKN10" s="430"/>
      <c r="DKO10" s="430"/>
      <c r="DKP10" s="430"/>
      <c r="DKQ10" s="430"/>
      <c r="DKR10" s="430"/>
      <c r="DKS10" s="430"/>
      <c r="DKT10" s="430"/>
      <c r="DKU10" s="430"/>
      <c r="DKV10" s="430"/>
      <c r="DKW10" s="430"/>
      <c r="DKX10" s="430"/>
      <c r="DKY10" s="430"/>
      <c r="DKZ10" s="430"/>
      <c r="DLA10" s="430"/>
      <c r="DLB10" s="430"/>
      <c r="DLC10" s="430"/>
      <c r="DLD10" s="430"/>
      <c r="DLE10" s="430"/>
      <c r="DLF10" s="430"/>
      <c r="DLG10" s="430"/>
      <c r="DLH10" s="430"/>
      <c r="DLI10" s="430"/>
      <c r="DLJ10" s="430"/>
      <c r="DLK10" s="430"/>
      <c r="DLL10" s="430"/>
      <c r="DLM10" s="430"/>
      <c r="DLN10" s="430"/>
      <c r="DLO10" s="430"/>
      <c r="DLP10" s="430"/>
      <c r="DLQ10" s="430"/>
      <c r="DLR10" s="430"/>
      <c r="DLS10" s="430"/>
      <c r="DLT10" s="430"/>
      <c r="DLU10" s="430"/>
      <c r="DLV10" s="430"/>
      <c r="DLW10" s="430"/>
      <c r="DLX10" s="430"/>
      <c r="DLY10" s="430"/>
      <c r="DLZ10" s="430"/>
      <c r="DMA10" s="430"/>
      <c r="DMB10" s="430"/>
      <c r="DMC10" s="430"/>
      <c r="DMD10" s="430"/>
      <c r="DME10" s="430"/>
      <c r="DMF10" s="430"/>
      <c r="DMG10" s="430"/>
      <c r="DMH10" s="430"/>
      <c r="DMI10" s="430"/>
      <c r="DMJ10" s="430"/>
      <c r="DMK10" s="430"/>
      <c r="DML10" s="430"/>
      <c r="DMM10" s="430"/>
      <c r="DMN10" s="430"/>
      <c r="DMO10" s="430"/>
      <c r="DMP10" s="430"/>
      <c r="DMQ10" s="430"/>
      <c r="DMR10" s="430"/>
      <c r="DMS10" s="430"/>
      <c r="DMT10" s="430"/>
      <c r="DMU10" s="430"/>
      <c r="DMV10" s="430"/>
      <c r="DMW10" s="430"/>
      <c r="DMX10" s="430"/>
      <c r="DMY10" s="430"/>
      <c r="DMZ10" s="430"/>
      <c r="DNA10" s="430"/>
      <c r="DNB10" s="430"/>
      <c r="DNC10" s="430"/>
      <c r="DND10" s="430"/>
      <c r="DNE10" s="430"/>
      <c r="DNF10" s="430"/>
      <c r="DNG10" s="430"/>
      <c r="DNH10" s="430"/>
      <c r="DNI10" s="430"/>
      <c r="DNJ10" s="430"/>
      <c r="DNK10" s="430"/>
      <c r="DNL10" s="430"/>
      <c r="DNM10" s="430"/>
      <c r="DNN10" s="430"/>
      <c r="DNO10" s="430"/>
      <c r="DNP10" s="430"/>
      <c r="DNQ10" s="430"/>
      <c r="DNR10" s="430"/>
      <c r="DNS10" s="430"/>
      <c r="DNT10" s="430"/>
      <c r="DNU10" s="430"/>
      <c r="DNV10" s="430"/>
      <c r="DNW10" s="430"/>
      <c r="DNX10" s="430"/>
      <c r="DNY10" s="430"/>
      <c r="DNZ10" s="430"/>
      <c r="DOA10" s="430"/>
      <c r="DOB10" s="430"/>
      <c r="DOC10" s="430"/>
      <c r="DOD10" s="430"/>
      <c r="DOE10" s="430"/>
      <c r="DOF10" s="430"/>
      <c r="DOG10" s="430"/>
      <c r="DOH10" s="430"/>
      <c r="DOI10" s="430"/>
      <c r="DOJ10" s="430"/>
      <c r="DOK10" s="430"/>
      <c r="DOL10" s="430"/>
      <c r="DOM10" s="430"/>
      <c r="DON10" s="430"/>
      <c r="DOO10" s="430"/>
      <c r="DOP10" s="430"/>
      <c r="DOQ10" s="430"/>
      <c r="DOR10" s="430"/>
      <c r="DOS10" s="430"/>
      <c r="DOT10" s="430"/>
      <c r="DOU10" s="430"/>
      <c r="DOV10" s="430"/>
      <c r="DOW10" s="430"/>
      <c r="DOX10" s="430"/>
      <c r="DOY10" s="430"/>
      <c r="DOZ10" s="430"/>
      <c r="DPA10" s="430"/>
      <c r="DPB10" s="430"/>
      <c r="DPC10" s="430"/>
      <c r="DPD10" s="430"/>
      <c r="DPE10" s="430"/>
      <c r="DPF10" s="430"/>
      <c r="DPG10" s="430"/>
      <c r="DPH10" s="430"/>
      <c r="DPI10" s="430"/>
      <c r="DPJ10" s="430"/>
      <c r="DPK10" s="430"/>
      <c r="DPL10" s="430"/>
      <c r="DPM10" s="430"/>
      <c r="DPN10" s="430"/>
      <c r="DPO10" s="430"/>
      <c r="DPP10" s="430"/>
      <c r="DPQ10" s="430"/>
      <c r="DPR10" s="430"/>
      <c r="DPS10" s="430"/>
      <c r="DPT10" s="430"/>
      <c r="DPU10" s="430"/>
      <c r="DPV10" s="430"/>
      <c r="DPW10" s="430"/>
      <c r="DPX10" s="430"/>
      <c r="DPY10" s="430"/>
      <c r="DPZ10" s="430"/>
      <c r="DQA10" s="430"/>
      <c r="DQB10" s="430"/>
      <c r="DQC10" s="430"/>
      <c r="DQD10" s="430"/>
      <c r="DQE10" s="430"/>
      <c r="DQF10" s="430"/>
      <c r="DQG10" s="430"/>
      <c r="DQH10" s="430"/>
      <c r="DQI10" s="430"/>
      <c r="DQJ10" s="430"/>
      <c r="DQK10" s="430"/>
      <c r="DQL10" s="430"/>
      <c r="DQM10" s="430"/>
      <c r="DQN10" s="430"/>
      <c r="DQO10" s="430"/>
      <c r="DQP10" s="430"/>
      <c r="DQQ10" s="430"/>
      <c r="DQR10" s="430"/>
      <c r="DQS10" s="430"/>
      <c r="DQT10" s="430"/>
      <c r="DQU10" s="430"/>
      <c r="DQV10" s="430"/>
      <c r="DQW10" s="430"/>
      <c r="DQX10" s="430"/>
      <c r="DQY10" s="430"/>
      <c r="DQZ10" s="430"/>
      <c r="DRA10" s="430"/>
      <c r="DRB10" s="430"/>
      <c r="DRC10" s="430"/>
      <c r="DRD10" s="430"/>
      <c r="DRE10" s="430"/>
      <c r="DRF10" s="430"/>
      <c r="DRG10" s="430"/>
      <c r="DRH10" s="430"/>
      <c r="DRI10" s="430"/>
      <c r="DRJ10" s="430"/>
      <c r="DRK10" s="430"/>
      <c r="DRL10" s="430"/>
      <c r="DRM10" s="430"/>
      <c r="DRN10" s="430"/>
      <c r="DRO10" s="430"/>
      <c r="DRP10" s="430"/>
      <c r="DRQ10" s="430"/>
      <c r="DRR10" s="430"/>
      <c r="DRS10" s="430"/>
      <c r="DRT10" s="430"/>
      <c r="DRU10" s="430"/>
      <c r="DRV10" s="430"/>
      <c r="DRW10" s="430"/>
      <c r="DRX10" s="430"/>
      <c r="DRY10" s="430"/>
      <c r="DRZ10" s="430"/>
      <c r="DSA10" s="430"/>
      <c r="DSB10" s="430"/>
      <c r="DSC10" s="430"/>
      <c r="DSD10" s="430"/>
      <c r="DSE10" s="430"/>
      <c r="DSF10" s="430"/>
      <c r="DSG10" s="430"/>
      <c r="DSH10" s="430"/>
      <c r="DSI10" s="430"/>
      <c r="DSJ10" s="430"/>
      <c r="DSK10" s="430"/>
      <c r="DSL10" s="430"/>
      <c r="DSM10" s="430"/>
      <c r="DSN10" s="430"/>
      <c r="DSO10" s="430"/>
      <c r="DSP10" s="430"/>
      <c r="DSQ10" s="430"/>
      <c r="DSR10" s="430"/>
      <c r="DSS10" s="430"/>
      <c r="DST10" s="430"/>
      <c r="DSU10" s="430"/>
      <c r="DSV10" s="430"/>
      <c r="DSW10" s="430"/>
      <c r="DSX10" s="430"/>
      <c r="DSY10" s="430"/>
      <c r="DSZ10" s="430"/>
      <c r="DTA10" s="430"/>
      <c r="DTB10" s="430"/>
      <c r="DTC10" s="430"/>
      <c r="DTD10" s="430"/>
      <c r="DTE10" s="430"/>
      <c r="DTF10" s="430"/>
      <c r="DTG10" s="430"/>
      <c r="DTH10" s="430"/>
      <c r="DTI10" s="430"/>
      <c r="DTJ10" s="430"/>
      <c r="DTK10" s="430"/>
      <c r="DTL10" s="430"/>
      <c r="DTM10" s="430"/>
      <c r="DTN10" s="430"/>
      <c r="DTO10" s="430"/>
      <c r="DTP10" s="430"/>
      <c r="DTQ10" s="430"/>
      <c r="DTR10" s="430"/>
      <c r="DTS10" s="430"/>
      <c r="DTT10" s="430"/>
      <c r="DTU10" s="430"/>
      <c r="DTV10" s="430"/>
      <c r="DTW10" s="430"/>
      <c r="DTX10" s="430"/>
      <c r="DTY10" s="430"/>
      <c r="DTZ10" s="430"/>
      <c r="DUA10" s="430"/>
      <c r="DUB10" s="430"/>
      <c r="DUC10" s="430"/>
      <c r="DUD10" s="430"/>
      <c r="DUE10" s="430"/>
      <c r="DUF10" s="430"/>
      <c r="DUG10" s="430"/>
      <c r="DUH10" s="430"/>
      <c r="DUI10" s="430"/>
      <c r="DUJ10" s="430"/>
      <c r="DUK10" s="430"/>
      <c r="DUL10" s="430"/>
      <c r="DUM10" s="430"/>
      <c r="DUN10" s="430"/>
      <c r="DUO10" s="430"/>
      <c r="DUP10" s="430"/>
      <c r="DUQ10" s="430"/>
      <c r="DUR10" s="430"/>
      <c r="DUS10" s="430"/>
      <c r="DUT10" s="430"/>
      <c r="DUU10" s="430"/>
      <c r="DUV10" s="430"/>
      <c r="DUW10" s="430"/>
      <c r="DUX10" s="430"/>
      <c r="DUY10" s="430"/>
      <c r="DUZ10" s="430"/>
      <c r="DVA10" s="430"/>
      <c r="DVB10" s="430"/>
      <c r="DVC10" s="430"/>
      <c r="DVD10" s="430"/>
      <c r="DVE10" s="430"/>
      <c r="DVF10" s="430"/>
      <c r="DVG10" s="430"/>
      <c r="DVH10" s="430"/>
      <c r="DVI10" s="430"/>
      <c r="DVJ10" s="430"/>
      <c r="DVK10" s="430"/>
      <c r="DVL10" s="430"/>
      <c r="DVM10" s="430"/>
      <c r="DVN10" s="430"/>
      <c r="DVO10" s="430"/>
      <c r="DVP10" s="430"/>
      <c r="DVQ10" s="430"/>
      <c r="DVR10" s="430"/>
      <c r="DVS10" s="430"/>
      <c r="DVT10" s="430"/>
      <c r="DVU10" s="430"/>
      <c r="DVV10" s="430"/>
      <c r="DVW10" s="430"/>
      <c r="DVX10" s="430"/>
      <c r="DVY10" s="430"/>
      <c r="DVZ10" s="430"/>
      <c r="DWA10" s="430"/>
      <c r="DWB10" s="430"/>
      <c r="DWC10" s="430"/>
      <c r="DWD10" s="430"/>
      <c r="DWE10" s="430"/>
      <c r="DWF10" s="430"/>
      <c r="DWG10" s="430"/>
      <c r="DWH10" s="430"/>
      <c r="DWI10" s="430"/>
      <c r="DWJ10" s="430"/>
      <c r="DWK10" s="430"/>
      <c r="DWL10" s="430"/>
      <c r="DWM10" s="430"/>
      <c r="DWN10" s="430"/>
      <c r="DWO10" s="430"/>
      <c r="DWP10" s="430"/>
      <c r="DWQ10" s="430"/>
      <c r="DWR10" s="430"/>
      <c r="DWS10" s="430"/>
      <c r="DWT10" s="430"/>
      <c r="DWU10" s="430"/>
      <c r="DWV10" s="430"/>
      <c r="DWW10" s="430"/>
      <c r="DWX10" s="430"/>
      <c r="DWY10" s="430"/>
      <c r="DWZ10" s="430"/>
      <c r="DXA10" s="430"/>
      <c r="DXB10" s="430"/>
      <c r="DXC10" s="430"/>
      <c r="DXD10" s="430"/>
      <c r="DXE10" s="430"/>
      <c r="DXF10" s="430"/>
      <c r="DXG10" s="430"/>
      <c r="DXH10" s="430"/>
      <c r="DXI10" s="430"/>
      <c r="DXJ10" s="430"/>
      <c r="DXK10" s="430"/>
      <c r="DXL10" s="430"/>
      <c r="DXM10" s="430"/>
      <c r="DXN10" s="430"/>
      <c r="DXO10" s="430"/>
      <c r="DXP10" s="430"/>
      <c r="DXQ10" s="430"/>
      <c r="DXR10" s="430"/>
      <c r="DXS10" s="430"/>
      <c r="DXT10" s="430"/>
      <c r="DXU10" s="430"/>
      <c r="DXV10" s="430"/>
      <c r="DXW10" s="430"/>
      <c r="DXX10" s="430"/>
      <c r="DXY10" s="430"/>
      <c r="DXZ10" s="430"/>
      <c r="DYA10" s="430"/>
      <c r="DYB10" s="430"/>
      <c r="DYC10" s="430"/>
      <c r="DYD10" s="430"/>
      <c r="DYE10" s="430"/>
      <c r="DYF10" s="430"/>
      <c r="DYG10" s="430"/>
      <c r="DYH10" s="430"/>
      <c r="DYI10" s="430"/>
      <c r="DYJ10" s="430"/>
      <c r="DYK10" s="430"/>
      <c r="DYL10" s="430"/>
      <c r="DYM10" s="430"/>
      <c r="DYN10" s="430"/>
      <c r="DYO10" s="430"/>
      <c r="DYP10" s="430"/>
      <c r="DYQ10" s="430"/>
      <c r="DYR10" s="430"/>
      <c r="DYS10" s="430"/>
      <c r="DYT10" s="430"/>
      <c r="DYU10" s="430"/>
      <c r="DYV10" s="430"/>
      <c r="DYW10" s="430"/>
      <c r="DYX10" s="430"/>
      <c r="DYY10" s="430"/>
      <c r="DYZ10" s="430"/>
      <c r="DZA10" s="430"/>
      <c r="DZB10" s="430"/>
      <c r="DZC10" s="430"/>
      <c r="DZD10" s="430"/>
      <c r="DZE10" s="430"/>
      <c r="DZF10" s="430"/>
      <c r="DZG10" s="430"/>
      <c r="DZH10" s="430"/>
      <c r="DZI10" s="430"/>
      <c r="DZJ10" s="430"/>
      <c r="DZK10" s="430"/>
      <c r="DZL10" s="430"/>
      <c r="DZM10" s="430"/>
      <c r="DZN10" s="430"/>
      <c r="DZO10" s="430"/>
      <c r="DZP10" s="430"/>
      <c r="DZQ10" s="430"/>
      <c r="DZR10" s="430"/>
      <c r="DZS10" s="430"/>
      <c r="DZT10" s="430"/>
      <c r="DZU10" s="430"/>
      <c r="DZV10" s="430"/>
      <c r="DZW10" s="430"/>
      <c r="DZX10" s="430"/>
      <c r="DZY10" s="430"/>
      <c r="DZZ10" s="430"/>
      <c r="EAA10" s="430"/>
      <c r="EAB10" s="430"/>
      <c r="EAC10" s="430"/>
      <c r="EAD10" s="430"/>
      <c r="EAE10" s="430"/>
      <c r="EAF10" s="430"/>
      <c r="EAG10" s="430"/>
      <c r="EAH10" s="430"/>
      <c r="EAI10" s="430"/>
      <c r="EAJ10" s="430"/>
      <c r="EAK10" s="430"/>
      <c r="EAL10" s="430"/>
      <c r="EAM10" s="430"/>
      <c r="EAN10" s="430"/>
      <c r="EAO10" s="430"/>
      <c r="EAP10" s="430"/>
      <c r="EAQ10" s="430"/>
      <c r="EAR10" s="430"/>
      <c r="EAS10" s="430"/>
      <c r="EAT10" s="430"/>
      <c r="EAU10" s="430"/>
      <c r="EAV10" s="430"/>
      <c r="EAW10" s="430"/>
      <c r="EAX10" s="430"/>
      <c r="EAY10" s="430"/>
      <c r="EAZ10" s="430"/>
      <c r="EBA10" s="430"/>
      <c r="EBB10" s="430"/>
      <c r="EBC10" s="430"/>
      <c r="EBD10" s="430"/>
      <c r="EBE10" s="430"/>
      <c r="EBF10" s="430"/>
      <c r="EBG10" s="430"/>
      <c r="EBH10" s="430"/>
      <c r="EBI10" s="430"/>
      <c r="EBJ10" s="430"/>
      <c r="EBK10" s="430"/>
      <c r="EBL10" s="430"/>
      <c r="EBM10" s="430"/>
      <c r="EBN10" s="430"/>
      <c r="EBO10" s="430"/>
      <c r="EBP10" s="430"/>
      <c r="EBQ10" s="430"/>
      <c r="EBR10" s="430"/>
      <c r="EBS10" s="430"/>
      <c r="EBT10" s="430"/>
      <c r="EBU10" s="430"/>
      <c r="EBV10" s="430"/>
      <c r="EBW10" s="430"/>
      <c r="EBX10" s="430"/>
      <c r="EBY10" s="430"/>
      <c r="EBZ10" s="430"/>
      <c r="ECA10" s="430"/>
      <c r="ECB10" s="430"/>
      <c r="ECC10" s="430"/>
      <c r="ECD10" s="430"/>
      <c r="ECE10" s="430"/>
      <c r="ECF10" s="430"/>
      <c r="ECG10" s="430"/>
      <c r="ECH10" s="430"/>
      <c r="ECI10" s="430"/>
      <c r="ECJ10" s="430"/>
      <c r="ECK10" s="430"/>
      <c r="ECL10" s="430"/>
      <c r="ECM10" s="430"/>
      <c r="ECN10" s="430"/>
      <c r="ECO10" s="430"/>
      <c r="ECP10" s="430"/>
      <c r="ECQ10" s="430"/>
      <c r="ECR10" s="430"/>
      <c r="ECS10" s="430"/>
      <c r="ECT10" s="430"/>
      <c r="ECU10" s="430"/>
      <c r="ECV10" s="430"/>
      <c r="ECW10" s="430"/>
      <c r="ECX10" s="430"/>
      <c r="ECY10" s="430"/>
      <c r="ECZ10" s="430"/>
      <c r="EDA10" s="430"/>
      <c r="EDB10" s="430"/>
      <c r="EDC10" s="430"/>
      <c r="EDD10" s="430"/>
      <c r="EDE10" s="430"/>
      <c r="EDF10" s="430"/>
      <c r="EDG10" s="430"/>
      <c r="EDH10" s="430"/>
      <c r="EDI10" s="430"/>
      <c r="EDJ10" s="430"/>
      <c r="EDK10" s="430"/>
      <c r="EDL10" s="430"/>
      <c r="EDM10" s="430"/>
      <c r="EDN10" s="430"/>
      <c r="EDO10" s="430"/>
      <c r="EDP10" s="430"/>
      <c r="EDQ10" s="430"/>
      <c r="EDR10" s="430"/>
      <c r="EDS10" s="430"/>
      <c r="EDT10" s="430"/>
      <c r="EDU10" s="430"/>
      <c r="EDV10" s="430"/>
      <c r="EDW10" s="430"/>
      <c r="EDX10" s="430"/>
      <c r="EDY10" s="430"/>
      <c r="EDZ10" s="430"/>
      <c r="EEA10" s="430"/>
      <c r="EEB10" s="430"/>
      <c r="EEC10" s="430"/>
      <c r="EED10" s="430"/>
      <c r="EEE10" s="430"/>
      <c r="EEF10" s="430"/>
      <c r="EEG10" s="430"/>
      <c r="EEH10" s="430"/>
      <c r="EEI10" s="430"/>
      <c r="EEJ10" s="430"/>
      <c r="EEK10" s="430"/>
      <c r="EEL10" s="430"/>
      <c r="EEM10" s="430"/>
      <c r="EEN10" s="430"/>
      <c r="EEO10" s="430"/>
      <c r="EEP10" s="430"/>
      <c r="EEQ10" s="430"/>
      <c r="EER10" s="430"/>
      <c r="EES10" s="430"/>
      <c r="EET10" s="430"/>
      <c r="EEU10" s="430"/>
      <c r="EEV10" s="430"/>
      <c r="EEW10" s="430"/>
      <c r="EEX10" s="430"/>
      <c r="EEY10" s="430"/>
      <c r="EEZ10" s="430"/>
      <c r="EFA10" s="430"/>
      <c r="EFB10" s="430"/>
      <c r="EFC10" s="430"/>
      <c r="EFD10" s="430"/>
      <c r="EFE10" s="430"/>
      <c r="EFF10" s="430"/>
      <c r="EFG10" s="430"/>
      <c r="EFH10" s="430"/>
      <c r="EFI10" s="430"/>
      <c r="EFJ10" s="430"/>
      <c r="EFK10" s="430"/>
      <c r="EFL10" s="430"/>
      <c r="EFM10" s="430"/>
      <c r="EFN10" s="430"/>
      <c r="EFO10" s="430"/>
      <c r="EFP10" s="430"/>
      <c r="EFQ10" s="430"/>
      <c r="EFR10" s="430"/>
      <c r="EFS10" s="430"/>
      <c r="EFT10" s="430"/>
      <c r="EFU10" s="430"/>
      <c r="EFV10" s="430"/>
      <c r="EFW10" s="430"/>
      <c r="EFX10" s="430"/>
      <c r="EFY10" s="430"/>
      <c r="EFZ10" s="430"/>
      <c r="EGA10" s="430"/>
      <c r="EGB10" s="430"/>
      <c r="EGC10" s="430"/>
      <c r="EGD10" s="430"/>
      <c r="EGE10" s="430"/>
      <c r="EGF10" s="430"/>
      <c r="EGG10" s="430"/>
      <c r="EGH10" s="430"/>
      <c r="EGI10" s="430"/>
      <c r="EGJ10" s="430"/>
      <c r="EGK10" s="430"/>
      <c r="EGL10" s="430"/>
      <c r="EGM10" s="430"/>
      <c r="EGN10" s="430"/>
      <c r="EGO10" s="430"/>
      <c r="EGP10" s="430"/>
      <c r="EGQ10" s="430"/>
      <c r="EGR10" s="430"/>
      <c r="EGS10" s="430"/>
      <c r="EGT10" s="430"/>
      <c r="EGU10" s="430"/>
      <c r="EGV10" s="430"/>
      <c r="EGW10" s="430"/>
      <c r="EGX10" s="430"/>
      <c r="EGY10" s="430"/>
      <c r="EGZ10" s="430"/>
      <c r="EHA10" s="430"/>
      <c r="EHB10" s="430"/>
      <c r="EHC10" s="430"/>
      <c r="EHD10" s="430"/>
      <c r="EHE10" s="430"/>
      <c r="EHF10" s="430"/>
      <c r="EHG10" s="430"/>
      <c r="EHH10" s="430"/>
      <c r="EHI10" s="430"/>
      <c r="EHJ10" s="430"/>
      <c r="EHK10" s="430"/>
      <c r="EHL10" s="430"/>
      <c r="EHM10" s="430"/>
      <c r="EHN10" s="430"/>
      <c r="EHO10" s="430"/>
      <c r="EHP10" s="430"/>
      <c r="EHQ10" s="430"/>
      <c r="EHR10" s="430"/>
      <c r="EHS10" s="430"/>
      <c r="EHT10" s="430"/>
      <c r="EHU10" s="430"/>
      <c r="EHV10" s="430"/>
      <c r="EHW10" s="430"/>
      <c r="EHX10" s="430"/>
      <c r="EHY10" s="430"/>
      <c r="EHZ10" s="430"/>
      <c r="EIA10" s="430"/>
      <c r="EIB10" s="430"/>
      <c r="EIC10" s="430"/>
      <c r="EID10" s="430"/>
      <c r="EIE10" s="430"/>
      <c r="EIF10" s="430"/>
      <c r="EIG10" s="430"/>
      <c r="EIH10" s="430"/>
      <c r="EII10" s="430"/>
      <c r="EIJ10" s="430"/>
      <c r="EIK10" s="430"/>
      <c r="EIL10" s="430"/>
      <c r="EIM10" s="430"/>
      <c r="EIN10" s="430"/>
      <c r="EIO10" s="430"/>
      <c r="EIP10" s="430"/>
      <c r="EIQ10" s="430"/>
      <c r="EIR10" s="430"/>
      <c r="EIS10" s="430"/>
      <c r="EIT10" s="430"/>
      <c r="EIU10" s="430"/>
      <c r="EIV10" s="430"/>
      <c r="EIW10" s="430"/>
      <c r="EIX10" s="430"/>
      <c r="EIY10" s="430"/>
      <c r="EIZ10" s="430"/>
      <c r="EJA10" s="430"/>
      <c r="EJB10" s="430"/>
      <c r="EJC10" s="430"/>
      <c r="EJD10" s="430"/>
      <c r="EJE10" s="430"/>
      <c r="EJF10" s="430"/>
      <c r="EJG10" s="430"/>
      <c r="EJH10" s="430"/>
      <c r="EJI10" s="430"/>
      <c r="EJJ10" s="430"/>
      <c r="EJK10" s="430"/>
      <c r="EJL10" s="430"/>
      <c r="EJM10" s="430"/>
      <c r="EJN10" s="430"/>
      <c r="EJO10" s="430"/>
      <c r="EJP10" s="430"/>
      <c r="EJQ10" s="430"/>
      <c r="EJR10" s="430"/>
      <c r="EJS10" s="430"/>
      <c r="EJT10" s="430"/>
      <c r="EJU10" s="430"/>
      <c r="EJV10" s="430"/>
      <c r="EJW10" s="430"/>
      <c r="EJX10" s="430"/>
      <c r="EJY10" s="430"/>
      <c r="EJZ10" s="430"/>
      <c r="EKA10" s="430"/>
      <c r="EKB10" s="430"/>
      <c r="EKC10" s="430"/>
      <c r="EKD10" s="430"/>
      <c r="EKE10" s="430"/>
      <c r="EKF10" s="430"/>
      <c r="EKG10" s="430"/>
      <c r="EKH10" s="430"/>
      <c r="EKI10" s="430"/>
      <c r="EKJ10" s="430"/>
      <c r="EKK10" s="430"/>
      <c r="EKL10" s="430"/>
      <c r="EKM10" s="430"/>
      <c r="EKN10" s="430"/>
      <c r="EKO10" s="430"/>
      <c r="EKP10" s="430"/>
      <c r="EKQ10" s="430"/>
      <c r="EKR10" s="430"/>
      <c r="EKS10" s="430"/>
      <c r="EKT10" s="430"/>
      <c r="EKU10" s="430"/>
      <c r="EKV10" s="430"/>
      <c r="EKW10" s="430"/>
      <c r="EKX10" s="430"/>
      <c r="EKY10" s="430"/>
      <c r="EKZ10" s="430"/>
      <c r="ELA10" s="430"/>
      <c r="ELB10" s="430"/>
      <c r="ELC10" s="430"/>
      <c r="ELD10" s="430"/>
      <c r="ELE10" s="430"/>
      <c r="ELF10" s="430"/>
      <c r="ELG10" s="430"/>
      <c r="ELH10" s="430"/>
      <c r="ELI10" s="430"/>
      <c r="ELJ10" s="430"/>
      <c r="ELK10" s="430"/>
      <c r="ELL10" s="430"/>
      <c r="ELM10" s="430"/>
      <c r="ELN10" s="430"/>
      <c r="ELO10" s="430"/>
      <c r="ELP10" s="430"/>
      <c r="ELQ10" s="430"/>
      <c r="ELR10" s="430"/>
      <c r="ELS10" s="430"/>
      <c r="ELT10" s="430"/>
      <c r="ELU10" s="430"/>
      <c r="ELV10" s="430"/>
      <c r="ELW10" s="430"/>
      <c r="ELX10" s="430"/>
      <c r="ELY10" s="430"/>
      <c r="ELZ10" s="430"/>
      <c r="EMA10" s="430"/>
      <c r="EMB10" s="430"/>
      <c r="EMC10" s="430"/>
      <c r="EMD10" s="430"/>
      <c r="EME10" s="430"/>
      <c r="EMF10" s="430"/>
      <c r="EMG10" s="430"/>
      <c r="EMH10" s="430"/>
      <c r="EMI10" s="430"/>
      <c r="EMJ10" s="430"/>
      <c r="EMK10" s="430"/>
      <c r="EML10" s="430"/>
      <c r="EMM10" s="430"/>
      <c r="EMN10" s="430"/>
      <c r="EMO10" s="430"/>
      <c r="EMP10" s="430"/>
      <c r="EMQ10" s="430"/>
      <c r="EMR10" s="430"/>
      <c r="EMS10" s="430"/>
      <c r="EMT10" s="430"/>
      <c r="EMU10" s="430"/>
      <c r="EMV10" s="430"/>
      <c r="EMW10" s="430"/>
      <c r="EMX10" s="430"/>
      <c r="EMY10" s="430"/>
      <c r="EMZ10" s="430"/>
      <c r="ENA10" s="430"/>
      <c r="ENB10" s="430"/>
      <c r="ENC10" s="430"/>
      <c r="END10" s="430"/>
      <c r="ENE10" s="430"/>
      <c r="ENF10" s="430"/>
      <c r="ENG10" s="430"/>
      <c r="ENH10" s="430"/>
      <c r="ENI10" s="430"/>
      <c r="ENJ10" s="430"/>
      <c r="ENK10" s="430"/>
      <c r="ENL10" s="430"/>
      <c r="ENM10" s="430"/>
      <c r="ENN10" s="430"/>
      <c r="ENO10" s="430"/>
      <c r="ENP10" s="430"/>
      <c r="ENQ10" s="430"/>
      <c r="ENR10" s="430"/>
      <c r="ENS10" s="430"/>
      <c r="ENT10" s="430"/>
      <c r="ENU10" s="430"/>
      <c r="ENV10" s="430"/>
      <c r="ENW10" s="430"/>
      <c r="ENX10" s="430"/>
      <c r="ENY10" s="430"/>
      <c r="ENZ10" s="430"/>
      <c r="EOA10" s="430"/>
      <c r="EOB10" s="430"/>
      <c r="EOC10" s="430"/>
      <c r="EOD10" s="430"/>
      <c r="EOE10" s="430"/>
      <c r="EOF10" s="430"/>
      <c r="EOG10" s="430"/>
      <c r="EOH10" s="430"/>
      <c r="EOI10" s="430"/>
      <c r="EOJ10" s="430"/>
      <c r="EOK10" s="430"/>
      <c r="EOL10" s="430"/>
      <c r="EOM10" s="430"/>
      <c r="EON10" s="430"/>
      <c r="EOO10" s="430"/>
      <c r="EOP10" s="430"/>
      <c r="EOQ10" s="430"/>
      <c r="EOR10" s="430"/>
      <c r="EOS10" s="430"/>
      <c r="EOT10" s="430"/>
      <c r="EOU10" s="430"/>
      <c r="EOV10" s="430"/>
      <c r="EOW10" s="430"/>
      <c r="EOX10" s="430"/>
      <c r="EOY10" s="430"/>
      <c r="EOZ10" s="430"/>
      <c r="EPA10" s="430"/>
      <c r="EPB10" s="430"/>
      <c r="EPC10" s="430"/>
      <c r="EPD10" s="430"/>
      <c r="EPE10" s="430"/>
      <c r="EPF10" s="430"/>
      <c r="EPG10" s="430"/>
      <c r="EPH10" s="430"/>
      <c r="EPI10" s="430"/>
      <c r="EPJ10" s="430"/>
      <c r="EPK10" s="430"/>
      <c r="EPL10" s="430"/>
      <c r="EPM10" s="430"/>
      <c r="EPN10" s="430"/>
      <c r="EPO10" s="430"/>
      <c r="EPP10" s="430"/>
      <c r="EPQ10" s="430"/>
      <c r="EPR10" s="430"/>
      <c r="EPS10" s="430"/>
      <c r="EPT10" s="430"/>
      <c r="EPU10" s="430"/>
      <c r="EPV10" s="430"/>
      <c r="EPW10" s="430"/>
      <c r="EPX10" s="430"/>
      <c r="EPY10" s="430"/>
      <c r="EPZ10" s="430"/>
      <c r="EQA10" s="430"/>
      <c r="EQB10" s="430"/>
      <c r="EQC10" s="430"/>
      <c r="EQD10" s="430"/>
      <c r="EQE10" s="430"/>
      <c r="EQF10" s="430"/>
      <c r="EQG10" s="430"/>
      <c r="EQH10" s="430"/>
      <c r="EQI10" s="430"/>
      <c r="EQJ10" s="430"/>
      <c r="EQK10" s="430"/>
      <c r="EQL10" s="430"/>
      <c r="EQM10" s="430"/>
      <c r="EQN10" s="430"/>
      <c r="EQO10" s="430"/>
      <c r="EQP10" s="430"/>
      <c r="EQQ10" s="430"/>
      <c r="EQR10" s="430"/>
      <c r="EQS10" s="430"/>
      <c r="EQT10" s="430"/>
      <c r="EQU10" s="430"/>
      <c r="EQV10" s="430"/>
      <c r="EQW10" s="430"/>
      <c r="EQX10" s="430"/>
      <c r="EQY10" s="430"/>
      <c r="EQZ10" s="430"/>
      <c r="ERA10" s="430"/>
      <c r="ERB10" s="430"/>
      <c r="ERC10" s="430"/>
      <c r="ERD10" s="430"/>
      <c r="ERE10" s="430"/>
      <c r="ERF10" s="430"/>
      <c r="ERG10" s="430"/>
      <c r="ERH10" s="430"/>
      <c r="ERI10" s="430"/>
      <c r="ERJ10" s="430"/>
      <c r="ERK10" s="430"/>
      <c r="ERL10" s="430"/>
      <c r="ERM10" s="430"/>
      <c r="ERN10" s="430"/>
      <c r="ERO10" s="430"/>
      <c r="ERP10" s="430"/>
      <c r="ERQ10" s="430"/>
      <c r="ERR10" s="430"/>
      <c r="ERS10" s="430"/>
      <c r="ERT10" s="430"/>
      <c r="ERU10" s="430"/>
      <c r="ERV10" s="430"/>
      <c r="ERW10" s="430"/>
      <c r="ERX10" s="430"/>
      <c r="ERY10" s="430"/>
      <c r="ERZ10" s="430"/>
      <c r="ESA10" s="430"/>
      <c r="ESB10" s="430"/>
      <c r="ESC10" s="430"/>
      <c r="ESD10" s="430"/>
      <c r="ESE10" s="430"/>
      <c r="ESF10" s="430"/>
      <c r="ESG10" s="430"/>
      <c r="ESH10" s="430"/>
      <c r="ESI10" s="430"/>
      <c r="ESJ10" s="430"/>
      <c r="ESK10" s="430"/>
      <c r="ESL10" s="430"/>
      <c r="ESM10" s="430"/>
      <c r="ESN10" s="430"/>
      <c r="ESO10" s="430"/>
      <c r="ESP10" s="430"/>
      <c r="ESQ10" s="430"/>
      <c r="ESR10" s="430"/>
      <c r="ESS10" s="430"/>
      <c r="EST10" s="430"/>
      <c r="ESU10" s="430"/>
      <c r="ESV10" s="430"/>
      <c r="ESW10" s="430"/>
      <c r="ESX10" s="430"/>
      <c r="ESY10" s="430"/>
      <c r="ESZ10" s="430"/>
      <c r="ETA10" s="430"/>
      <c r="ETB10" s="430"/>
      <c r="ETC10" s="430"/>
      <c r="ETD10" s="430"/>
      <c r="ETE10" s="430"/>
      <c r="ETF10" s="430"/>
      <c r="ETG10" s="430"/>
      <c r="ETH10" s="430"/>
      <c r="ETI10" s="430"/>
      <c r="ETJ10" s="430"/>
      <c r="ETK10" s="430"/>
      <c r="ETL10" s="430"/>
      <c r="ETM10" s="430"/>
      <c r="ETN10" s="430"/>
      <c r="ETO10" s="430"/>
      <c r="ETP10" s="430"/>
      <c r="ETQ10" s="430"/>
      <c r="ETR10" s="430"/>
      <c r="ETS10" s="430"/>
      <c r="ETT10" s="430"/>
      <c r="ETU10" s="430"/>
      <c r="ETV10" s="430"/>
      <c r="ETW10" s="430"/>
      <c r="ETX10" s="430"/>
      <c r="ETY10" s="430"/>
      <c r="ETZ10" s="430"/>
      <c r="EUA10" s="430"/>
      <c r="EUB10" s="430"/>
      <c r="EUC10" s="430"/>
      <c r="EUD10" s="430"/>
      <c r="EUE10" s="430"/>
      <c r="EUF10" s="430"/>
      <c r="EUG10" s="430"/>
      <c r="EUH10" s="430"/>
      <c r="EUI10" s="430"/>
      <c r="EUJ10" s="430"/>
      <c r="EUK10" s="430"/>
      <c r="EUL10" s="430"/>
      <c r="EUM10" s="430"/>
      <c r="EUN10" s="430"/>
      <c r="EUO10" s="430"/>
      <c r="EUP10" s="430"/>
      <c r="EUQ10" s="430"/>
      <c r="EUR10" s="430"/>
      <c r="EUS10" s="430"/>
      <c r="EUT10" s="430"/>
      <c r="EUU10" s="430"/>
      <c r="EUV10" s="430"/>
      <c r="EUW10" s="430"/>
      <c r="EUX10" s="430"/>
      <c r="EUY10" s="430"/>
      <c r="EUZ10" s="430"/>
      <c r="EVA10" s="430"/>
      <c r="EVB10" s="430"/>
      <c r="EVC10" s="430"/>
      <c r="EVD10" s="430"/>
      <c r="EVE10" s="430"/>
      <c r="EVF10" s="430"/>
      <c r="EVG10" s="430"/>
      <c r="EVH10" s="430"/>
      <c r="EVI10" s="430"/>
      <c r="EVJ10" s="430"/>
      <c r="EVK10" s="430"/>
      <c r="EVL10" s="430"/>
      <c r="EVM10" s="430"/>
      <c r="EVN10" s="430"/>
      <c r="EVO10" s="430"/>
      <c r="EVP10" s="430"/>
      <c r="EVQ10" s="430"/>
      <c r="EVR10" s="430"/>
      <c r="EVS10" s="430"/>
      <c r="EVT10" s="430"/>
      <c r="EVU10" s="430"/>
      <c r="EVV10" s="430"/>
      <c r="EVW10" s="430"/>
      <c r="EVX10" s="430"/>
      <c r="EVY10" s="430"/>
      <c r="EVZ10" s="430"/>
      <c r="EWA10" s="430"/>
      <c r="EWB10" s="430"/>
      <c r="EWC10" s="430"/>
      <c r="EWD10" s="430"/>
      <c r="EWE10" s="430"/>
      <c r="EWF10" s="430"/>
      <c r="EWG10" s="430"/>
      <c r="EWH10" s="430"/>
      <c r="EWI10" s="430"/>
      <c r="EWJ10" s="430"/>
      <c r="EWK10" s="430"/>
      <c r="EWL10" s="430"/>
      <c r="EWM10" s="430"/>
      <c r="EWN10" s="430"/>
      <c r="EWO10" s="430"/>
      <c r="EWP10" s="430"/>
      <c r="EWQ10" s="430"/>
      <c r="EWR10" s="430"/>
      <c r="EWS10" s="430"/>
      <c r="EWT10" s="430"/>
      <c r="EWU10" s="430"/>
      <c r="EWV10" s="430"/>
      <c r="EWW10" s="430"/>
      <c r="EWX10" s="430"/>
      <c r="EWY10" s="430"/>
      <c r="EWZ10" s="430"/>
      <c r="EXA10" s="430"/>
      <c r="EXB10" s="430"/>
      <c r="EXC10" s="430"/>
      <c r="EXD10" s="430"/>
      <c r="EXE10" s="430"/>
      <c r="EXF10" s="430"/>
      <c r="EXG10" s="430"/>
      <c r="EXH10" s="430"/>
      <c r="EXI10" s="430"/>
      <c r="EXJ10" s="430"/>
      <c r="EXK10" s="430"/>
      <c r="EXL10" s="430"/>
      <c r="EXM10" s="430"/>
      <c r="EXN10" s="430"/>
      <c r="EXO10" s="430"/>
      <c r="EXP10" s="430"/>
      <c r="EXQ10" s="430"/>
      <c r="EXR10" s="430"/>
      <c r="EXS10" s="430"/>
      <c r="EXT10" s="430"/>
      <c r="EXU10" s="430"/>
      <c r="EXV10" s="430"/>
      <c r="EXW10" s="430"/>
      <c r="EXX10" s="430"/>
      <c r="EXY10" s="430"/>
      <c r="EXZ10" s="430"/>
      <c r="EYA10" s="430"/>
      <c r="EYB10" s="430"/>
      <c r="EYC10" s="430"/>
      <c r="EYD10" s="430"/>
      <c r="EYE10" s="430"/>
      <c r="EYF10" s="430"/>
      <c r="EYG10" s="430"/>
      <c r="EYH10" s="430"/>
      <c r="EYI10" s="430"/>
      <c r="EYJ10" s="430"/>
      <c r="EYK10" s="430"/>
      <c r="EYL10" s="430"/>
      <c r="EYM10" s="430"/>
      <c r="EYN10" s="430"/>
      <c r="EYO10" s="430"/>
      <c r="EYP10" s="430"/>
      <c r="EYQ10" s="430"/>
      <c r="EYR10" s="430"/>
      <c r="EYS10" s="430"/>
      <c r="EYT10" s="430"/>
      <c r="EYU10" s="430"/>
      <c r="EYV10" s="430"/>
      <c r="EYW10" s="430"/>
      <c r="EYX10" s="430"/>
      <c r="EYY10" s="430"/>
      <c r="EYZ10" s="430"/>
      <c r="EZA10" s="430"/>
      <c r="EZB10" s="430"/>
      <c r="EZC10" s="430"/>
      <c r="EZD10" s="430"/>
      <c r="EZE10" s="430"/>
      <c r="EZF10" s="430"/>
      <c r="EZG10" s="430"/>
      <c r="EZH10" s="430"/>
      <c r="EZI10" s="430"/>
      <c r="EZJ10" s="430"/>
      <c r="EZK10" s="430"/>
      <c r="EZL10" s="430"/>
      <c r="EZM10" s="430"/>
      <c r="EZN10" s="430"/>
      <c r="EZO10" s="430"/>
      <c r="EZP10" s="430"/>
      <c r="EZQ10" s="430"/>
      <c r="EZR10" s="430"/>
      <c r="EZS10" s="430"/>
      <c r="EZT10" s="430"/>
      <c r="EZU10" s="430"/>
      <c r="EZV10" s="430"/>
      <c r="EZW10" s="430"/>
      <c r="EZX10" s="430"/>
      <c r="EZY10" s="430"/>
      <c r="EZZ10" s="430"/>
      <c r="FAA10" s="430"/>
      <c r="FAB10" s="430"/>
      <c r="FAC10" s="430"/>
      <c r="FAD10" s="430"/>
      <c r="FAE10" s="430"/>
      <c r="FAF10" s="430"/>
      <c r="FAG10" s="430"/>
      <c r="FAH10" s="430"/>
      <c r="FAI10" s="430"/>
      <c r="FAJ10" s="430"/>
      <c r="FAK10" s="430"/>
      <c r="FAL10" s="430"/>
      <c r="FAM10" s="430"/>
      <c r="FAN10" s="430"/>
      <c r="FAO10" s="430"/>
      <c r="FAP10" s="430"/>
      <c r="FAQ10" s="430"/>
      <c r="FAR10" s="430"/>
      <c r="FAS10" s="430"/>
      <c r="FAT10" s="430"/>
      <c r="FAU10" s="430"/>
      <c r="FAV10" s="430"/>
      <c r="FAW10" s="430"/>
      <c r="FAX10" s="430"/>
      <c r="FAY10" s="430"/>
      <c r="FAZ10" s="430"/>
      <c r="FBA10" s="430"/>
      <c r="FBB10" s="430"/>
      <c r="FBC10" s="430"/>
      <c r="FBD10" s="430"/>
      <c r="FBE10" s="430"/>
      <c r="FBF10" s="430"/>
      <c r="FBG10" s="430"/>
      <c r="FBH10" s="430"/>
      <c r="FBI10" s="430"/>
      <c r="FBJ10" s="430"/>
      <c r="FBK10" s="430"/>
      <c r="FBL10" s="430"/>
      <c r="FBM10" s="430"/>
      <c r="FBN10" s="430"/>
      <c r="FBO10" s="430"/>
      <c r="FBP10" s="430"/>
      <c r="FBQ10" s="430"/>
      <c r="FBR10" s="430"/>
      <c r="FBS10" s="430"/>
      <c r="FBT10" s="430"/>
      <c r="FBU10" s="430"/>
      <c r="FBV10" s="430"/>
      <c r="FBW10" s="430"/>
      <c r="FBX10" s="430"/>
      <c r="FBY10" s="430"/>
      <c r="FBZ10" s="430"/>
      <c r="FCA10" s="430"/>
      <c r="FCB10" s="430"/>
      <c r="FCC10" s="430"/>
      <c r="FCD10" s="430"/>
      <c r="FCE10" s="430"/>
      <c r="FCF10" s="430"/>
      <c r="FCG10" s="430"/>
      <c r="FCH10" s="430"/>
      <c r="FCI10" s="430"/>
      <c r="FCJ10" s="430"/>
      <c r="FCK10" s="430"/>
      <c r="FCL10" s="430"/>
      <c r="FCM10" s="430"/>
      <c r="FCN10" s="430"/>
      <c r="FCO10" s="430"/>
      <c r="FCP10" s="430"/>
      <c r="FCQ10" s="430"/>
      <c r="FCR10" s="430"/>
      <c r="FCS10" s="430"/>
      <c r="FCT10" s="430"/>
      <c r="FCU10" s="430"/>
      <c r="FCV10" s="430"/>
      <c r="FCW10" s="430"/>
      <c r="FCX10" s="430"/>
      <c r="FCY10" s="430"/>
      <c r="FCZ10" s="430"/>
      <c r="FDA10" s="430"/>
      <c r="FDB10" s="430"/>
      <c r="FDC10" s="430"/>
      <c r="FDD10" s="430"/>
      <c r="FDE10" s="430"/>
      <c r="FDF10" s="430"/>
      <c r="FDG10" s="430"/>
      <c r="FDH10" s="430"/>
      <c r="FDI10" s="430"/>
      <c r="FDJ10" s="430"/>
      <c r="FDK10" s="430"/>
      <c r="FDL10" s="430"/>
      <c r="FDM10" s="430"/>
      <c r="FDN10" s="430"/>
      <c r="FDO10" s="430"/>
      <c r="FDP10" s="430"/>
      <c r="FDQ10" s="430"/>
      <c r="FDR10" s="430"/>
      <c r="FDS10" s="430"/>
      <c r="FDT10" s="430"/>
      <c r="FDU10" s="430"/>
      <c r="FDV10" s="430"/>
      <c r="FDW10" s="430"/>
      <c r="FDX10" s="430"/>
      <c r="FDY10" s="430"/>
      <c r="FDZ10" s="430"/>
      <c r="FEA10" s="430"/>
      <c r="FEB10" s="430"/>
      <c r="FEC10" s="430"/>
      <c r="FED10" s="430"/>
      <c r="FEE10" s="430"/>
      <c r="FEF10" s="430"/>
      <c r="FEG10" s="430"/>
      <c r="FEH10" s="430"/>
      <c r="FEI10" s="430"/>
      <c r="FEJ10" s="430"/>
      <c r="FEK10" s="430"/>
      <c r="FEL10" s="430"/>
      <c r="FEM10" s="430"/>
      <c r="FEN10" s="430"/>
      <c r="FEO10" s="430"/>
      <c r="FEP10" s="430"/>
      <c r="FEQ10" s="430"/>
      <c r="FER10" s="430"/>
      <c r="FES10" s="430"/>
      <c r="FET10" s="430"/>
      <c r="FEU10" s="430"/>
      <c r="FEV10" s="430"/>
      <c r="FEW10" s="430"/>
      <c r="FEX10" s="430"/>
      <c r="FEY10" s="430"/>
      <c r="FEZ10" s="430"/>
      <c r="FFA10" s="430"/>
      <c r="FFB10" s="430"/>
      <c r="FFC10" s="430"/>
      <c r="FFD10" s="430"/>
      <c r="FFE10" s="430"/>
      <c r="FFF10" s="430"/>
      <c r="FFG10" s="430"/>
      <c r="FFH10" s="430"/>
      <c r="FFI10" s="430"/>
      <c r="FFJ10" s="430"/>
      <c r="FFK10" s="430"/>
      <c r="FFL10" s="430"/>
      <c r="FFM10" s="430"/>
      <c r="FFN10" s="430"/>
      <c r="FFO10" s="430"/>
      <c r="FFP10" s="430"/>
      <c r="FFQ10" s="430"/>
      <c r="FFR10" s="430"/>
      <c r="FFS10" s="430"/>
      <c r="FFT10" s="430"/>
      <c r="FFU10" s="430"/>
      <c r="FFV10" s="430"/>
      <c r="FFW10" s="430"/>
      <c r="FFX10" s="430"/>
      <c r="FFY10" s="430"/>
      <c r="FFZ10" s="430"/>
      <c r="FGA10" s="430"/>
      <c r="FGB10" s="430"/>
      <c r="FGC10" s="430"/>
      <c r="FGD10" s="430"/>
      <c r="FGE10" s="430"/>
      <c r="FGF10" s="430"/>
      <c r="FGG10" s="430"/>
      <c r="FGH10" s="430"/>
      <c r="FGI10" s="430"/>
      <c r="FGJ10" s="430"/>
      <c r="FGK10" s="430"/>
      <c r="FGL10" s="430"/>
      <c r="FGM10" s="430"/>
      <c r="FGN10" s="430"/>
      <c r="FGO10" s="430"/>
      <c r="FGP10" s="430"/>
      <c r="FGQ10" s="430"/>
      <c r="FGR10" s="430"/>
      <c r="FGS10" s="430"/>
      <c r="FGT10" s="430"/>
      <c r="FGU10" s="430"/>
      <c r="FGV10" s="430"/>
      <c r="FGW10" s="430"/>
      <c r="FGX10" s="430"/>
      <c r="FGY10" s="430"/>
      <c r="FGZ10" s="430"/>
      <c r="FHA10" s="430"/>
      <c r="FHB10" s="430"/>
      <c r="FHC10" s="430"/>
      <c r="FHD10" s="430"/>
      <c r="FHE10" s="430"/>
      <c r="FHF10" s="430"/>
      <c r="FHG10" s="430"/>
      <c r="FHH10" s="430"/>
      <c r="FHI10" s="430"/>
      <c r="FHJ10" s="430"/>
      <c r="FHK10" s="430"/>
      <c r="FHL10" s="430"/>
      <c r="FHM10" s="430"/>
      <c r="FHN10" s="430"/>
      <c r="FHO10" s="430"/>
      <c r="FHP10" s="430"/>
      <c r="FHQ10" s="430"/>
      <c r="FHR10" s="430"/>
      <c r="FHS10" s="430"/>
      <c r="FHT10" s="430"/>
      <c r="FHU10" s="430"/>
      <c r="FHV10" s="430"/>
      <c r="FHW10" s="430"/>
      <c r="FHX10" s="430"/>
      <c r="FHY10" s="430"/>
      <c r="FHZ10" s="430"/>
      <c r="FIA10" s="430"/>
      <c r="FIB10" s="430"/>
      <c r="FIC10" s="430"/>
      <c r="FID10" s="430"/>
      <c r="FIE10" s="430"/>
      <c r="FIF10" s="430"/>
      <c r="FIG10" s="430"/>
      <c r="FIH10" s="430"/>
      <c r="FII10" s="430"/>
      <c r="FIJ10" s="430"/>
      <c r="FIK10" s="430"/>
      <c r="FIL10" s="430"/>
      <c r="FIM10" s="430"/>
      <c r="FIN10" s="430"/>
      <c r="FIO10" s="430"/>
      <c r="FIP10" s="430"/>
      <c r="FIQ10" s="430"/>
      <c r="FIR10" s="430"/>
      <c r="FIS10" s="430"/>
      <c r="FIT10" s="430"/>
      <c r="FIU10" s="430"/>
      <c r="FIV10" s="430"/>
      <c r="FIW10" s="430"/>
      <c r="FIX10" s="430"/>
      <c r="FIY10" s="430"/>
      <c r="FIZ10" s="430"/>
      <c r="FJA10" s="430"/>
      <c r="FJB10" s="430"/>
      <c r="FJC10" s="430"/>
      <c r="FJD10" s="430"/>
      <c r="FJE10" s="430"/>
      <c r="FJF10" s="430"/>
      <c r="FJG10" s="430"/>
      <c r="FJH10" s="430"/>
      <c r="FJI10" s="430"/>
      <c r="FJJ10" s="430"/>
      <c r="FJK10" s="430"/>
      <c r="FJL10" s="430"/>
      <c r="FJM10" s="430"/>
      <c r="FJN10" s="430"/>
      <c r="FJO10" s="430"/>
      <c r="FJP10" s="430"/>
      <c r="FJQ10" s="430"/>
      <c r="FJR10" s="430"/>
      <c r="FJS10" s="430"/>
      <c r="FJT10" s="430"/>
      <c r="FJU10" s="430"/>
      <c r="FJV10" s="430"/>
      <c r="FJW10" s="430"/>
      <c r="FJX10" s="430"/>
      <c r="FJY10" s="430"/>
      <c r="FJZ10" s="430"/>
      <c r="FKA10" s="430"/>
      <c r="FKB10" s="430"/>
      <c r="FKC10" s="430"/>
      <c r="FKD10" s="430"/>
      <c r="FKE10" s="430"/>
      <c r="FKF10" s="430"/>
      <c r="FKG10" s="430"/>
      <c r="FKH10" s="430"/>
      <c r="FKI10" s="430"/>
      <c r="FKJ10" s="430"/>
      <c r="FKK10" s="430"/>
      <c r="FKL10" s="430"/>
      <c r="FKM10" s="430"/>
      <c r="FKN10" s="430"/>
      <c r="FKO10" s="430"/>
      <c r="FKP10" s="430"/>
      <c r="FKQ10" s="430"/>
      <c r="FKR10" s="430"/>
      <c r="FKS10" s="430"/>
      <c r="FKT10" s="430"/>
      <c r="FKU10" s="430"/>
      <c r="FKV10" s="430"/>
      <c r="FKW10" s="430"/>
      <c r="FKX10" s="430"/>
      <c r="FKY10" s="430"/>
      <c r="FKZ10" s="430"/>
      <c r="FLA10" s="430"/>
      <c r="FLB10" s="430"/>
      <c r="FLC10" s="430"/>
      <c r="FLD10" s="430"/>
      <c r="FLE10" s="430"/>
      <c r="FLF10" s="430"/>
      <c r="FLG10" s="430"/>
      <c r="FLH10" s="430"/>
      <c r="FLI10" s="430"/>
      <c r="FLJ10" s="430"/>
      <c r="FLK10" s="430"/>
      <c r="FLL10" s="430"/>
      <c r="FLM10" s="430"/>
      <c r="FLN10" s="430"/>
      <c r="FLO10" s="430"/>
      <c r="FLP10" s="430"/>
      <c r="FLQ10" s="430"/>
      <c r="FLR10" s="430"/>
      <c r="FLS10" s="430"/>
      <c r="FLT10" s="430"/>
      <c r="FLU10" s="430"/>
      <c r="FLV10" s="430"/>
      <c r="FLW10" s="430"/>
      <c r="FLX10" s="430"/>
      <c r="FLY10" s="430"/>
      <c r="FLZ10" s="430"/>
      <c r="FMA10" s="430"/>
      <c r="FMB10" s="430"/>
      <c r="FMC10" s="430"/>
      <c r="FMD10" s="430"/>
      <c r="FME10" s="430"/>
      <c r="FMF10" s="430"/>
      <c r="FMG10" s="430"/>
      <c r="FMH10" s="430"/>
      <c r="FMI10" s="430"/>
      <c r="FMJ10" s="430"/>
      <c r="FMK10" s="430"/>
      <c r="FML10" s="430"/>
      <c r="FMM10" s="430"/>
      <c r="FMN10" s="430"/>
      <c r="FMO10" s="430"/>
      <c r="FMP10" s="430"/>
      <c r="FMQ10" s="430"/>
      <c r="FMR10" s="430"/>
      <c r="FMS10" s="430"/>
      <c r="FMT10" s="430"/>
      <c r="FMU10" s="430"/>
      <c r="FMV10" s="430"/>
      <c r="FMW10" s="430"/>
      <c r="FMX10" s="430"/>
      <c r="FMY10" s="430"/>
      <c r="FMZ10" s="430"/>
      <c r="FNA10" s="430"/>
      <c r="FNB10" s="430"/>
      <c r="FNC10" s="430"/>
      <c r="FND10" s="430"/>
      <c r="FNE10" s="430"/>
      <c r="FNF10" s="430"/>
      <c r="FNG10" s="430"/>
      <c r="FNH10" s="430"/>
      <c r="FNI10" s="430"/>
      <c r="FNJ10" s="430"/>
      <c r="FNK10" s="430"/>
      <c r="FNL10" s="430"/>
      <c r="FNM10" s="430"/>
      <c r="FNN10" s="430"/>
      <c r="FNO10" s="430"/>
      <c r="FNP10" s="430"/>
      <c r="FNQ10" s="430"/>
      <c r="FNR10" s="430"/>
      <c r="FNS10" s="430"/>
      <c r="FNT10" s="430"/>
      <c r="FNU10" s="430"/>
      <c r="FNV10" s="430"/>
      <c r="FNW10" s="430"/>
      <c r="FNX10" s="430"/>
      <c r="FNY10" s="430"/>
      <c r="FNZ10" s="430"/>
      <c r="FOA10" s="430"/>
      <c r="FOB10" s="430"/>
      <c r="FOC10" s="430"/>
      <c r="FOD10" s="430"/>
      <c r="FOE10" s="430"/>
      <c r="FOF10" s="430"/>
      <c r="FOG10" s="430"/>
      <c r="FOH10" s="430"/>
      <c r="FOI10" s="430"/>
      <c r="FOJ10" s="430"/>
      <c r="FOK10" s="430"/>
      <c r="FOL10" s="430"/>
      <c r="FOM10" s="430"/>
      <c r="FON10" s="430"/>
      <c r="FOO10" s="430"/>
      <c r="FOP10" s="430"/>
      <c r="FOQ10" s="430"/>
      <c r="FOR10" s="430"/>
      <c r="FOS10" s="430"/>
      <c r="FOT10" s="430"/>
      <c r="FOU10" s="430"/>
      <c r="FOV10" s="430"/>
      <c r="FOW10" s="430"/>
      <c r="FOX10" s="430"/>
      <c r="FOY10" s="430"/>
      <c r="FOZ10" s="430"/>
      <c r="FPA10" s="430"/>
      <c r="FPB10" s="430"/>
      <c r="FPC10" s="430"/>
      <c r="FPD10" s="430"/>
      <c r="FPE10" s="430"/>
      <c r="FPF10" s="430"/>
      <c r="FPG10" s="430"/>
      <c r="FPH10" s="430"/>
      <c r="FPI10" s="430"/>
      <c r="FPJ10" s="430"/>
      <c r="FPK10" s="430"/>
      <c r="FPL10" s="430"/>
      <c r="FPM10" s="430"/>
      <c r="FPN10" s="430"/>
      <c r="FPO10" s="430"/>
      <c r="FPP10" s="430"/>
      <c r="FPQ10" s="430"/>
      <c r="FPR10" s="430"/>
      <c r="FPS10" s="430"/>
      <c r="FPT10" s="430"/>
      <c r="FPU10" s="430"/>
      <c r="FPV10" s="430"/>
      <c r="FPW10" s="430"/>
      <c r="FPX10" s="430"/>
      <c r="FPY10" s="430"/>
      <c r="FPZ10" s="430"/>
      <c r="FQA10" s="430"/>
      <c r="FQB10" s="430"/>
      <c r="FQC10" s="430"/>
      <c r="FQD10" s="430"/>
      <c r="FQE10" s="430"/>
      <c r="FQF10" s="430"/>
      <c r="FQG10" s="430"/>
      <c r="FQH10" s="430"/>
      <c r="FQI10" s="430"/>
      <c r="FQJ10" s="430"/>
      <c r="FQK10" s="430"/>
      <c r="FQL10" s="430"/>
      <c r="FQM10" s="430"/>
      <c r="FQN10" s="430"/>
      <c r="FQO10" s="430"/>
      <c r="FQP10" s="430"/>
      <c r="FQQ10" s="430"/>
      <c r="FQR10" s="430"/>
      <c r="FQS10" s="430"/>
      <c r="FQT10" s="430"/>
      <c r="FQU10" s="430"/>
      <c r="FQV10" s="430"/>
      <c r="FQW10" s="430"/>
      <c r="FQX10" s="430"/>
      <c r="FQY10" s="430"/>
      <c r="FQZ10" s="430"/>
      <c r="FRA10" s="430"/>
      <c r="FRB10" s="430"/>
      <c r="FRC10" s="430"/>
      <c r="FRD10" s="430"/>
      <c r="FRE10" s="430"/>
      <c r="FRF10" s="430"/>
      <c r="FRG10" s="430"/>
      <c r="FRH10" s="430"/>
      <c r="FRI10" s="430"/>
      <c r="FRJ10" s="430"/>
      <c r="FRK10" s="430"/>
      <c r="FRL10" s="430"/>
      <c r="FRM10" s="430"/>
      <c r="FRN10" s="430"/>
      <c r="FRO10" s="430"/>
      <c r="FRP10" s="430"/>
      <c r="FRQ10" s="430"/>
      <c r="FRR10" s="430"/>
      <c r="FRS10" s="430"/>
      <c r="FRT10" s="430"/>
      <c r="FRU10" s="430"/>
      <c r="FRV10" s="430"/>
      <c r="FRW10" s="430"/>
      <c r="FRX10" s="430"/>
      <c r="FRY10" s="430"/>
      <c r="FRZ10" s="430"/>
      <c r="FSA10" s="430"/>
      <c r="FSB10" s="430"/>
      <c r="FSC10" s="430"/>
      <c r="FSD10" s="430"/>
      <c r="FSE10" s="430"/>
      <c r="FSF10" s="430"/>
      <c r="FSG10" s="430"/>
      <c r="FSH10" s="430"/>
      <c r="FSI10" s="430"/>
      <c r="FSJ10" s="430"/>
      <c r="FSK10" s="430"/>
      <c r="FSL10" s="430"/>
      <c r="FSM10" s="430"/>
      <c r="FSN10" s="430"/>
      <c r="FSO10" s="430"/>
      <c r="FSP10" s="430"/>
      <c r="FSQ10" s="430"/>
      <c r="FSR10" s="430"/>
      <c r="FSS10" s="430"/>
      <c r="FST10" s="430"/>
      <c r="FSU10" s="430"/>
      <c r="FSV10" s="430"/>
      <c r="FSW10" s="430"/>
      <c r="FSX10" s="430"/>
      <c r="FSY10" s="430"/>
      <c r="FSZ10" s="430"/>
      <c r="FTA10" s="430"/>
      <c r="FTB10" s="430"/>
      <c r="FTC10" s="430"/>
      <c r="FTD10" s="430"/>
      <c r="FTE10" s="430"/>
      <c r="FTF10" s="430"/>
      <c r="FTG10" s="430"/>
      <c r="FTH10" s="430"/>
      <c r="FTI10" s="430"/>
      <c r="FTJ10" s="430"/>
      <c r="FTK10" s="430"/>
      <c r="FTL10" s="430"/>
      <c r="FTM10" s="430"/>
      <c r="FTN10" s="430"/>
      <c r="FTO10" s="430"/>
      <c r="FTP10" s="430"/>
      <c r="FTQ10" s="430"/>
      <c r="FTR10" s="430"/>
      <c r="FTS10" s="430"/>
      <c r="FTT10" s="430"/>
      <c r="FTU10" s="430"/>
      <c r="FTV10" s="430"/>
      <c r="FTW10" s="430"/>
      <c r="FTX10" s="430"/>
      <c r="FTY10" s="430"/>
      <c r="FTZ10" s="430"/>
      <c r="FUA10" s="430"/>
      <c r="FUB10" s="430"/>
      <c r="FUC10" s="430"/>
      <c r="FUD10" s="430"/>
      <c r="FUE10" s="430"/>
      <c r="FUF10" s="430"/>
      <c r="FUG10" s="430"/>
      <c r="FUH10" s="430"/>
      <c r="FUI10" s="430"/>
      <c r="FUJ10" s="430"/>
      <c r="FUK10" s="430"/>
      <c r="FUL10" s="430"/>
      <c r="FUM10" s="430"/>
      <c r="FUN10" s="430"/>
      <c r="FUO10" s="430"/>
      <c r="FUP10" s="430"/>
      <c r="FUQ10" s="430"/>
      <c r="FUR10" s="430"/>
      <c r="FUS10" s="430"/>
      <c r="FUT10" s="430"/>
      <c r="FUU10" s="430"/>
      <c r="FUV10" s="430"/>
      <c r="FUW10" s="430"/>
      <c r="FUX10" s="430"/>
      <c r="FUY10" s="430"/>
      <c r="FUZ10" s="430"/>
      <c r="FVA10" s="430"/>
      <c r="FVB10" s="430"/>
      <c r="FVC10" s="430"/>
      <c r="FVD10" s="430"/>
      <c r="FVE10" s="430"/>
      <c r="FVF10" s="430"/>
      <c r="FVG10" s="430"/>
      <c r="FVH10" s="430"/>
      <c r="FVI10" s="430"/>
      <c r="FVJ10" s="430"/>
      <c r="FVK10" s="430"/>
      <c r="FVL10" s="430"/>
      <c r="FVM10" s="430"/>
      <c r="FVN10" s="430"/>
      <c r="FVO10" s="430"/>
      <c r="FVP10" s="430"/>
      <c r="FVQ10" s="430"/>
      <c r="FVR10" s="430"/>
      <c r="FVS10" s="430"/>
      <c r="FVT10" s="430"/>
      <c r="FVU10" s="430"/>
      <c r="FVV10" s="430"/>
      <c r="FVW10" s="430"/>
      <c r="FVX10" s="430"/>
      <c r="FVY10" s="430"/>
      <c r="FVZ10" s="430"/>
      <c r="FWA10" s="430"/>
      <c r="FWB10" s="430"/>
      <c r="FWC10" s="430"/>
      <c r="FWD10" s="430"/>
      <c r="FWE10" s="430"/>
      <c r="FWF10" s="430"/>
      <c r="FWG10" s="430"/>
      <c r="FWH10" s="430"/>
      <c r="FWI10" s="430"/>
      <c r="FWJ10" s="430"/>
      <c r="FWK10" s="430"/>
      <c r="FWL10" s="430"/>
      <c r="FWM10" s="430"/>
      <c r="FWN10" s="430"/>
      <c r="FWO10" s="430"/>
      <c r="FWP10" s="430"/>
      <c r="FWQ10" s="430"/>
      <c r="FWR10" s="430"/>
      <c r="FWS10" s="430"/>
      <c r="FWT10" s="430"/>
      <c r="FWU10" s="430"/>
      <c r="FWV10" s="430"/>
      <c r="FWW10" s="430"/>
      <c r="FWX10" s="430"/>
      <c r="FWY10" s="430"/>
      <c r="FWZ10" s="430"/>
      <c r="FXA10" s="430"/>
      <c r="FXB10" s="430"/>
      <c r="FXC10" s="430"/>
      <c r="FXD10" s="430"/>
      <c r="FXE10" s="430"/>
      <c r="FXF10" s="430"/>
      <c r="FXG10" s="430"/>
      <c r="FXH10" s="430"/>
      <c r="FXI10" s="430"/>
      <c r="FXJ10" s="430"/>
      <c r="FXK10" s="430"/>
      <c r="FXL10" s="430"/>
      <c r="FXM10" s="430"/>
      <c r="FXN10" s="430"/>
      <c r="FXO10" s="430"/>
      <c r="FXP10" s="430"/>
      <c r="FXQ10" s="430"/>
      <c r="FXR10" s="430"/>
      <c r="FXS10" s="430"/>
      <c r="FXT10" s="430"/>
      <c r="FXU10" s="430"/>
      <c r="FXV10" s="430"/>
      <c r="FXW10" s="430"/>
      <c r="FXX10" s="430"/>
      <c r="FXY10" s="430"/>
      <c r="FXZ10" s="430"/>
      <c r="FYA10" s="430"/>
      <c r="FYB10" s="430"/>
      <c r="FYC10" s="430"/>
      <c r="FYD10" s="430"/>
      <c r="FYE10" s="430"/>
      <c r="FYF10" s="430"/>
      <c r="FYG10" s="430"/>
      <c r="FYH10" s="430"/>
      <c r="FYI10" s="430"/>
      <c r="FYJ10" s="430"/>
      <c r="FYK10" s="430"/>
      <c r="FYL10" s="430"/>
      <c r="FYM10" s="430"/>
      <c r="FYN10" s="430"/>
      <c r="FYO10" s="430"/>
      <c r="FYP10" s="430"/>
      <c r="FYQ10" s="430"/>
      <c r="FYR10" s="430"/>
      <c r="FYS10" s="430"/>
      <c r="FYT10" s="430"/>
      <c r="FYU10" s="430"/>
      <c r="FYV10" s="430"/>
      <c r="FYW10" s="430"/>
      <c r="FYX10" s="430"/>
      <c r="FYY10" s="430"/>
      <c r="FYZ10" s="430"/>
      <c r="FZA10" s="430"/>
      <c r="FZB10" s="430"/>
      <c r="FZC10" s="430"/>
      <c r="FZD10" s="430"/>
      <c r="FZE10" s="430"/>
      <c r="FZF10" s="430"/>
      <c r="FZG10" s="430"/>
      <c r="FZH10" s="430"/>
      <c r="FZI10" s="430"/>
      <c r="FZJ10" s="430"/>
      <c r="FZK10" s="430"/>
      <c r="FZL10" s="430"/>
      <c r="FZM10" s="430"/>
      <c r="FZN10" s="430"/>
      <c r="FZO10" s="430"/>
      <c r="FZP10" s="430"/>
      <c r="FZQ10" s="430"/>
      <c r="FZR10" s="430"/>
      <c r="FZS10" s="430"/>
      <c r="FZT10" s="430"/>
      <c r="FZU10" s="430"/>
      <c r="FZV10" s="430"/>
      <c r="FZW10" s="430"/>
      <c r="FZX10" s="430"/>
      <c r="FZY10" s="430"/>
      <c r="FZZ10" s="430"/>
      <c r="GAA10" s="430"/>
      <c r="GAB10" s="430"/>
      <c r="GAC10" s="430"/>
      <c r="GAD10" s="430"/>
      <c r="GAE10" s="430"/>
      <c r="GAF10" s="430"/>
      <c r="GAG10" s="430"/>
      <c r="GAH10" s="430"/>
      <c r="GAI10" s="430"/>
      <c r="GAJ10" s="430"/>
      <c r="GAK10" s="430"/>
      <c r="GAL10" s="430"/>
      <c r="GAM10" s="430"/>
      <c r="GAN10" s="430"/>
      <c r="GAO10" s="430"/>
      <c r="GAP10" s="430"/>
      <c r="GAQ10" s="430"/>
      <c r="GAR10" s="430"/>
      <c r="GAS10" s="430"/>
      <c r="GAT10" s="430"/>
      <c r="GAU10" s="430"/>
      <c r="GAV10" s="430"/>
      <c r="GAW10" s="430"/>
      <c r="GAX10" s="430"/>
      <c r="GAY10" s="430"/>
      <c r="GAZ10" s="430"/>
      <c r="GBA10" s="430"/>
      <c r="GBB10" s="430"/>
      <c r="GBC10" s="430"/>
      <c r="GBD10" s="430"/>
      <c r="GBE10" s="430"/>
      <c r="GBF10" s="430"/>
      <c r="GBG10" s="430"/>
      <c r="GBH10" s="430"/>
      <c r="GBI10" s="430"/>
      <c r="GBJ10" s="430"/>
      <c r="GBK10" s="430"/>
      <c r="GBL10" s="430"/>
      <c r="GBM10" s="430"/>
      <c r="GBN10" s="430"/>
      <c r="GBO10" s="430"/>
      <c r="GBP10" s="430"/>
      <c r="GBQ10" s="430"/>
      <c r="GBR10" s="430"/>
      <c r="GBS10" s="430"/>
      <c r="GBT10" s="430"/>
      <c r="GBU10" s="430"/>
      <c r="GBV10" s="430"/>
      <c r="GBW10" s="430"/>
      <c r="GBX10" s="430"/>
      <c r="GBY10" s="430"/>
      <c r="GBZ10" s="430"/>
      <c r="GCA10" s="430"/>
      <c r="GCB10" s="430"/>
      <c r="GCC10" s="430"/>
      <c r="GCD10" s="430"/>
      <c r="GCE10" s="430"/>
      <c r="GCF10" s="430"/>
      <c r="GCG10" s="430"/>
      <c r="GCH10" s="430"/>
      <c r="GCI10" s="430"/>
      <c r="GCJ10" s="430"/>
      <c r="GCK10" s="430"/>
      <c r="GCL10" s="430"/>
      <c r="GCM10" s="430"/>
      <c r="GCN10" s="430"/>
      <c r="GCO10" s="430"/>
      <c r="GCP10" s="430"/>
      <c r="GCQ10" s="430"/>
      <c r="GCR10" s="430"/>
      <c r="GCS10" s="430"/>
      <c r="GCT10" s="430"/>
      <c r="GCU10" s="430"/>
      <c r="GCV10" s="430"/>
      <c r="GCW10" s="430"/>
      <c r="GCX10" s="430"/>
      <c r="GCY10" s="430"/>
      <c r="GCZ10" s="430"/>
      <c r="GDA10" s="430"/>
      <c r="GDB10" s="430"/>
      <c r="GDC10" s="430"/>
      <c r="GDD10" s="430"/>
      <c r="GDE10" s="430"/>
      <c r="GDF10" s="430"/>
      <c r="GDG10" s="430"/>
      <c r="GDH10" s="430"/>
      <c r="GDI10" s="430"/>
      <c r="GDJ10" s="430"/>
      <c r="GDK10" s="430"/>
      <c r="GDL10" s="430"/>
      <c r="GDM10" s="430"/>
      <c r="GDN10" s="430"/>
      <c r="GDO10" s="430"/>
      <c r="GDP10" s="430"/>
      <c r="GDQ10" s="430"/>
      <c r="GDR10" s="430"/>
      <c r="GDS10" s="430"/>
      <c r="GDT10" s="430"/>
      <c r="GDU10" s="430"/>
      <c r="GDV10" s="430"/>
      <c r="GDW10" s="430"/>
      <c r="GDX10" s="430"/>
      <c r="GDY10" s="430"/>
      <c r="GDZ10" s="430"/>
      <c r="GEA10" s="430"/>
      <c r="GEB10" s="430"/>
      <c r="GEC10" s="430"/>
      <c r="GED10" s="430"/>
      <c r="GEE10" s="430"/>
      <c r="GEF10" s="430"/>
      <c r="GEG10" s="430"/>
      <c r="GEH10" s="430"/>
      <c r="GEI10" s="430"/>
      <c r="GEJ10" s="430"/>
      <c r="GEK10" s="430"/>
      <c r="GEL10" s="430"/>
      <c r="GEM10" s="430"/>
      <c r="GEN10" s="430"/>
      <c r="GEO10" s="430"/>
      <c r="GEP10" s="430"/>
      <c r="GEQ10" s="430"/>
      <c r="GER10" s="430"/>
      <c r="GES10" s="430"/>
      <c r="GET10" s="430"/>
      <c r="GEU10" s="430"/>
      <c r="GEV10" s="430"/>
      <c r="GEW10" s="430"/>
      <c r="GEX10" s="430"/>
      <c r="GEY10" s="430"/>
      <c r="GEZ10" s="430"/>
      <c r="GFA10" s="430"/>
      <c r="GFB10" s="430"/>
      <c r="GFC10" s="430"/>
      <c r="GFD10" s="430"/>
      <c r="GFE10" s="430"/>
      <c r="GFF10" s="430"/>
      <c r="GFG10" s="430"/>
      <c r="GFH10" s="430"/>
      <c r="GFI10" s="430"/>
      <c r="GFJ10" s="430"/>
      <c r="GFK10" s="430"/>
      <c r="GFL10" s="430"/>
      <c r="GFM10" s="430"/>
      <c r="GFN10" s="430"/>
      <c r="GFO10" s="430"/>
      <c r="GFP10" s="430"/>
      <c r="GFQ10" s="430"/>
      <c r="GFR10" s="430"/>
      <c r="GFS10" s="430"/>
      <c r="GFT10" s="430"/>
      <c r="GFU10" s="430"/>
      <c r="GFV10" s="430"/>
      <c r="GFW10" s="430"/>
      <c r="GFX10" s="430"/>
      <c r="GFY10" s="430"/>
      <c r="GFZ10" s="430"/>
      <c r="GGA10" s="430"/>
      <c r="GGB10" s="430"/>
      <c r="GGC10" s="430"/>
      <c r="GGD10" s="430"/>
      <c r="GGE10" s="430"/>
      <c r="GGF10" s="430"/>
      <c r="GGG10" s="430"/>
      <c r="GGH10" s="430"/>
      <c r="GGI10" s="430"/>
      <c r="GGJ10" s="430"/>
      <c r="GGK10" s="430"/>
      <c r="GGL10" s="430"/>
      <c r="GGM10" s="430"/>
      <c r="GGN10" s="430"/>
      <c r="GGO10" s="430"/>
      <c r="GGP10" s="430"/>
      <c r="GGQ10" s="430"/>
      <c r="GGR10" s="430"/>
      <c r="GGS10" s="430"/>
      <c r="GGT10" s="430"/>
      <c r="GGU10" s="430"/>
      <c r="GGV10" s="430"/>
      <c r="GGW10" s="430"/>
      <c r="GGX10" s="430"/>
      <c r="GGY10" s="430"/>
      <c r="GGZ10" s="430"/>
      <c r="GHA10" s="430"/>
      <c r="GHB10" s="430"/>
      <c r="GHC10" s="430"/>
      <c r="GHD10" s="430"/>
      <c r="GHE10" s="430"/>
      <c r="GHF10" s="430"/>
      <c r="GHG10" s="430"/>
      <c r="GHH10" s="430"/>
      <c r="GHI10" s="430"/>
      <c r="GHJ10" s="430"/>
      <c r="GHK10" s="430"/>
      <c r="GHL10" s="430"/>
      <c r="GHM10" s="430"/>
      <c r="GHN10" s="430"/>
      <c r="GHO10" s="430"/>
      <c r="GHP10" s="430"/>
      <c r="GHQ10" s="430"/>
      <c r="GHR10" s="430"/>
      <c r="GHS10" s="430"/>
      <c r="GHT10" s="430"/>
      <c r="GHU10" s="430"/>
      <c r="GHV10" s="430"/>
      <c r="GHW10" s="430"/>
      <c r="GHX10" s="430"/>
      <c r="GHY10" s="430"/>
      <c r="GHZ10" s="430"/>
      <c r="GIA10" s="430"/>
      <c r="GIB10" s="430"/>
      <c r="GIC10" s="430"/>
      <c r="GID10" s="430"/>
      <c r="GIE10" s="430"/>
      <c r="GIF10" s="430"/>
      <c r="GIG10" s="430"/>
      <c r="GIH10" s="430"/>
      <c r="GII10" s="430"/>
      <c r="GIJ10" s="430"/>
      <c r="GIK10" s="430"/>
      <c r="GIL10" s="430"/>
      <c r="GIM10" s="430"/>
      <c r="GIN10" s="430"/>
      <c r="GIO10" s="430"/>
      <c r="GIP10" s="430"/>
      <c r="GIQ10" s="430"/>
      <c r="GIR10" s="430"/>
      <c r="GIS10" s="430"/>
      <c r="GIT10" s="430"/>
      <c r="GIU10" s="430"/>
      <c r="GIV10" s="430"/>
      <c r="GIW10" s="430"/>
      <c r="GIX10" s="430"/>
      <c r="GIY10" s="430"/>
      <c r="GIZ10" s="430"/>
      <c r="GJA10" s="430"/>
      <c r="GJB10" s="430"/>
      <c r="GJC10" s="430"/>
      <c r="GJD10" s="430"/>
      <c r="GJE10" s="430"/>
      <c r="GJF10" s="430"/>
      <c r="GJG10" s="430"/>
      <c r="GJH10" s="430"/>
      <c r="GJI10" s="430"/>
      <c r="GJJ10" s="430"/>
      <c r="GJK10" s="430"/>
      <c r="GJL10" s="430"/>
      <c r="GJM10" s="430"/>
      <c r="GJN10" s="430"/>
      <c r="GJO10" s="430"/>
      <c r="GJP10" s="430"/>
      <c r="GJQ10" s="430"/>
      <c r="GJR10" s="430"/>
      <c r="GJS10" s="430"/>
      <c r="GJT10" s="430"/>
      <c r="GJU10" s="430"/>
      <c r="GJV10" s="430"/>
      <c r="GJW10" s="430"/>
      <c r="GJX10" s="430"/>
      <c r="GJY10" s="430"/>
      <c r="GJZ10" s="430"/>
      <c r="GKA10" s="430"/>
      <c r="GKB10" s="430"/>
      <c r="GKC10" s="430"/>
      <c r="GKD10" s="430"/>
      <c r="GKE10" s="430"/>
      <c r="GKF10" s="430"/>
      <c r="GKG10" s="430"/>
      <c r="GKH10" s="430"/>
      <c r="GKI10" s="430"/>
      <c r="GKJ10" s="430"/>
      <c r="GKK10" s="430"/>
      <c r="GKL10" s="430"/>
      <c r="GKM10" s="430"/>
      <c r="GKN10" s="430"/>
      <c r="GKO10" s="430"/>
      <c r="GKP10" s="430"/>
      <c r="GKQ10" s="430"/>
      <c r="GKR10" s="430"/>
      <c r="GKS10" s="430"/>
      <c r="GKT10" s="430"/>
      <c r="GKU10" s="430"/>
      <c r="GKV10" s="430"/>
      <c r="GKW10" s="430"/>
      <c r="GKX10" s="430"/>
      <c r="GKY10" s="430"/>
      <c r="GKZ10" s="430"/>
      <c r="GLA10" s="430"/>
      <c r="GLB10" s="430"/>
      <c r="GLC10" s="430"/>
      <c r="GLD10" s="430"/>
      <c r="GLE10" s="430"/>
      <c r="GLF10" s="430"/>
      <c r="GLG10" s="430"/>
      <c r="GLH10" s="430"/>
      <c r="GLI10" s="430"/>
      <c r="GLJ10" s="430"/>
      <c r="GLK10" s="430"/>
      <c r="GLL10" s="430"/>
      <c r="GLM10" s="430"/>
      <c r="GLN10" s="430"/>
      <c r="GLO10" s="430"/>
      <c r="GLP10" s="430"/>
      <c r="GLQ10" s="430"/>
      <c r="GLR10" s="430"/>
      <c r="GLS10" s="430"/>
      <c r="GLT10" s="430"/>
      <c r="GLU10" s="430"/>
      <c r="GLV10" s="430"/>
      <c r="GLW10" s="430"/>
      <c r="GLX10" s="430"/>
      <c r="GLY10" s="430"/>
      <c r="GLZ10" s="430"/>
      <c r="GMA10" s="430"/>
      <c r="GMB10" s="430"/>
      <c r="GMC10" s="430"/>
      <c r="GMD10" s="430"/>
      <c r="GME10" s="430"/>
      <c r="GMF10" s="430"/>
      <c r="GMG10" s="430"/>
      <c r="GMH10" s="430"/>
      <c r="GMI10" s="430"/>
      <c r="GMJ10" s="430"/>
      <c r="GMK10" s="430"/>
      <c r="GML10" s="430"/>
      <c r="GMM10" s="430"/>
      <c r="GMN10" s="430"/>
      <c r="GMO10" s="430"/>
      <c r="GMP10" s="430"/>
      <c r="GMQ10" s="430"/>
      <c r="GMR10" s="430"/>
      <c r="GMS10" s="430"/>
      <c r="GMT10" s="430"/>
      <c r="GMU10" s="430"/>
      <c r="GMV10" s="430"/>
      <c r="GMW10" s="430"/>
      <c r="GMX10" s="430"/>
      <c r="GMY10" s="430"/>
      <c r="GMZ10" s="430"/>
      <c r="GNA10" s="430"/>
      <c r="GNB10" s="430"/>
      <c r="GNC10" s="430"/>
      <c r="GND10" s="430"/>
      <c r="GNE10" s="430"/>
      <c r="GNF10" s="430"/>
      <c r="GNG10" s="430"/>
      <c r="GNH10" s="430"/>
      <c r="GNI10" s="430"/>
      <c r="GNJ10" s="430"/>
      <c r="GNK10" s="430"/>
      <c r="GNL10" s="430"/>
      <c r="GNM10" s="430"/>
      <c r="GNN10" s="430"/>
      <c r="GNO10" s="430"/>
      <c r="GNP10" s="430"/>
      <c r="GNQ10" s="430"/>
      <c r="GNR10" s="430"/>
      <c r="GNS10" s="430"/>
      <c r="GNT10" s="430"/>
      <c r="GNU10" s="430"/>
      <c r="GNV10" s="430"/>
      <c r="GNW10" s="430"/>
      <c r="GNX10" s="430"/>
      <c r="GNY10" s="430"/>
      <c r="GNZ10" s="430"/>
      <c r="GOA10" s="430"/>
      <c r="GOB10" s="430"/>
      <c r="GOC10" s="430"/>
      <c r="GOD10" s="430"/>
      <c r="GOE10" s="430"/>
      <c r="GOF10" s="430"/>
      <c r="GOG10" s="430"/>
      <c r="GOH10" s="430"/>
      <c r="GOI10" s="430"/>
      <c r="GOJ10" s="430"/>
      <c r="GOK10" s="430"/>
      <c r="GOL10" s="430"/>
      <c r="GOM10" s="430"/>
      <c r="GON10" s="430"/>
      <c r="GOO10" s="430"/>
      <c r="GOP10" s="430"/>
      <c r="GOQ10" s="430"/>
      <c r="GOR10" s="430"/>
      <c r="GOS10" s="430"/>
      <c r="GOT10" s="430"/>
      <c r="GOU10" s="430"/>
      <c r="GOV10" s="430"/>
      <c r="GOW10" s="430"/>
      <c r="GOX10" s="430"/>
      <c r="GOY10" s="430"/>
      <c r="GOZ10" s="430"/>
      <c r="GPA10" s="430"/>
      <c r="GPB10" s="430"/>
      <c r="GPC10" s="430"/>
      <c r="GPD10" s="430"/>
      <c r="GPE10" s="430"/>
      <c r="GPF10" s="430"/>
      <c r="GPG10" s="430"/>
      <c r="GPH10" s="430"/>
      <c r="GPI10" s="430"/>
      <c r="GPJ10" s="430"/>
      <c r="GPK10" s="430"/>
      <c r="GPL10" s="430"/>
      <c r="GPM10" s="430"/>
      <c r="GPN10" s="430"/>
      <c r="GPO10" s="430"/>
      <c r="GPP10" s="430"/>
      <c r="GPQ10" s="430"/>
      <c r="GPR10" s="430"/>
      <c r="GPS10" s="430"/>
      <c r="GPT10" s="430"/>
      <c r="GPU10" s="430"/>
      <c r="GPV10" s="430"/>
      <c r="GPW10" s="430"/>
      <c r="GPX10" s="430"/>
      <c r="GPY10" s="430"/>
      <c r="GPZ10" s="430"/>
      <c r="GQA10" s="430"/>
      <c r="GQB10" s="430"/>
      <c r="GQC10" s="430"/>
      <c r="GQD10" s="430"/>
      <c r="GQE10" s="430"/>
      <c r="GQF10" s="430"/>
      <c r="GQG10" s="430"/>
      <c r="GQH10" s="430"/>
      <c r="GQI10" s="430"/>
      <c r="GQJ10" s="430"/>
      <c r="GQK10" s="430"/>
      <c r="GQL10" s="430"/>
      <c r="GQM10" s="430"/>
      <c r="GQN10" s="430"/>
      <c r="GQO10" s="430"/>
      <c r="GQP10" s="430"/>
      <c r="GQQ10" s="430"/>
      <c r="GQR10" s="430"/>
      <c r="GQS10" s="430"/>
      <c r="GQT10" s="430"/>
      <c r="GQU10" s="430"/>
      <c r="GQV10" s="430"/>
      <c r="GQW10" s="430"/>
      <c r="GQX10" s="430"/>
      <c r="GQY10" s="430"/>
      <c r="GQZ10" s="430"/>
      <c r="GRA10" s="430"/>
      <c r="GRB10" s="430"/>
      <c r="GRC10" s="430"/>
      <c r="GRD10" s="430"/>
      <c r="GRE10" s="430"/>
      <c r="GRF10" s="430"/>
      <c r="GRG10" s="430"/>
      <c r="GRH10" s="430"/>
      <c r="GRI10" s="430"/>
      <c r="GRJ10" s="430"/>
      <c r="GRK10" s="430"/>
      <c r="GRL10" s="430"/>
      <c r="GRM10" s="430"/>
      <c r="GRN10" s="430"/>
      <c r="GRO10" s="430"/>
      <c r="GRP10" s="430"/>
      <c r="GRQ10" s="430"/>
      <c r="GRR10" s="430"/>
      <c r="GRS10" s="430"/>
      <c r="GRT10" s="430"/>
      <c r="GRU10" s="430"/>
      <c r="GRV10" s="430"/>
      <c r="GRW10" s="430"/>
      <c r="GRX10" s="430"/>
      <c r="GRY10" s="430"/>
      <c r="GRZ10" s="430"/>
      <c r="GSA10" s="430"/>
      <c r="GSB10" s="430"/>
      <c r="GSC10" s="430"/>
      <c r="GSD10" s="430"/>
      <c r="GSE10" s="430"/>
      <c r="GSF10" s="430"/>
      <c r="GSG10" s="430"/>
      <c r="GSH10" s="430"/>
      <c r="GSI10" s="430"/>
      <c r="GSJ10" s="430"/>
      <c r="GSK10" s="430"/>
      <c r="GSL10" s="430"/>
      <c r="GSM10" s="430"/>
      <c r="GSN10" s="430"/>
      <c r="GSO10" s="430"/>
      <c r="GSP10" s="430"/>
      <c r="GSQ10" s="430"/>
      <c r="GSR10" s="430"/>
      <c r="GSS10" s="430"/>
      <c r="GST10" s="430"/>
      <c r="GSU10" s="430"/>
      <c r="GSV10" s="430"/>
      <c r="GSW10" s="430"/>
      <c r="GSX10" s="430"/>
      <c r="GSY10" s="430"/>
      <c r="GSZ10" s="430"/>
      <c r="GTA10" s="430"/>
      <c r="GTB10" s="430"/>
      <c r="GTC10" s="430"/>
      <c r="GTD10" s="430"/>
      <c r="GTE10" s="430"/>
      <c r="GTF10" s="430"/>
      <c r="GTG10" s="430"/>
      <c r="GTH10" s="430"/>
      <c r="GTI10" s="430"/>
      <c r="GTJ10" s="430"/>
      <c r="GTK10" s="430"/>
      <c r="GTL10" s="430"/>
      <c r="GTM10" s="430"/>
      <c r="GTN10" s="430"/>
      <c r="GTO10" s="430"/>
      <c r="GTP10" s="430"/>
      <c r="GTQ10" s="430"/>
      <c r="GTR10" s="430"/>
      <c r="GTS10" s="430"/>
      <c r="GTT10" s="430"/>
      <c r="GTU10" s="430"/>
      <c r="GTV10" s="430"/>
      <c r="GTW10" s="430"/>
      <c r="GTX10" s="430"/>
      <c r="GTY10" s="430"/>
      <c r="GTZ10" s="430"/>
      <c r="GUA10" s="430"/>
      <c r="GUB10" s="430"/>
      <c r="GUC10" s="430"/>
      <c r="GUD10" s="430"/>
      <c r="GUE10" s="430"/>
      <c r="GUF10" s="430"/>
      <c r="GUG10" s="430"/>
      <c r="GUH10" s="430"/>
      <c r="GUI10" s="430"/>
      <c r="GUJ10" s="430"/>
      <c r="GUK10" s="430"/>
      <c r="GUL10" s="430"/>
      <c r="GUM10" s="430"/>
      <c r="GUN10" s="430"/>
      <c r="GUO10" s="430"/>
      <c r="GUP10" s="430"/>
      <c r="GUQ10" s="430"/>
      <c r="GUR10" s="430"/>
      <c r="GUS10" s="430"/>
      <c r="GUT10" s="430"/>
      <c r="GUU10" s="430"/>
      <c r="GUV10" s="430"/>
      <c r="GUW10" s="430"/>
      <c r="GUX10" s="430"/>
      <c r="GUY10" s="430"/>
      <c r="GUZ10" s="430"/>
      <c r="GVA10" s="430"/>
      <c r="GVB10" s="430"/>
      <c r="GVC10" s="430"/>
      <c r="GVD10" s="430"/>
      <c r="GVE10" s="430"/>
      <c r="GVF10" s="430"/>
      <c r="GVG10" s="430"/>
      <c r="GVH10" s="430"/>
      <c r="GVI10" s="430"/>
      <c r="GVJ10" s="430"/>
      <c r="GVK10" s="430"/>
      <c r="GVL10" s="430"/>
      <c r="GVM10" s="430"/>
      <c r="GVN10" s="430"/>
      <c r="GVO10" s="430"/>
      <c r="GVP10" s="430"/>
      <c r="GVQ10" s="430"/>
      <c r="GVR10" s="430"/>
      <c r="GVS10" s="430"/>
      <c r="GVT10" s="430"/>
      <c r="GVU10" s="430"/>
      <c r="GVV10" s="430"/>
      <c r="GVW10" s="430"/>
      <c r="GVX10" s="430"/>
      <c r="GVY10" s="430"/>
      <c r="GVZ10" s="430"/>
      <c r="GWA10" s="430"/>
      <c r="GWB10" s="430"/>
      <c r="GWC10" s="430"/>
      <c r="GWD10" s="430"/>
      <c r="GWE10" s="430"/>
      <c r="GWF10" s="430"/>
      <c r="GWG10" s="430"/>
      <c r="GWH10" s="430"/>
      <c r="GWI10" s="430"/>
      <c r="GWJ10" s="430"/>
      <c r="GWK10" s="430"/>
      <c r="GWL10" s="430"/>
      <c r="GWM10" s="430"/>
      <c r="GWN10" s="430"/>
      <c r="GWO10" s="430"/>
      <c r="GWP10" s="430"/>
      <c r="GWQ10" s="430"/>
      <c r="GWR10" s="430"/>
      <c r="GWS10" s="430"/>
      <c r="GWT10" s="430"/>
      <c r="GWU10" s="430"/>
      <c r="GWV10" s="430"/>
      <c r="GWW10" s="430"/>
      <c r="GWX10" s="430"/>
      <c r="GWY10" s="430"/>
      <c r="GWZ10" s="430"/>
      <c r="GXA10" s="430"/>
      <c r="GXB10" s="430"/>
      <c r="GXC10" s="430"/>
      <c r="GXD10" s="430"/>
      <c r="GXE10" s="430"/>
      <c r="GXF10" s="430"/>
      <c r="GXG10" s="430"/>
      <c r="GXH10" s="430"/>
      <c r="GXI10" s="430"/>
      <c r="GXJ10" s="430"/>
      <c r="GXK10" s="430"/>
      <c r="GXL10" s="430"/>
      <c r="GXM10" s="430"/>
      <c r="GXN10" s="430"/>
      <c r="GXO10" s="430"/>
      <c r="GXP10" s="430"/>
      <c r="GXQ10" s="430"/>
      <c r="GXR10" s="430"/>
      <c r="GXS10" s="430"/>
      <c r="GXT10" s="430"/>
      <c r="GXU10" s="430"/>
      <c r="GXV10" s="430"/>
      <c r="GXW10" s="430"/>
      <c r="GXX10" s="430"/>
      <c r="GXY10" s="430"/>
      <c r="GXZ10" s="430"/>
      <c r="GYA10" s="430"/>
      <c r="GYB10" s="430"/>
      <c r="GYC10" s="430"/>
      <c r="GYD10" s="430"/>
      <c r="GYE10" s="430"/>
      <c r="GYF10" s="430"/>
      <c r="GYG10" s="430"/>
      <c r="GYH10" s="430"/>
      <c r="GYI10" s="430"/>
      <c r="GYJ10" s="430"/>
      <c r="GYK10" s="430"/>
      <c r="GYL10" s="430"/>
      <c r="GYM10" s="430"/>
      <c r="GYN10" s="430"/>
      <c r="GYO10" s="430"/>
      <c r="GYP10" s="430"/>
      <c r="GYQ10" s="430"/>
      <c r="GYR10" s="430"/>
      <c r="GYS10" s="430"/>
      <c r="GYT10" s="430"/>
      <c r="GYU10" s="430"/>
      <c r="GYV10" s="430"/>
      <c r="GYW10" s="430"/>
      <c r="GYX10" s="430"/>
      <c r="GYY10" s="430"/>
      <c r="GYZ10" s="430"/>
      <c r="GZA10" s="430"/>
      <c r="GZB10" s="430"/>
      <c r="GZC10" s="430"/>
      <c r="GZD10" s="430"/>
      <c r="GZE10" s="430"/>
      <c r="GZF10" s="430"/>
      <c r="GZG10" s="430"/>
      <c r="GZH10" s="430"/>
      <c r="GZI10" s="430"/>
      <c r="GZJ10" s="430"/>
      <c r="GZK10" s="430"/>
      <c r="GZL10" s="430"/>
      <c r="GZM10" s="430"/>
      <c r="GZN10" s="430"/>
      <c r="GZO10" s="430"/>
      <c r="GZP10" s="430"/>
      <c r="GZQ10" s="430"/>
      <c r="GZR10" s="430"/>
      <c r="GZS10" s="430"/>
      <c r="GZT10" s="430"/>
      <c r="GZU10" s="430"/>
      <c r="GZV10" s="430"/>
      <c r="GZW10" s="430"/>
      <c r="GZX10" s="430"/>
      <c r="GZY10" s="430"/>
      <c r="GZZ10" s="430"/>
      <c r="HAA10" s="430"/>
      <c r="HAB10" s="430"/>
      <c r="HAC10" s="430"/>
      <c r="HAD10" s="430"/>
      <c r="HAE10" s="430"/>
      <c r="HAF10" s="430"/>
      <c r="HAG10" s="430"/>
      <c r="HAH10" s="430"/>
      <c r="HAI10" s="430"/>
      <c r="HAJ10" s="430"/>
      <c r="HAK10" s="430"/>
      <c r="HAL10" s="430"/>
      <c r="HAM10" s="430"/>
      <c r="HAN10" s="430"/>
      <c r="HAO10" s="430"/>
      <c r="HAP10" s="430"/>
      <c r="HAQ10" s="430"/>
      <c r="HAR10" s="430"/>
      <c r="HAS10" s="430"/>
      <c r="HAT10" s="430"/>
      <c r="HAU10" s="430"/>
      <c r="HAV10" s="430"/>
      <c r="HAW10" s="430"/>
      <c r="HAX10" s="430"/>
      <c r="HAY10" s="430"/>
      <c r="HAZ10" s="430"/>
      <c r="HBA10" s="430"/>
      <c r="HBB10" s="430"/>
      <c r="HBC10" s="430"/>
      <c r="HBD10" s="430"/>
      <c r="HBE10" s="430"/>
      <c r="HBF10" s="430"/>
      <c r="HBG10" s="430"/>
      <c r="HBH10" s="430"/>
      <c r="HBI10" s="430"/>
      <c r="HBJ10" s="430"/>
      <c r="HBK10" s="430"/>
      <c r="HBL10" s="430"/>
      <c r="HBM10" s="430"/>
      <c r="HBN10" s="430"/>
      <c r="HBO10" s="430"/>
      <c r="HBP10" s="430"/>
      <c r="HBQ10" s="430"/>
      <c r="HBR10" s="430"/>
      <c r="HBS10" s="430"/>
      <c r="HBT10" s="430"/>
      <c r="HBU10" s="430"/>
      <c r="HBV10" s="430"/>
      <c r="HBW10" s="430"/>
      <c r="HBX10" s="430"/>
      <c r="HBY10" s="430"/>
      <c r="HBZ10" s="430"/>
      <c r="HCA10" s="430"/>
      <c r="HCB10" s="430"/>
      <c r="HCC10" s="430"/>
      <c r="HCD10" s="430"/>
      <c r="HCE10" s="430"/>
      <c r="HCF10" s="430"/>
      <c r="HCG10" s="430"/>
      <c r="HCH10" s="430"/>
      <c r="HCI10" s="430"/>
      <c r="HCJ10" s="430"/>
      <c r="HCK10" s="430"/>
      <c r="HCL10" s="430"/>
      <c r="HCM10" s="430"/>
      <c r="HCN10" s="430"/>
      <c r="HCO10" s="430"/>
      <c r="HCP10" s="430"/>
      <c r="HCQ10" s="430"/>
      <c r="HCR10" s="430"/>
      <c r="HCS10" s="430"/>
      <c r="HCT10" s="430"/>
      <c r="HCU10" s="430"/>
      <c r="HCV10" s="430"/>
      <c r="HCW10" s="430"/>
      <c r="HCX10" s="430"/>
      <c r="HCY10" s="430"/>
      <c r="HCZ10" s="430"/>
      <c r="HDA10" s="430"/>
      <c r="HDB10" s="430"/>
      <c r="HDC10" s="430"/>
      <c r="HDD10" s="430"/>
      <c r="HDE10" s="430"/>
      <c r="HDF10" s="430"/>
      <c r="HDG10" s="430"/>
      <c r="HDH10" s="430"/>
      <c r="HDI10" s="430"/>
      <c r="HDJ10" s="430"/>
      <c r="HDK10" s="430"/>
      <c r="HDL10" s="430"/>
      <c r="HDM10" s="430"/>
      <c r="HDN10" s="430"/>
      <c r="HDO10" s="430"/>
      <c r="HDP10" s="430"/>
      <c r="HDQ10" s="430"/>
      <c r="HDR10" s="430"/>
      <c r="HDS10" s="430"/>
      <c r="HDT10" s="430"/>
      <c r="HDU10" s="430"/>
      <c r="HDV10" s="430"/>
      <c r="HDW10" s="430"/>
      <c r="HDX10" s="430"/>
      <c r="HDY10" s="430"/>
      <c r="HDZ10" s="430"/>
      <c r="HEA10" s="430"/>
      <c r="HEB10" s="430"/>
      <c r="HEC10" s="430"/>
      <c r="HED10" s="430"/>
      <c r="HEE10" s="430"/>
      <c r="HEF10" s="430"/>
      <c r="HEG10" s="430"/>
      <c r="HEH10" s="430"/>
      <c r="HEI10" s="430"/>
      <c r="HEJ10" s="430"/>
      <c r="HEK10" s="430"/>
      <c r="HEL10" s="430"/>
      <c r="HEM10" s="430"/>
      <c r="HEN10" s="430"/>
      <c r="HEO10" s="430"/>
      <c r="HEP10" s="430"/>
      <c r="HEQ10" s="430"/>
      <c r="HER10" s="430"/>
      <c r="HES10" s="430"/>
      <c r="HET10" s="430"/>
      <c r="HEU10" s="430"/>
      <c r="HEV10" s="430"/>
      <c r="HEW10" s="430"/>
      <c r="HEX10" s="430"/>
      <c r="HEY10" s="430"/>
      <c r="HEZ10" s="430"/>
      <c r="HFA10" s="430"/>
      <c r="HFB10" s="430"/>
      <c r="HFC10" s="430"/>
      <c r="HFD10" s="430"/>
      <c r="HFE10" s="430"/>
      <c r="HFF10" s="430"/>
      <c r="HFG10" s="430"/>
      <c r="HFH10" s="430"/>
      <c r="HFI10" s="430"/>
      <c r="HFJ10" s="430"/>
      <c r="HFK10" s="430"/>
      <c r="HFL10" s="430"/>
      <c r="HFM10" s="430"/>
      <c r="HFN10" s="430"/>
      <c r="HFO10" s="430"/>
      <c r="HFP10" s="430"/>
      <c r="HFQ10" s="430"/>
      <c r="HFR10" s="430"/>
      <c r="HFS10" s="430"/>
      <c r="HFT10" s="430"/>
      <c r="HFU10" s="430"/>
      <c r="HFV10" s="430"/>
      <c r="HFW10" s="430"/>
      <c r="HFX10" s="430"/>
      <c r="HFY10" s="430"/>
      <c r="HFZ10" s="430"/>
      <c r="HGA10" s="430"/>
      <c r="HGB10" s="430"/>
      <c r="HGC10" s="430"/>
      <c r="HGD10" s="430"/>
      <c r="HGE10" s="430"/>
      <c r="HGF10" s="430"/>
      <c r="HGG10" s="430"/>
      <c r="HGH10" s="430"/>
      <c r="HGI10" s="430"/>
      <c r="HGJ10" s="430"/>
      <c r="HGK10" s="430"/>
      <c r="HGL10" s="430"/>
      <c r="HGM10" s="430"/>
      <c r="HGN10" s="430"/>
      <c r="HGO10" s="430"/>
      <c r="HGP10" s="430"/>
      <c r="HGQ10" s="430"/>
      <c r="HGR10" s="430"/>
      <c r="HGS10" s="430"/>
      <c r="HGT10" s="430"/>
      <c r="HGU10" s="430"/>
      <c r="HGV10" s="430"/>
      <c r="HGW10" s="430"/>
      <c r="HGX10" s="430"/>
      <c r="HGY10" s="430"/>
      <c r="HGZ10" s="430"/>
      <c r="HHA10" s="430"/>
      <c r="HHB10" s="430"/>
      <c r="HHC10" s="430"/>
      <c r="HHD10" s="430"/>
      <c r="HHE10" s="430"/>
      <c r="HHF10" s="430"/>
      <c r="HHG10" s="430"/>
      <c r="HHH10" s="430"/>
      <c r="HHI10" s="430"/>
      <c r="HHJ10" s="430"/>
      <c r="HHK10" s="430"/>
      <c r="HHL10" s="430"/>
      <c r="HHM10" s="430"/>
      <c r="HHN10" s="430"/>
      <c r="HHO10" s="430"/>
      <c r="HHP10" s="430"/>
      <c r="HHQ10" s="430"/>
      <c r="HHR10" s="430"/>
      <c r="HHS10" s="430"/>
      <c r="HHT10" s="430"/>
      <c r="HHU10" s="430"/>
      <c r="HHV10" s="430"/>
      <c r="HHW10" s="430"/>
      <c r="HHX10" s="430"/>
      <c r="HHY10" s="430"/>
      <c r="HHZ10" s="430"/>
      <c r="HIA10" s="430"/>
      <c r="HIB10" s="430"/>
      <c r="HIC10" s="430"/>
      <c r="HID10" s="430"/>
      <c r="HIE10" s="430"/>
      <c r="HIF10" s="430"/>
      <c r="HIG10" s="430"/>
      <c r="HIH10" s="430"/>
      <c r="HII10" s="430"/>
      <c r="HIJ10" s="430"/>
      <c r="HIK10" s="430"/>
      <c r="HIL10" s="430"/>
      <c r="HIM10" s="430"/>
      <c r="HIN10" s="430"/>
      <c r="HIO10" s="430"/>
      <c r="HIP10" s="430"/>
      <c r="HIQ10" s="430"/>
      <c r="HIR10" s="430"/>
      <c r="HIS10" s="430"/>
      <c r="HIT10" s="430"/>
      <c r="HIU10" s="430"/>
      <c r="HIV10" s="430"/>
      <c r="HIW10" s="430"/>
      <c r="HIX10" s="430"/>
      <c r="HIY10" s="430"/>
      <c r="HIZ10" s="430"/>
      <c r="HJA10" s="430"/>
      <c r="HJB10" s="430"/>
      <c r="HJC10" s="430"/>
      <c r="HJD10" s="430"/>
      <c r="HJE10" s="430"/>
      <c r="HJF10" s="430"/>
      <c r="HJG10" s="430"/>
      <c r="HJH10" s="430"/>
      <c r="HJI10" s="430"/>
      <c r="HJJ10" s="430"/>
      <c r="HJK10" s="430"/>
      <c r="HJL10" s="430"/>
      <c r="HJM10" s="430"/>
      <c r="HJN10" s="430"/>
      <c r="HJO10" s="430"/>
      <c r="HJP10" s="430"/>
      <c r="HJQ10" s="430"/>
      <c r="HJR10" s="430"/>
      <c r="HJS10" s="430"/>
      <c r="HJT10" s="430"/>
      <c r="HJU10" s="430"/>
      <c r="HJV10" s="430"/>
      <c r="HJW10" s="430"/>
      <c r="HJX10" s="430"/>
      <c r="HJY10" s="430"/>
      <c r="HJZ10" s="430"/>
      <c r="HKA10" s="430"/>
      <c r="HKB10" s="430"/>
      <c r="HKC10" s="430"/>
      <c r="HKD10" s="430"/>
      <c r="HKE10" s="430"/>
      <c r="HKF10" s="430"/>
      <c r="HKG10" s="430"/>
      <c r="HKH10" s="430"/>
      <c r="HKI10" s="430"/>
      <c r="HKJ10" s="430"/>
      <c r="HKK10" s="430"/>
      <c r="HKL10" s="430"/>
      <c r="HKM10" s="430"/>
      <c r="HKN10" s="430"/>
      <c r="HKO10" s="430"/>
      <c r="HKP10" s="430"/>
      <c r="HKQ10" s="430"/>
      <c r="HKR10" s="430"/>
      <c r="HKS10" s="430"/>
      <c r="HKT10" s="430"/>
      <c r="HKU10" s="430"/>
      <c r="HKV10" s="430"/>
      <c r="HKW10" s="430"/>
      <c r="HKX10" s="430"/>
      <c r="HKY10" s="430"/>
      <c r="HKZ10" s="430"/>
      <c r="HLA10" s="430"/>
      <c r="HLB10" s="430"/>
      <c r="HLC10" s="430"/>
      <c r="HLD10" s="430"/>
      <c r="HLE10" s="430"/>
      <c r="HLF10" s="430"/>
      <c r="HLG10" s="430"/>
      <c r="HLH10" s="430"/>
      <c r="HLI10" s="430"/>
      <c r="HLJ10" s="430"/>
      <c r="HLK10" s="430"/>
      <c r="HLL10" s="430"/>
      <c r="HLM10" s="430"/>
      <c r="HLN10" s="430"/>
      <c r="HLO10" s="430"/>
      <c r="HLP10" s="430"/>
      <c r="HLQ10" s="430"/>
      <c r="HLR10" s="430"/>
      <c r="HLS10" s="430"/>
      <c r="HLT10" s="430"/>
      <c r="HLU10" s="430"/>
      <c r="HLV10" s="430"/>
      <c r="HLW10" s="430"/>
      <c r="HLX10" s="430"/>
      <c r="HLY10" s="430"/>
      <c r="HLZ10" s="430"/>
      <c r="HMA10" s="430"/>
      <c r="HMB10" s="430"/>
      <c r="HMC10" s="430"/>
      <c r="HMD10" s="430"/>
      <c r="HME10" s="430"/>
      <c r="HMF10" s="430"/>
      <c r="HMG10" s="430"/>
      <c r="HMH10" s="430"/>
      <c r="HMI10" s="430"/>
      <c r="HMJ10" s="430"/>
      <c r="HMK10" s="430"/>
      <c r="HML10" s="430"/>
      <c r="HMM10" s="430"/>
      <c r="HMN10" s="430"/>
      <c r="HMO10" s="430"/>
      <c r="HMP10" s="430"/>
      <c r="HMQ10" s="430"/>
      <c r="HMR10" s="430"/>
      <c r="HMS10" s="430"/>
      <c r="HMT10" s="430"/>
      <c r="HMU10" s="430"/>
      <c r="HMV10" s="430"/>
      <c r="HMW10" s="430"/>
      <c r="HMX10" s="430"/>
      <c r="HMY10" s="430"/>
      <c r="HMZ10" s="430"/>
      <c r="HNA10" s="430"/>
      <c r="HNB10" s="430"/>
      <c r="HNC10" s="430"/>
      <c r="HND10" s="430"/>
      <c r="HNE10" s="430"/>
      <c r="HNF10" s="430"/>
      <c r="HNG10" s="430"/>
      <c r="HNH10" s="430"/>
      <c r="HNI10" s="430"/>
      <c r="HNJ10" s="430"/>
      <c r="HNK10" s="430"/>
      <c r="HNL10" s="430"/>
      <c r="HNM10" s="430"/>
      <c r="HNN10" s="430"/>
      <c r="HNO10" s="430"/>
      <c r="HNP10" s="430"/>
      <c r="HNQ10" s="430"/>
      <c r="HNR10" s="430"/>
      <c r="HNS10" s="430"/>
      <c r="HNT10" s="430"/>
      <c r="HNU10" s="430"/>
      <c r="HNV10" s="430"/>
      <c r="HNW10" s="430"/>
      <c r="HNX10" s="430"/>
      <c r="HNY10" s="430"/>
      <c r="HNZ10" s="430"/>
      <c r="HOA10" s="430"/>
      <c r="HOB10" s="430"/>
      <c r="HOC10" s="430"/>
      <c r="HOD10" s="430"/>
      <c r="HOE10" s="430"/>
      <c r="HOF10" s="430"/>
      <c r="HOG10" s="430"/>
      <c r="HOH10" s="430"/>
      <c r="HOI10" s="430"/>
      <c r="HOJ10" s="430"/>
      <c r="HOK10" s="430"/>
      <c r="HOL10" s="430"/>
      <c r="HOM10" s="430"/>
      <c r="HON10" s="430"/>
      <c r="HOO10" s="430"/>
      <c r="HOP10" s="430"/>
      <c r="HOQ10" s="430"/>
      <c r="HOR10" s="430"/>
      <c r="HOS10" s="430"/>
      <c r="HOT10" s="430"/>
      <c r="HOU10" s="430"/>
      <c r="HOV10" s="430"/>
      <c r="HOW10" s="430"/>
      <c r="HOX10" s="430"/>
      <c r="HOY10" s="430"/>
      <c r="HOZ10" s="430"/>
      <c r="HPA10" s="430"/>
      <c r="HPB10" s="430"/>
      <c r="HPC10" s="430"/>
      <c r="HPD10" s="430"/>
      <c r="HPE10" s="430"/>
      <c r="HPF10" s="430"/>
      <c r="HPG10" s="430"/>
      <c r="HPH10" s="430"/>
      <c r="HPI10" s="430"/>
      <c r="HPJ10" s="430"/>
      <c r="HPK10" s="430"/>
      <c r="HPL10" s="430"/>
      <c r="HPM10" s="430"/>
      <c r="HPN10" s="430"/>
      <c r="HPO10" s="430"/>
      <c r="HPP10" s="430"/>
      <c r="HPQ10" s="430"/>
      <c r="HPR10" s="430"/>
      <c r="HPS10" s="430"/>
      <c r="HPT10" s="430"/>
      <c r="HPU10" s="430"/>
      <c r="HPV10" s="430"/>
      <c r="HPW10" s="430"/>
      <c r="HPX10" s="430"/>
      <c r="HPY10" s="430"/>
      <c r="HPZ10" s="430"/>
      <c r="HQA10" s="430"/>
      <c r="HQB10" s="430"/>
      <c r="HQC10" s="430"/>
      <c r="HQD10" s="430"/>
      <c r="HQE10" s="430"/>
      <c r="HQF10" s="430"/>
      <c r="HQG10" s="430"/>
      <c r="HQH10" s="430"/>
      <c r="HQI10" s="430"/>
      <c r="HQJ10" s="430"/>
      <c r="HQK10" s="430"/>
      <c r="HQL10" s="430"/>
      <c r="HQM10" s="430"/>
      <c r="HQN10" s="430"/>
      <c r="HQO10" s="430"/>
      <c r="HQP10" s="430"/>
      <c r="HQQ10" s="430"/>
      <c r="HQR10" s="430"/>
      <c r="HQS10" s="430"/>
      <c r="HQT10" s="430"/>
      <c r="HQU10" s="430"/>
      <c r="HQV10" s="430"/>
      <c r="HQW10" s="430"/>
      <c r="HQX10" s="430"/>
      <c r="HQY10" s="430"/>
      <c r="HQZ10" s="430"/>
      <c r="HRA10" s="430"/>
      <c r="HRB10" s="430"/>
      <c r="HRC10" s="430"/>
      <c r="HRD10" s="430"/>
      <c r="HRE10" s="430"/>
      <c r="HRF10" s="430"/>
      <c r="HRG10" s="430"/>
      <c r="HRH10" s="430"/>
      <c r="HRI10" s="430"/>
      <c r="HRJ10" s="430"/>
      <c r="HRK10" s="430"/>
      <c r="HRL10" s="430"/>
      <c r="HRM10" s="430"/>
      <c r="HRN10" s="430"/>
      <c r="HRO10" s="430"/>
      <c r="HRP10" s="430"/>
      <c r="HRQ10" s="430"/>
      <c r="HRR10" s="430"/>
      <c r="HRS10" s="430"/>
      <c r="HRT10" s="430"/>
      <c r="HRU10" s="430"/>
      <c r="HRV10" s="430"/>
      <c r="HRW10" s="430"/>
      <c r="HRX10" s="430"/>
      <c r="HRY10" s="430"/>
      <c r="HRZ10" s="430"/>
      <c r="HSA10" s="430"/>
      <c r="HSB10" s="430"/>
      <c r="HSC10" s="430"/>
      <c r="HSD10" s="430"/>
      <c r="HSE10" s="430"/>
      <c r="HSF10" s="430"/>
      <c r="HSG10" s="430"/>
      <c r="HSH10" s="430"/>
      <c r="HSI10" s="430"/>
      <c r="HSJ10" s="430"/>
      <c r="HSK10" s="430"/>
      <c r="HSL10" s="430"/>
      <c r="HSM10" s="430"/>
      <c r="HSN10" s="430"/>
      <c r="HSO10" s="430"/>
      <c r="HSP10" s="430"/>
      <c r="HSQ10" s="430"/>
      <c r="HSR10" s="430"/>
      <c r="HSS10" s="430"/>
      <c r="HST10" s="430"/>
      <c r="HSU10" s="430"/>
      <c r="HSV10" s="430"/>
      <c r="HSW10" s="430"/>
      <c r="HSX10" s="430"/>
      <c r="HSY10" s="430"/>
      <c r="HSZ10" s="430"/>
      <c r="HTA10" s="430"/>
      <c r="HTB10" s="430"/>
      <c r="HTC10" s="430"/>
      <c r="HTD10" s="430"/>
      <c r="HTE10" s="430"/>
      <c r="HTF10" s="430"/>
      <c r="HTG10" s="430"/>
      <c r="HTH10" s="430"/>
      <c r="HTI10" s="430"/>
      <c r="HTJ10" s="430"/>
      <c r="HTK10" s="430"/>
      <c r="HTL10" s="430"/>
      <c r="HTM10" s="430"/>
      <c r="HTN10" s="430"/>
      <c r="HTO10" s="430"/>
      <c r="HTP10" s="430"/>
      <c r="HTQ10" s="430"/>
      <c r="HTR10" s="430"/>
      <c r="HTS10" s="430"/>
      <c r="HTT10" s="430"/>
      <c r="HTU10" s="430"/>
      <c r="HTV10" s="430"/>
      <c r="HTW10" s="430"/>
      <c r="HTX10" s="430"/>
      <c r="HTY10" s="430"/>
      <c r="HTZ10" s="430"/>
      <c r="HUA10" s="430"/>
      <c r="HUB10" s="430"/>
      <c r="HUC10" s="430"/>
      <c r="HUD10" s="430"/>
      <c r="HUE10" s="430"/>
      <c r="HUF10" s="430"/>
      <c r="HUG10" s="430"/>
      <c r="HUH10" s="430"/>
      <c r="HUI10" s="430"/>
      <c r="HUJ10" s="430"/>
      <c r="HUK10" s="430"/>
      <c r="HUL10" s="430"/>
      <c r="HUM10" s="430"/>
      <c r="HUN10" s="430"/>
      <c r="HUO10" s="430"/>
      <c r="HUP10" s="430"/>
      <c r="HUQ10" s="430"/>
      <c r="HUR10" s="430"/>
      <c r="HUS10" s="430"/>
      <c r="HUT10" s="430"/>
      <c r="HUU10" s="430"/>
      <c r="HUV10" s="430"/>
      <c r="HUW10" s="430"/>
      <c r="HUX10" s="430"/>
      <c r="HUY10" s="430"/>
      <c r="HUZ10" s="430"/>
      <c r="HVA10" s="430"/>
      <c r="HVB10" s="430"/>
      <c r="HVC10" s="430"/>
      <c r="HVD10" s="430"/>
      <c r="HVE10" s="430"/>
      <c r="HVF10" s="430"/>
      <c r="HVG10" s="430"/>
      <c r="HVH10" s="430"/>
      <c r="HVI10" s="430"/>
      <c r="HVJ10" s="430"/>
      <c r="HVK10" s="430"/>
      <c r="HVL10" s="430"/>
      <c r="HVM10" s="430"/>
      <c r="HVN10" s="430"/>
      <c r="HVO10" s="430"/>
      <c r="HVP10" s="430"/>
      <c r="HVQ10" s="430"/>
      <c r="HVR10" s="430"/>
      <c r="HVS10" s="430"/>
      <c r="HVT10" s="430"/>
      <c r="HVU10" s="430"/>
      <c r="HVV10" s="430"/>
      <c r="HVW10" s="430"/>
      <c r="HVX10" s="430"/>
      <c r="HVY10" s="430"/>
      <c r="HVZ10" s="430"/>
      <c r="HWA10" s="430"/>
      <c r="HWB10" s="430"/>
      <c r="HWC10" s="430"/>
      <c r="HWD10" s="430"/>
      <c r="HWE10" s="430"/>
      <c r="HWF10" s="430"/>
      <c r="HWG10" s="430"/>
      <c r="HWH10" s="430"/>
      <c r="HWI10" s="430"/>
      <c r="HWJ10" s="430"/>
      <c r="HWK10" s="430"/>
      <c r="HWL10" s="430"/>
      <c r="HWM10" s="430"/>
      <c r="HWN10" s="430"/>
      <c r="HWO10" s="430"/>
      <c r="HWP10" s="430"/>
      <c r="HWQ10" s="430"/>
      <c r="HWR10" s="430"/>
      <c r="HWS10" s="430"/>
      <c r="HWT10" s="430"/>
      <c r="HWU10" s="430"/>
      <c r="HWV10" s="430"/>
      <c r="HWW10" s="430"/>
      <c r="HWX10" s="430"/>
      <c r="HWY10" s="430"/>
      <c r="HWZ10" s="430"/>
      <c r="HXA10" s="430"/>
      <c r="HXB10" s="430"/>
      <c r="HXC10" s="430"/>
      <c r="HXD10" s="430"/>
      <c r="HXE10" s="430"/>
      <c r="HXF10" s="430"/>
      <c r="HXG10" s="430"/>
      <c r="HXH10" s="430"/>
      <c r="HXI10" s="430"/>
      <c r="HXJ10" s="430"/>
      <c r="HXK10" s="430"/>
      <c r="HXL10" s="430"/>
      <c r="HXM10" s="430"/>
      <c r="HXN10" s="430"/>
      <c r="HXO10" s="430"/>
      <c r="HXP10" s="430"/>
      <c r="HXQ10" s="430"/>
      <c r="HXR10" s="430"/>
      <c r="HXS10" s="430"/>
      <c r="HXT10" s="430"/>
      <c r="HXU10" s="430"/>
      <c r="HXV10" s="430"/>
      <c r="HXW10" s="430"/>
      <c r="HXX10" s="430"/>
      <c r="HXY10" s="430"/>
      <c r="HXZ10" s="430"/>
      <c r="HYA10" s="430"/>
      <c r="HYB10" s="430"/>
      <c r="HYC10" s="430"/>
      <c r="HYD10" s="430"/>
      <c r="HYE10" s="430"/>
      <c r="HYF10" s="430"/>
      <c r="HYG10" s="430"/>
      <c r="HYH10" s="430"/>
      <c r="HYI10" s="430"/>
      <c r="HYJ10" s="430"/>
      <c r="HYK10" s="430"/>
      <c r="HYL10" s="430"/>
      <c r="HYM10" s="430"/>
      <c r="HYN10" s="430"/>
      <c r="HYO10" s="430"/>
      <c r="HYP10" s="430"/>
      <c r="HYQ10" s="430"/>
      <c r="HYR10" s="430"/>
      <c r="HYS10" s="430"/>
      <c r="HYT10" s="430"/>
      <c r="HYU10" s="430"/>
      <c r="HYV10" s="430"/>
      <c r="HYW10" s="430"/>
      <c r="HYX10" s="430"/>
      <c r="HYY10" s="430"/>
      <c r="HYZ10" s="430"/>
      <c r="HZA10" s="430"/>
      <c r="HZB10" s="430"/>
      <c r="HZC10" s="430"/>
      <c r="HZD10" s="430"/>
      <c r="HZE10" s="430"/>
      <c r="HZF10" s="430"/>
      <c r="HZG10" s="430"/>
      <c r="HZH10" s="430"/>
      <c r="HZI10" s="430"/>
      <c r="HZJ10" s="430"/>
      <c r="HZK10" s="430"/>
      <c r="HZL10" s="430"/>
      <c r="HZM10" s="430"/>
      <c r="HZN10" s="430"/>
      <c r="HZO10" s="430"/>
      <c r="HZP10" s="430"/>
      <c r="HZQ10" s="430"/>
      <c r="HZR10" s="430"/>
      <c r="HZS10" s="430"/>
      <c r="HZT10" s="430"/>
      <c r="HZU10" s="430"/>
      <c r="HZV10" s="430"/>
      <c r="HZW10" s="430"/>
      <c r="HZX10" s="430"/>
      <c r="HZY10" s="430"/>
      <c r="HZZ10" s="430"/>
      <c r="IAA10" s="430"/>
      <c r="IAB10" s="430"/>
      <c r="IAC10" s="430"/>
      <c r="IAD10" s="430"/>
      <c r="IAE10" s="430"/>
      <c r="IAF10" s="430"/>
      <c r="IAG10" s="430"/>
      <c r="IAH10" s="430"/>
      <c r="IAI10" s="430"/>
      <c r="IAJ10" s="430"/>
      <c r="IAK10" s="430"/>
      <c r="IAL10" s="430"/>
      <c r="IAM10" s="430"/>
      <c r="IAN10" s="430"/>
      <c r="IAO10" s="430"/>
      <c r="IAP10" s="430"/>
      <c r="IAQ10" s="430"/>
      <c r="IAR10" s="430"/>
      <c r="IAS10" s="430"/>
      <c r="IAT10" s="430"/>
      <c r="IAU10" s="430"/>
      <c r="IAV10" s="430"/>
      <c r="IAW10" s="430"/>
      <c r="IAX10" s="430"/>
      <c r="IAY10" s="430"/>
      <c r="IAZ10" s="430"/>
      <c r="IBA10" s="430"/>
      <c r="IBB10" s="430"/>
      <c r="IBC10" s="430"/>
      <c r="IBD10" s="430"/>
      <c r="IBE10" s="430"/>
      <c r="IBF10" s="430"/>
      <c r="IBG10" s="430"/>
      <c r="IBH10" s="430"/>
      <c r="IBI10" s="430"/>
      <c r="IBJ10" s="430"/>
      <c r="IBK10" s="430"/>
      <c r="IBL10" s="430"/>
      <c r="IBM10" s="430"/>
      <c r="IBN10" s="430"/>
      <c r="IBO10" s="430"/>
      <c r="IBP10" s="430"/>
      <c r="IBQ10" s="430"/>
      <c r="IBR10" s="430"/>
      <c r="IBS10" s="430"/>
      <c r="IBT10" s="430"/>
      <c r="IBU10" s="430"/>
      <c r="IBV10" s="430"/>
      <c r="IBW10" s="430"/>
      <c r="IBX10" s="430"/>
      <c r="IBY10" s="430"/>
      <c r="IBZ10" s="430"/>
      <c r="ICA10" s="430"/>
      <c r="ICB10" s="430"/>
      <c r="ICC10" s="430"/>
      <c r="ICD10" s="430"/>
      <c r="ICE10" s="430"/>
      <c r="ICF10" s="430"/>
      <c r="ICG10" s="430"/>
      <c r="ICH10" s="430"/>
      <c r="ICI10" s="430"/>
      <c r="ICJ10" s="430"/>
      <c r="ICK10" s="430"/>
      <c r="ICL10" s="430"/>
      <c r="ICM10" s="430"/>
      <c r="ICN10" s="430"/>
      <c r="ICO10" s="430"/>
      <c r="ICP10" s="430"/>
      <c r="ICQ10" s="430"/>
      <c r="ICR10" s="430"/>
      <c r="ICS10" s="430"/>
      <c r="ICT10" s="430"/>
      <c r="ICU10" s="430"/>
      <c r="ICV10" s="430"/>
      <c r="ICW10" s="430"/>
      <c r="ICX10" s="430"/>
      <c r="ICY10" s="430"/>
      <c r="ICZ10" s="430"/>
      <c r="IDA10" s="430"/>
      <c r="IDB10" s="430"/>
      <c r="IDC10" s="430"/>
      <c r="IDD10" s="430"/>
      <c r="IDE10" s="430"/>
      <c r="IDF10" s="430"/>
      <c r="IDG10" s="430"/>
      <c r="IDH10" s="430"/>
      <c r="IDI10" s="430"/>
      <c r="IDJ10" s="430"/>
      <c r="IDK10" s="430"/>
      <c r="IDL10" s="430"/>
      <c r="IDM10" s="430"/>
      <c r="IDN10" s="430"/>
      <c r="IDO10" s="430"/>
      <c r="IDP10" s="430"/>
      <c r="IDQ10" s="430"/>
      <c r="IDR10" s="430"/>
      <c r="IDS10" s="430"/>
      <c r="IDT10" s="430"/>
      <c r="IDU10" s="430"/>
      <c r="IDV10" s="430"/>
      <c r="IDW10" s="430"/>
      <c r="IDX10" s="430"/>
      <c r="IDY10" s="430"/>
      <c r="IDZ10" s="430"/>
      <c r="IEA10" s="430"/>
      <c r="IEB10" s="430"/>
      <c r="IEC10" s="430"/>
      <c r="IED10" s="430"/>
      <c r="IEE10" s="430"/>
      <c r="IEF10" s="430"/>
      <c r="IEG10" s="430"/>
      <c r="IEH10" s="430"/>
      <c r="IEI10" s="430"/>
      <c r="IEJ10" s="430"/>
      <c r="IEK10" s="430"/>
      <c r="IEL10" s="430"/>
      <c r="IEM10" s="430"/>
      <c r="IEN10" s="430"/>
      <c r="IEO10" s="430"/>
      <c r="IEP10" s="430"/>
      <c r="IEQ10" s="430"/>
      <c r="IER10" s="430"/>
      <c r="IES10" s="430"/>
      <c r="IET10" s="430"/>
      <c r="IEU10" s="430"/>
      <c r="IEV10" s="430"/>
      <c r="IEW10" s="430"/>
      <c r="IEX10" s="430"/>
      <c r="IEY10" s="430"/>
      <c r="IEZ10" s="430"/>
      <c r="IFA10" s="430"/>
      <c r="IFB10" s="430"/>
      <c r="IFC10" s="430"/>
      <c r="IFD10" s="430"/>
      <c r="IFE10" s="430"/>
      <c r="IFF10" s="430"/>
      <c r="IFG10" s="430"/>
      <c r="IFH10" s="430"/>
      <c r="IFI10" s="430"/>
      <c r="IFJ10" s="430"/>
      <c r="IFK10" s="430"/>
      <c r="IFL10" s="430"/>
      <c r="IFM10" s="430"/>
      <c r="IFN10" s="430"/>
      <c r="IFO10" s="430"/>
      <c r="IFP10" s="430"/>
      <c r="IFQ10" s="430"/>
      <c r="IFR10" s="430"/>
      <c r="IFS10" s="430"/>
      <c r="IFT10" s="430"/>
      <c r="IFU10" s="430"/>
      <c r="IFV10" s="430"/>
      <c r="IFW10" s="430"/>
      <c r="IFX10" s="430"/>
      <c r="IFY10" s="430"/>
      <c r="IFZ10" s="430"/>
      <c r="IGA10" s="430"/>
      <c r="IGB10" s="430"/>
      <c r="IGC10" s="430"/>
      <c r="IGD10" s="430"/>
      <c r="IGE10" s="430"/>
      <c r="IGF10" s="430"/>
      <c r="IGG10" s="430"/>
      <c r="IGH10" s="430"/>
      <c r="IGI10" s="430"/>
      <c r="IGJ10" s="430"/>
      <c r="IGK10" s="430"/>
      <c r="IGL10" s="430"/>
      <c r="IGM10" s="430"/>
      <c r="IGN10" s="430"/>
      <c r="IGO10" s="430"/>
      <c r="IGP10" s="430"/>
      <c r="IGQ10" s="430"/>
      <c r="IGR10" s="430"/>
      <c r="IGS10" s="430"/>
      <c r="IGT10" s="430"/>
      <c r="IGU10" s="430"/>
      <c r="IGV10" s="430"/>
      <c r="IGW10" s="430"/>
      <c r="IGX10" s="430"/>
      <c r="IGY10" s="430"/>
      <c r="IGZ10" s="430"/>
      <c r="IHA10" s="430"/>
      <c r="IHB10" s="430"/>
      <c r="IHC10" s="430"/>
      <c r="IHD10" s="430"/>
      <c r="IHE10" s="430"/>
      <c r="IHF10" s="430"/>
      <c r="IHG10" s="430"/>
      <c r="IHH10" s="430"/>
      <c r="IHI10" s="430"/>
      <c r="IHJ10" s="430"/>
      <c r="IHK10" s="430"/>
      <c r="IHL10" s="430"/>
      <c r="IHM10" s="430"/>
      <c r="IHN10" s="430"/>
      <c r="IHO10" s="430"/>
      <c r="IHP10" s="430"/>
      <c r="IHQ10" s="430"/>
      <c r="IHR10" s="430"/>
      <c r="IHS10" s="430"/>
      <c r="IHT10" s="430"/>
      <c r="IHU10" s="430"/>
      <c r="IHV10" s="430"/>
      <c r="IHW10" s="430"/>
      <c r="IHX10" s="430"/>
      <c r="IHY10" s="430"/>
      <c r="IHZ10" s="430"/>
      <c r="IIA10" s="430"/>
      <c r="IIB10" s="430"/>
      <c r="IIC10" s="430"/>
      <c r="IID10" s="430"/>
      <c r="IIE10" s="430"/>
      <c r="IIF10" s="430"/>
      <c r="IIG10" s="430"/>
      <c r="IIH10" s="430"/>
      <c r="III10" s="430"/>
      <c r="IIJ10" s="430"/>
      <c r="IIK10" s="430"/>
      <c r="IIL10" s="430"/>
      <c r="IIM10" s="430"/>
      <c r="IIN10" s="430"/>
      <c r="IIO10" s="430"/>
      <c r="IIP10" s="430"/>
      <c r="IIQ10" s="430"/>
      <c r="IIR10" s="430"/>
      <c r="IIS10" s="430"/>
      <c r="IIT10" s="430"/>
      <c r="IIU10" s="430"/>
      <c r="IIV10" s="430"/>
      <c r="IIW10" s="430"/>
      <c r="IIX10" s="430"/>
      <c r="IIY10" s="430"/>
      <c r="IIZ10" s="430"/>
      <c r="IJA10" s="430"/>
      <c r="IJB10" s="430"/>
      <c r="IJC10" s="430"/>
      <c r="IJD10" s="430"/>
      <c r="IJE10" s="430"/>
      <c r="IJF10" s="430"/>
      <c r="IJG10" s="430"/>
      <c r="IJH10" s="430"/>
      <c r="IJI10" s="430"/>
      <c r="IJJ10" s="430"/>
      <c r="IJK10" s="430"/>
      <c r="IJL10" s="430"/>
      <c r="IJM10" s="430"/>
      <c r="IJN10" s="430"/>
      <c r="IJO10" s="430"/>
      <c r="IJP10" s="430"/>
      <c r="IJQ10" s="430"/>
      <c r="IJR10" s="430"/>
      <c r="IJS10" s="430"/>
      <c r="IJT10" s="430"/>
      <c r="IJU10" s="430"/>
      <c r="IJV10" s="430"/>
      <c r="IJW10" s="430"/>
      <c r="IJX10" s="430"/>
      <c r="IJY10" s="430"/>
      <c r="IJZ10" s="430"/>
      <c r="IKA10" s="430"/>
      <c r="IKB10" s="430"/>
      <c r="IKC10" s="430"/>
      <c r="IKD10" s="430"/>
      <c r="IKE10" s="430"/>
      <c r="IKF10" s="430"/>
      <c r="IKG10" s="430"/>
      <c r="IKH10" s="430"/>
      <c r="IKI10" s="430"/>
      <c r="IKJ10" s="430"/>
      <c r="IKK10" s="430"/>
      <c r="IKL10" s="430"/>
      <c r="IKM10" s="430"/>
      <c r="IKN10" s="430"/>
      <c r="IKO10" s="430"/>
      <c r="IKP10" s="430"/>
      <c r="IKQ10" s="430"/>
      <c r="IKR10" s="430"/>
      <c r="IKS10" s="430"/>
      <c r="IKT10" s="430"/>
      <c r="IKU10" s="430"/>
      <c r="IKV10" s="430"/>
      <c r="IKW10" s="430"/>
      <c r="IKX10" s="430"/>
      <c r="IKY10" s="430"/>
      <c r="IKZ10" s="430"/>
      <c r="ILA10" s="430"/>
      <c r="ILB10" s="430"/>
      <c r="ILC10" s="430"/>
      <c r="ILD10" s="430"/>
      <c r="ILE10" s="430"/>
      <c r="ILF10" s="430"/>
      <c r="ILG10" s="430"/>
      <c r="ILH10" s="430"/>
      <c r="ILI10" s="430"/>
      <c r="ILJ10" s="430"/>
      <c r="ILK10" s="430"/>
      <c r="ILL10" s="430"/>
      <c r="ILM10" s="430"/>
      <c r="ILN10" s="430"/>
      <c r="ILO10" s="430"/>
      <c r="ILP10" s="430"/>
      <c r="ILQ10" s="430"/>
      <c r="ILR10" s="430"/>
      <c r="ILS10" s="430"/>
      <c r="ILT10" s="430"/>
      <c r="ILU10" s="430"/>
      <c r="ILV10" s="430"/>
      <c r="ILW10" s="430"/>
      <c r="ILX10" s="430"/>
      <c r="ILY10" s="430"/>
      <c r="ILZ10" s="430"/>
      <c r="IMA10" s="430"/>
      <c r="IMB10" s="430"/>
      <c r="IMC10" s="430"/>
      <c r="IMD10" s="430"/>
      <c r="IME10" s="430"/>
      <c r="IMF10" s="430"/>
      <c r="IMG10" s="430"/>
      <c r="IMH10" s="430"/>
      <c r="IMI10" s="430"/>
      <c r="IMJ10" s="430"/>
      <c r="IMK10" s="430"/>
      <c r="IML10" s="430"/>
      <c r="IMM10" s="430"/>
      <c r="IMN10" s="430"/>
      <c r="IMO10" s="430"/>
      <c r="IMP10" s="430"/>
      <c r="IMQ10" s="430"/>
      <c r="IMR10" s="430"/>
      <c r="IMS10" s="430"/>
      <c r="IMT10" s="430"/>
      <c r="IMU10" s="430"/>
      <c r="IMV10" s="430"/>
      <c r="IMW10" s="430"/>
      <c r="IMX10" s="430"/>
      <c r="IMY10" s="430"/>
      <c r="IMZ10" s="430"/>
      <c r="INA10" s="430"/>
      <c r="INB10" s="430"/>
      <c r="INC10" s="430"/>
      <c r="IND10" s="430"/>
      <c r="INE10" s="430"/>
      <c r="INF10" s="430"/>
      <c r="ING10" s="430"/>
      <c r="INH10" s="430"/>
      <c r="INI10" s="430"/>
      <c r="INJ10" s="430"/>
      <c r="INK10" s="430"/>
      <c r="INL10" s="430"/>
      <c r="INM10" s="430"/>
      <c r="INN10" s="430"/>
      <c r="INO10" s="430"/>
      <c r="INP10" s="430"/>
      <c r="INQ10" s="430"/>
      <c r="INR10" s="430"/>
      <c r="INS10" s="430"/>
      <c r="INT10" s="430"/>
      <c r="INU10" s="430"/>
      <c r="INV10" s="430"/>
      <c r="INW10" s="430"/>
      <c r="INX10" s="430"/>
      <c r="INY10" s="430"/>
      <c r="INZ10" s="430"/>
      <c r="IOA10" s="430"/>
      <c r="IOB10" s="430"/>
      <c r="IOC10" s="430"/>
      <c r="IOD10" s="430"/>
      <c r="IOE10" s="430"/>
      <c r="IOF10" s="430"/>
      <c r="IOG10" s="430"/>
      <c r="IOH10" s="430"/>
      <c r="IOI10" s="430"/>
      <c r="IOJ10" s="430"/>
      <c r="IOK10" s="430"/>
      <c r="IOL10" s="430"/>
      <c r="IOM10" s="430"/>
      <c r="ION10" s="430"/>
      <c r="IOO10" s="430"/>
      <c r="IOP10" s="430"/>
      <c r="IOQ10" s="430"/>
      <c r="IOR10" s="430"/>
      <c r="IOS10" s="430"/>
      <c r="IOT10" s="430"/>
      <c r="IOU10" s="430"/>
      <c r="IOV10" s="430"/>
      <c r="IOW10" s="430"/>
      <c r="IOX10" s="430"/>
      <c r="IOY10" s="430"/>
      <c r="IOZ10" s="430"/>
      <c r="IPA10" s="430"/>
      <c r="IPB10" s="430"/>
      <c r="IPC10" s="430"/>
      <c r="IPD10" s="430"/>
      <c r="IPE10" s="430"/>
      <c r="IPF10" s="430"/>
      <c r="IPG10" s="430"/>
      <c r="IPH10" s="430"/>
      <c r="IPI10" s="430"/>
      <c r="IPJ10" s="430"/>
      <c r="IPK10" s="430"/>
      <c r="IPL10" s="430"/>
      <c r="IPM10" s="430"/>
      <c r="IPN10" s="430"/>
      <c r="IPO10" s="430"/>
      <c r="IPP10" s="430"/>
      <c r="IPQ10" s="430"/>
      <c r="IPR10" s="430"/>
      <c r="IPS10" s="430"/>
      <c r="IPT10" s="430"/>
      <c r="IPU10" s="430"/>
      <c r="IPV10" s="430"/>
      <c r="IPW10" s="430"/>
      <c r="IPX10" s="430"/>
      <c r="IPY10" s="430"/>
      <c r="IPZ10" s="430"/>
      <c r="IQA10" s="430"/>
      <c r="IQB10" s="430"/>
      <c r="IQC10" s="430"/>
      <c r="IQD10" s="430"/>
      <c r="IQE10" s="430"/>
      <c r="IQF10" s="430"/>
      <c r="IQG10" s="430"/>
      <c r="IQH10" s="430"/>
      <c r="IQI10" s="430"/>
      <c r="IQJ10" s="430"/>
      <c r="IQK10" s="430"/>
      <c r="IQL10" s="430"/>
      <c r="IQM10" s="430"/>
      <c r="IQN10" s="430"/>
      <c r="IQO10" s="430"/>
      <c r="IQP10" s="430"/>
      <c r="IQQ10" s="430"/>
      <c r="IQR10" s="430"/>
      <c r="IQS10" s="430"/>
      <c r="IQT10" s="430"/>
      <c r="IQU10" s="430"/>
      <c r="IQV10" s="430"/>
      <c r="IQW10" s="430"/>
      <c r="IQX10" s="430"/>
      <c r="IQY10" s="430"/>
      <c r="IQZ10" s="430"/>
      <c r="IRA10" s="430"/>
      <c r="IRB10" s="430"/>
      <c r="IRC10" s="430"/>
      <c r="IRD10" s="430"/>
      <c r="IRE10" s="430"/>
      <c r="IRF10" s="430"/>
      <c r="IRG10" s="430"/>
      <c r="IRH10" s="430"/>
      <c r="IRI10" s="430"/>
      <c r="IRJ10" s="430"/>
      <c r="IRK10" s="430"/>
      <c r="IRL10" s="430"/>
      <c r="IRM10" s="430"/>
      <c r="IRN10" s="430"/>
      <c r="IRO10" s="430"/>
      <c r="IRP10" s="430"/>
      <c r="IRQ10" s="430"/>
      <c r="IRR10" s="430"/>
      <c r="IRS10" s="430"/>
      <c r="IRT10" s="430"/>
      <c r="IRU10" s="430"/>
      <c r="IRV10" s="430"/>
      <c r="IRW10" s="430"/>
      <c r="IRX10" s="430"/>
      <c r="IRY10" s="430"/>
      <c r="IRZ10" s="430"/>
      <c r="ISA10" s="430"/>
      <c r="ISB10" s="430"/>
      <c r="ISC10" s="430"/>
      <c r="ISD10" s="430"/>
      <c r="ISE10" s="430"/>
      <c r="ISF10" s="430"/>
      <c r="ISG10" s="430"/>
      <c r="ISH10" s="430"/>
      <c r="ISI10" s="430"/>
      <c r="ISJ10" s="430"/>
      <c r="ISK10" s="430"/>
      <c r="ISL10" s="430"/>
      <c r="ISM10" s="430"/>
      <c r="ISN10" s="430"/>
      <c r="ISO10" s="430"/>
      <c r="ISP10" s="430"/>
      <c r="ISQ10" s="430"/>
      <c r="ISR10" s="430"/>
      <c r="ISS10" s="430"/>
      <c r="IST10" s="430"/>
      <c r="ISU10" s="430"/>
      <c r="ISV10" s="430"/>
      <c r="ISW10" s="430"/>
      <c r="ISX10" s="430"/>
      <c r="ISY10" s="430"/>
      <c r="ISZ10" s="430"/>
      <c r="ITA10" s="430"/>
      <c r="ITB10" s="430"/>
      <c r="ITC10" s="430"/>
      <c r="ITD10" s="430"/>
      <c r="ITE10" s="430"/>
      <c r="ITF10" s="430"/>
      <c r="ITG10" s="430"/>
      <c r="ITH10" s="430"/>
      <c r="ITI10" s="430"/>
      <c r="ITJ10" s="430"/>
      <c r="ITK10" s="430"/>
      <c r="ITL10" s="430"/>
      <c r="ITM10" s="430"/>
      <c r="ITN10" s="430"/>
      <c r="ITO10" s="430"/>
      <c r="ITP10" s="430"/>
      <c r="ITQ10" s="430"/>
      <c r="ITR10" s="430"/>
      <c r="ITS10" s="430"/>
      <c r="ITT10" s="430"/>
      <c r="ITU10" s="430"/>
      <c r="ITV10" s="430"/>
      <c r="ITW10" s="430"/>
      <c r="ITX10" s="430"/>
      <c r="ITY10" s="430"/>
      <c r="ITZ10" s="430"/>
      <c r="IUA10" s="430"/>
      <c r="IUB10" s="430"/>
      <c r="IUC10" s="430"/>
      <c r="IUD10" s="430"/>
      <c r="IUE10" s="430"/>
      <c r="IUF10" s="430"/>
      <c r="IUG10" s="430"/>
      <c r="IUH10" s="430"/>
      <c r="IUI10" s="430"/>
      <c r="IUJ10" s="430"/>
      <c r="IUK10" s="430"/>
      <c r="IUL10" s="430"/>
      <c r="IUM10" s="430"/>
      <c r="IUN10" s="430"/>
      <c r="IUO10" s="430"/>
      <c r="IUP10" s="430"/>
      <c r="IUQ10" s="430"/>
      <c r="IUR10" s="430"/>
      <c r="IUS10" s="430"/>
      <c r="IUT10" s="430"/>
      <c r="IUU10" s="430"/>
      <c r="IUV10" s="430"/>
      <c r="IUW10" s="430"/>
      <c r="IUX10" s="430"/>
      <c r="IUY10" s="430"/>
      <c r="IUZ10" s="430"/>
      <c r="IVA10" s="430"/>
      <c r="IVB10" s="430"/>
      <c r="IVC10" s="430"/>
      <c r="IVD10" s="430"/>
      <c r="IVE10" s="430"/>
      <c r="IVF10" s="430"/>
      <c r="IVG10" s="430"/>
      <c r="IVH10" s="430"/>
      <c r="IVI10" s="430"/>
      <c r="IVJ10" s="430"/>
      <c r="IVK10" s="430"/>
      <c r="IVL10" s="430"/>
      <c r="IVM10" s="430"/>
      <c r="IVN10" s="430"/>
      <c r="IVO10" s="430"/>
      <c r="IVP10" s="430"/>
      <c r="IVQ10" s="430"/>
      <c r="IVR10" s="430"/>
      <c r="IVS10" s="430"/>
      <c r="IVT10" s="430"/>
      <c r="IVU10" s="430"/>
      <c r="IVV10" s="430"/>
      <c r="IVW10" s="430"/>
      <c r="IVX10" s="430"/>
      <c r="IVY10" s="430"/>
      <c r="IVZ10" s="430"/>
      <c r="IWA10" s="430"/>
      <c r="IWB10" s="430"/>
      <c r="IWC10" s="430"/>
      <c r="IWD10" s="430"/>
      <c r="IWE10" s="430"/>
      <c r="IWF10" s="430"/>
      <c r="IWG10" s="430"/>
      <c r="IWH10" s="430"/>
      <c r="IWI10" s="430"/>
      <c r="IWJ10" s="430"/>
      <c r="IWK10" s="430"/>
      <c r="IWL10" s="430"/>
      <c r="IWM10" s="430"/>
      <c r="IWN10" s="430"/>
      <c r="IWO10" s="430"/>
      <c r="IWP10" s="430"/>
      <c r="IWQ10" s="430"/>
      <c r="IWR10" s="430"/>
      <c r="IWS10" s="430"/>
      <c r="IWT10" s="430"/>
      <c r="IWU10" s="430"/>
      <c r="IWV10" s="430"/>
      <c r="IWW10" s="430"/>
      <c r="IWX10" s="430"/>
      <c r="IWY10" s="430"/>
      <c r="IWZ10" s="430"/>
      <c r="IXA10" s="430"/>
      <c r="IXB10" s="430"/>
      <c r="IXC10" s="430"/>
      <c r="IXD10" s="430"/>
      <c r="IXE10" s="430"/>
      <c r="IXF10" s="430"/>
      <c r="IXG10" s="430"/>
      <c r="IXH10" s="430"/>
      <c r="IXI10" s="430"/>
      <c r="IXJ10" s="430"/>
      <c r="IXK10" s="430"/>
      <c r="IXL10" s="430"/>
      <c r="IXM10" s="430"/>
      <c r="IXN10" s="430"/>
      <c r="IXO10" s="430"/>
      <c r="IXP10" s="430"/>
      <c r="IXQ10" s="430"/>
      <c r="IXR10" s="430"/>
      <c r="IXS10" s="430"/>
      <c r="IXT10" s="430"/>
      <c r="IXU10" s="430"/>
      <c r="IXV10" s="430"/>
      <c r="IXW10" s="430"/>
      <c r="IXX10" s="430"/>
      <c r="IXY10" s="430"/>
      <c r="IXZ10" s="430"/>
      <c r="IYA10" s="430"/>
      <c r="IYB10" s="430"/>
      <c r="IYC10" s="430"/>
      <c r="IYD10" s="430"/>
      <c r="IYE10" s="430"/>
      <c r="IYF10" s="430"/>
      <c r="IYG10" s="430"/>
      <c r="IYH10" s="430"/>
      <c r="IYI10" s="430"/>
      <c r="IYJ10" s="430"/>
      <c r="IYK10" s="430"/>
      <c r="IYL10" s="430"/>
      <c r="IYM10" s="430"/>
      <c r="IYN10" s="430"/>
      <c r="IYO10" s="430"/>
      <c r="IYP10" s="430"/>
      <c r="IYQ10" s="430"/>
      <c r="IYR10" s="430"/>
      <c r="IYS10" s="430"/>
      <c r="IYT10" s="430"/>
      <c r="IYU10" s="430"/>
      <c r="IYV10" s="430"/>
      <c r="IYW10" s="430"/>
      <c r="IYX10" s="430"/>
      <c r="IYY10" s="430"/>
      <c r="IYZ10" s="430"/>
      <c r="IZA10" s="430"/>
      <c r="IZB10" s="430"/>
      <c r="IZC10" s="430"/>
      <c r="IZD10" s="430"/>
      <c r="IZE10" s="430"/>
      <c r="IZF10" s="430"/>
      <c r="IZG10" s="430"/>
      <c r="IZH10" s="430"/>
      <c r="IZI10" s="430"/>
      <c r="IZJ10" s="430"/>
      <c r="IZK10" s="430"/>
      <c r="IZL10" s="430"/>
      <c r="IZM10" s="430"/>
      <c r="IZN10" s="430"/>
      <c r="IZO10" s="430"/>
      <c r="IZP10" s="430"/>
      <c r="IZQ10" s="430"/>
      <c r="IZR10" s="430"/>
      <c r="IZS10" s="430"/>
      <c r="IZT10" s="430"/>
      <c r="IZU10" s="430"/>
      <c r="IZV10" s="430"/>
      <c r="IZW10" s="430"/>
      <c r="IZX10" s="430"/>
      <c r="IZY10" s="430"/>
      <c r="IZZ10" s="430"/>
      <c r="JAA10" s="430"/>
      <c r="JAB10" s="430"/>
      <c r="JAC10" s="430"/>
      <c r="JAD10" s="430"/>
      <c r="JAE10" s="430"/>
      <c r="JAF10" s="430"/>
      <c r="JAG10" s="430"/>
      <c r="JAH10" s="430"/>
      <c r="JAI10" s="430"/>
      <c r="JAJ10" s="430"/>
      <c r="JAK10" s="430"/>
      <c r="JAL10" s="430"/>
      <c r="JAM10" s="430"/>
      <c r="JAN10" s="430"/>
      <c r="JAO10" s="430"/>
      <c r="JAP10" s="430"/>
      <c r="JAQ10" s="430"/>
      <c r="JAR10" s="430"/>
      <c r="JAS10" s="430"/>
      <c r="JAT10" s="430"/>
      <c r="JAU10" s="430"/>
      <c r="JAV10" s="430"/>
      <c r="JAW10" s="430"/>
      <c r="JAX10" s="430"/>
      <c r="JAY10" s="430"/>
      <c r="JAZ10" s="430"/>
      <c r="JBA10" s="430"/>
      <c r="JBB10" s="430"/>
      <c r="JBC10" s="430"/>
      <c r="JBD10" s="430"/>
      <c r="JBE10" s="430"/>
      <c r="JBF10" s="430"/>
      <c r="JBG10" s="430"/>
      <c r="JBH10" s="430"/>
      <c r="JBI10" s="430"/>
      <c r="JBJ10" s="430"/>
      <c r="JBK10" s="430"/>
      <c r="JBL10" s="430"/>
      <c r="JBM10" s="430"/>
      <c r="JBN10" s="430"/>
      <c r="JBO10" s="430"/>
      <c r="JBP10" s="430"/>
      <c r="JBQ10" s="430"/>
      <c r="JBR10" s="430"/>
      <c r="JBS10" s="430"/>
      <c r="JBT10" s="430"/>
      <c r="JBU10" s="430"/>
      <c r="JBV10" s="430"/>
      <c r="JBW10" s="430"/>
      <c r="JBX10" s="430"/>
      <c r="JBY10" s="430"/>
      <c r="JBZ10" s="430"/>
      <c r="JCA10" s="430"/>
      <c r="JCB10" s="430"/>
      <c r="JCC10" s="430"/>
      <c r="JCD10" s="430"/>
      <c r="JCE10" s="430"/>
      <c r="JCF10" s="430"/>
      <c r="JCG10" s="430"/>
      <c r="JCH10" s="430"/>
      <c r="JCI10" s="430"/>
      <c r="JCJ10" s="430"/>
      <c r="JCK10" s="430"/>
      <c r="JCL10" s="430"/>
      <c r="JCM10" s="430"/>
      <c r="JCN10" s="430"/>
      <c r="JCO10" s="430"/>
      <c r="JCP10" s="430"/>
      <c r="JCQ10" s="430"/>
      <c r="JCR10" s="430"/>
      <c r="JCS10" s="430"/>
      <c r="JCT10" s="430"/>
      <c r="JCU10" s="430"/>
      <c r="JCV10" s="430"/>
      <c r="JCW10" s="430"/>
      <c r="JCX10" s="430"/>
      <c r="JCY10" s="430"/>
      <c r="JCZ10" s="430"/>
      <c r="JDA10" s="430"/>
      <c r="JDB10" s="430"/>
      <c r="JDC10" s="430"/>
      <c r="JDD10" s="430"/>
      <c r="JDE10" s="430"/>
      <c r="JDF10" s="430"/>
      <c r="JDG10" s="430"/>
      <c r="JDH10" s="430"/>
      <c r="JDI10" s="430"/>
      <c r="JDJ10" s="430"/>
      <c r="JDK10" s="430"/>
      <c r="JDL10" s="430"/>
      <c r="JDM10" s="430"/>
      <c r="JDN10" s="430"/>
      <c r="JDO10" s="430"/>
      <c r="JDP10" s="430"/>
      <c r="JDQ10" s="430"/>
      <c r="JDR10" s="430"/>
      <c r="JDS10" s="430"/>
      <c r="JDT10" s="430"/>
      <c r="JDU10" s="430"/>
      <c r="JDV10" s="430"/>
      <c r="JDW10" s="430"/>
      <c r="JDX10" s="430"/>
      <c r="JDY10" s="430"/>
      <c r="JDZ10" s="430"/>
      <c r="JEA10" s="430"/>
      <c r="JEB10" s="430"/>
      <c r="JEC10" s="430"/>
      <c r="JED10" s="430"/>
      <c r="JEE10" s="430"/>
      <c r="JEF10" s="430"/>
      <c r="JEG10" s="430"/>
      <c r="JEH10" s="430"/>
      <c r="JEI10" s="430"/>
      <c r="JEJ10" s="430"/>
      <c r="JEK10" s="430"/>
      <c r="JEL10" s="430"/>
      <c r="JEM10" s="430"/>
      <c r="JEN10" s="430"/>
      <c r="JEO10" s="430"/>
      <c r="JEP10" s="430"/>
      <c r="JEQ10" s="430"/>
      <c r="JER10" s="430"/>
      <c r="JES10" s="430"/>
      <c r="JET10" s="430"/>
      <c r="JEU10" s="430"/>
      <c r="JEV10" s="430"/>
      <c r="JEW10" s="430"/>
      <c r="JEX10" s="430"/>
      <c r="JEY10" s="430"/>
      <c r="JEZ10" s="430"/>
      <c r="JFA10" s="430"/>
      <c r="JFB10" s="430"/>
      <c r="JFC10" s="430"/>
      <c r="JFD10" s="430"/>
      <c r="JFE10" s="430"/>
      <c r="JFF10" s="430"/>
      <c r="JFG10" s="430"/>
      <c r="JFH10" s="430"/>
      <c r="JFI10" s="430"/>
      <c r="JFJ10" s="430"/>
      <c r="JFK10" s="430"/>
      <c r="JFL10" s="430"/>
      <c r="JFM10" s="430"/>
      <c r="JFN10" s="430"/>
      <c r="JFO10" s="430"/>
      <c r="JFP10" s="430"/>
      <c r="JFQ10" s="430"/>
      <c r="JFR10" s="430"/>
      <c r="JFS10" s="430"/>
      <c r="JFT10" s="430"/>
      <c r="JFU10" s="430"/>
      <c r="JFV10" s="430"/>
      <c r="JFW10" s="430"/>
      <c r="JFX10" s="430"/>
      <c r="JFY10" s="430"/>
      <c r="JFZ10" s="430"/>
      <c r="JGA10" s="430"/>
      <c r="JGB10" s="430"/>
      <c r="JGC10" s="430"/>
      <c r="JGD10" s="430"/>
      <c r="JGE10" s="430"/>
      <c r="JGF10" s="430"/>
      <c r="JGG10" s="430"/>
      <c r="JGH10" s="430"/>
      <c r="JGI10" s="430"/>
      <c r="JGJ10" s="430"/>
      <c r="JGK10" s="430"/>
      <c r="JGL10" s="430"/>
      <c r="JGM10" s="430"/>
      <c r="JGN10" s="430"/>
      <c r="JGO10" s="430"/>
      <c r="JGP10" s="430"/>
      <c r="JGQ10" s="430"/>
      <c r="JGR10" s="430"/>
      <c r="JGS10" s="430"/>
      <c r="JGT10" s="430"/>
      <c r="JGU10" s="430"/>
      <c r="JGV10" s="430"/>
      <c r="JGW10" s="430"/>
      <c r="JGX10" s="430"/>
      <c r="JGY10" s="430"/>
      <c r="JGZ10" s="430"/>
      <c r="JHA10" s="430"/>
      <c r="JHB10" s="430"/>
      <c r="JHC10" s="430"/>
      <c r="JHD10" s="430"/>
      <c r="JHE10" s="430"/>
      <c r="JHF10" s="430"/>
      <c r="JHG10" s="430"/>
      <c r="JHH10" s="430"/>
      <c r="JHI10" s="430"/>
      <c r="JHJ10" s="430"/>
      <c r="JHK10" s="430"/>
      <c r="JHL10" s="430"/>
      <c r="JHM10" s="430"/>
      <c r="JHN10" s="430"/>
      <c r="JHO10" s="430"/>
      <c r="JHP10" s="430"/>
      <c r="JHQ10" s="430"/>
      <c r="JHR10" s="430"/>
      <c r="JHS10" s="430"/>
      <c r="JHT10" s="430"/>
      <c r="JHU10" s="430"/>
      <c r="JHV10" s="430"/>
      <c r="JHW10" s="430"/>
      <c r="JHX10" s="430"/>
      <c r="JHY10" s="430"/>
      <c r="JHZ10" s="430"/>
      <c r="JIA10" s="430"/>
      <c r="JIB10" s="430"/>
      <c r="JIC10" s="430"/>
      <c r="JID10" s="430"/>
      <c r="JIE10" s="430"/>
      <c r="JIF10" s="430"/>
      <c r="JIG10" s="430"/>
      <c r="JIH10" s="430"/>
      <c r="JII10" s="430"/>
      <c r="JIJ10" s="430"/>
      <c r="JIK10" s="430"/>
      <c r="JIL10" s="430"/>
      <c r="JIM10" s="430"/>
      <c r="JIN10" s="430"/>
      <c r="JIO10" s="430"/>
      <c r="JIP10" s="430"/>
      <c r="JIQ10" s="430"/>
      <c r="JIR10" s="430"/>
      <c r="JIS10" s="430"/>
      <c r="JIT10" s="430"/>
      <c r="JIU10" s="430"/>
      <c r="JIV10" s="430"/>
      <c r="JIW10" s="430"/>
      <c r="JIX10" s="430"/>
      <c r="JIY10" s="430"/>
      <c r="JIZ10" s="430"/>
      <c r="JJA10" s="430"/>
      <c r="JJB10" s="430"/>
      <c r="JJC10" s="430"/>
      <c r="JJD10" s="430"/>
      <c r="JJE10" s="430"/>
      <c r="JJF10" s="430"/>
      <c r="JJG10" s="430"/>
      <c r="JJH10" s="430"/>
      <c r="JJI10" s="430"/>
      <c r="JJJ10" s="430"/>
      <c r="JJK10" s="430"/>
      <c r="JJL10" s="430"/>
      <c r="JJM10" s="430"/>
      <c r="JJN10" s="430"/>
      <c r="JJO10" s="430"/>
      <c r="JJP10" s="430"/>
      <c r="JJQ10" s="430"/>
      <c r="JJR10" s="430"/>
      <c r="JJS10" s="430"/>
      <c r="JJT10" s="430"/>
      <c r="JJU10" s="430"/>
      <c r="JJV10" s="430"/>
      <c r="JJW10" s="430"/>
      <c r="JJX10" s="430"/>
      <c r="JJY10" s="430"/>
      <c r="JJZ10" s="430"/>
      <c r="JKA10" s="430"/>
      <c r="JKB10" s="430"/>
      <c r="JKC10" s="430"/>
      <c r="JKD10" s="430"/>
      <c r="JKE10" s="430"/>
      <c r="JKF10" s="430"/>
      <c r="JKG10" s="430"/>
      <c r="JKH10" s="430"/>
      <c r="JKI10" s="430"/>
      <c r="JKJ10" s="430"/>
      <c r="JKK10" s="430"/>
      <c r="JKL10" s="430"/>
      <c r="JKM10" s="430"/>
      <c r="JKN10" s="430"/>
      <c r="JKO10" s="430"/>
      <c r="JKP10" s="430"/>
      <c r="JKQ10" s="430"/>
      <c r="JKR10" s="430"/>
      <c r="JKS10" s="430"/>
      <c r="JKT10" s="430"/>
      <c r="JKU10" s="430"/>
      <c r="JKV10" s="430"/>
      <c r="JKW10" s="430"/>
      <c r="JKX10" s="430"/>
      <c r="JKY10" s="430"/>
      <c r="JKZ10" s="430"/>
      <c r="JLA10" s="430"/>
      <c r="JLB10" s="430"/>
      <c r="JLC10" s="430"/>
      <c r="JLD10" s="430"/>
      <c r="JLE10" s="430"/>
      <c r="JLF10" s="430"/>
      <c r="JLG10" s="430"/>
      <c r="JLH10" s="430"/>
      <c r="JLI10" s="430"/>
      <c r="JLJ10" s="430"/>
      <c r="JLK10" s="430"/>
      <c r="JLL10" s="430"/>
      <c r="JLM10" s="430"/>
      <c r="JLN10" s="430"/>
      <c r="JLO10" s="430"/>
      <c r="JLP10" s="430"/>
      <c r="JLQ10" s="430"/>
      <c r="JLR10" s="430"/>
      <c r="JLS10" s="430"/>
      <c r="JLT10" s="430"/>
      <c r="JLU10" s="430"/>
      <c r="JLV10" s="430"/>
      <c r="JLW10" s="430"/>
      <c r="JLX10" s="430"/>
      <c r="JLY10" s="430"/>
      <c r="JLZ10" s="430"/>
      <c r="JMA10" s="430"/>
      <c r="JMB10" s="430"/>
      <c r="JMC10" s="430"/>
      <c r="JMD10" s="430"/>
      <c r="JME10" s="430"/>
      <c r="JMF10" s="430"/>
      <c r="JMG10" s="430"/>
      <c r="JMH10" s="430"/>
      <c r="JMI10" s="430"/>
      <c r="JMJ10" s="430"/>
      <c r="JMK10" s="430"/>
      <c r="JML10" s="430"/>
      <c r="JMM10" s="430"/>
      <c r="JMN10" s="430"/>
      <c r="JMO10" s="430"/>
      <c r="JMP10" s="430"/>
      <c r="JMQ10" s="430"/>
      <c r="JMR10" s="430"/>
      <c r="JMS10" s="430"/>
      <c r="JMT10" s="430"/>
      <c r="JMU10" s="430"/>
      <c r="JMV10" s="430"/>
      <c r="JMW10" s="430"/>
      <c r="JMX10" s="430"/>
      <c r="JMY10" s="430"/>
      <c r="JMZ10" s="430"/>
      <c r="JNA10" s="430"/>
      <c r="JNB10" s="430"/>
      <c r="JNC10" s="430"/>
      <c r="JND10" s="430"/>
      <c r="JNE10" s="430"/>
      <c r="JNF10" s="430"/>
      <c r="JNG10" s="430"/>
      <c r="JNH10" s="430"/>
      <c r="JNI10" s="430"/>
      <c r="JNJ10" s="430"/>
      <c r="JNK10" s="430"/>
      <c r="JNL10" s="430"/>
      <c r="JNM10" s="430"/>
      <c r="JNN10" s="430"/>
      <c r="JNO10" s="430"/>
      <c r="JNP10" s="430"/>
      <c r="JNQ10" s="430"/>
      <c r="JNR10" s="430"/>
      <c r="JNS10" s="430"/>
      <c r="JNT10" s="430"/>
      <c r="JNU10" s="430"/>
      <c r="JNV10" s="430"/>
      <c r="JNW10" s="430"/>
      <c r="JNX10" s="430"/>
      <c r="JNY10" s="430"/>
      <c r="JNZ10" s="430"/>
      <c r="JOA10" s="430"/>
      <c r="JOB10" s="430"/>
      <c r="JOC10" s="430"/>
      <c r="JOD10" s="430"/>
      <c r="JOE10" s="430"/>
      <c r="JOF10" s="430"/>
      <c r="JOG10" s="430"/>
      <c r="JOH10" s="430"/>
      <c r="JOI10" s="430"/>
      <c r="JOJ10" s="430"/>
      <c r="JOK10" s="430"/>
      <c r="JOL10" s="430"/>
      <c r="JOM10" s="430"/>
      <c r="JON10" s="430"/>
      <c r="JOO10" s="430"/>
      <c r="JOP10" s="430"/>
      <c r="JOQ10" s="430"/>
      <c r="JOR10" s="430"/>
      <c r="JOS10" s="430"/>
      <c r="JOT10" s="430"/>
      <c r="JOU10" s="430"/>
      <c r="JOV10" s="430"/>
      <c r="JOW10" s="430"/>
      <c r="JOX10" s="430"/>
      <c r="JOY10" s="430"/>
      <c r="JOZ10" s="430"/>
      <c r="JPA10" s="430"/>
      <c r="JPB10" s="430"/>
      <c r="JPC10" s="430"/>
      <c r="JPD10" s="430"/>
      <c r="JPE10" s="430"/>
      <c r="JPF10" s="430"/>
      <c r="JPG10" s="430"/>
      <c r="JPH10" s="430"/>
      <c r="JPI10" s="430"/>
      <c r="JPJ10" s="430"/>
      <c r="JPK10" s="430"/>
      <c r="JPL10" s="430"/>
      <c r="JPM10" s="430"/>
      <c r="JPN10" s="430"/>
      <c r="JPO10" s="430"/>
      <c r="JPP10" s="430"/>
      <c r="JPQ10" s="430"/>
      <c r="JPR10" s="430"/>
      <c r="JPS10" s="430"/>
      <c r="JPT10" s="430"/>
      <c r="JPU10" s="430"/>
      <c r="JPV10" s="430"/>
      <c r="JPW10" s="430"/>
      <c r="JPX10" s="430"/>
      <c r="JPY10" s="430"/>
      <c r="JPZ10" s="430"/>
      <c r="JQA10" s="430"/>
      <c r="JQB10" s="430"/>
      <c r="JQC10" s="430"/>
      <c r="JQD10" s="430"/>
      <c r="JQE10" s="430"/>
      <c r="JQF10" s="430"/>
      <c r="JQG10" s="430"/>
      <c r="JQH10" s="430"/>
      <c r="JQI10" s="430"/>
      <c r="JQJ10" s="430"/>
      <c r="JQK10" s="430"/>
      <c r="JQL10" s="430"/>
      <c r="JQM10" s="430"/>
      <c r="JQN10" s="430"/>
      <c r="JQO10" s="430"/>
      <c r="JQP10" s="430"/>
      <c r="JQQ10" s="430"/>
      <c r="JQR10" s="430"/>
      <c r="JQS10" s="430"/>
      <c r="JQT10" s="430"/>
      <c r="JQU10" s="430"/>
      <c r="JQV10" s="430"/>
      <c r="JQW10" s="430"/>
      <c r="JQX10" s="430"/>
      <c r="JQY10" s="430"/>
      <c r="JQZ10" s="430"/>
      <c r="JRA10" s="430"/>
      <c r="JRB10" s="430"/>
      <c r="JRC10" s="430"/>
      <c r="JRD10" s="430"/>
      <c r="JRE10" s="430"/>
      <c r="JRF10" s="430"/>
      <c r="JRG10" s="430"/>
      <c r="JRH10" s="430"/>
      <c r="JRI10" s="430"/>
      <c r="JRJ10" s="430"/>
      <c r="JRK10" s="430"/>
      <c r="JRL10" s="430"/>
      <c r="JRM10" s="430"/>
      <c r="JRN10" s="430"/>
      <c r="JRO10" s="430"/>
      <c r="JRP10" s="430"/>
      <c r="JRQ10" s="430"/>
      <c r="JRR10" s="430"/>
      <c r="JRS10" s="430"/>
      <c r="JRT10" s="430"/>
      <c r="JRU10" s="430"/>
      <c r="JRV10" s="430"/>
      <c r="JRW10" s="430"/>
      <c r="JRX10" s="430"/>
      <c r="JRY10" s="430"/>
      <c r="JRZ10" s="430"/>
      <c r="JSA10" s="430"/>
      <c r="JSB10" s="430"/>
      <c r="JSC10" s="430"/>
      <c r="JSD10" s="430"/>
      <c r="JSE10" s="430"/>
      <c r="JSF10" s="430"/>
      <c r="JSG10" s="430"/>
      <c r="JSH10" s="430"/>
      <c r="JSI10" s="430"/>
      <c r="JSJ10" s="430"/>
      <c r="JSK10" s="430"/>
      <c r="JSL10" s="430"/>
      <c r="JSM10" s="430"/>
      <c r="JSN10" s="430"/>
      <c r="JSO10" s="430"/>
      <c r="JSP10" s="430"/>
      <c r="JSQ10" s="430"/>
      <c r="JSR10" s="430"/>
      <c r="JSS10" s="430"/>
      <c r="JST10" s="430"/>
      <c r="JSU10" s="430"/>
      <c r="JSV10" s="430"/>
      <c r="JSW10" s="430"/>
      <c r="JSX10" s="430"/>
      <c r="JSY10" s="430"/>
      <c r="JSZ10" s="430"/>
      <c r="JTA10" s="430"/>
      <c r="JTB10" s="430"/>
      <c r="JTC10" s="430"/>
      <c r="JTD10" s="430"/>
      <c r="JTE10" s="430"/>
      <c r="JTF10" s="430"/>
      <c r="JTG10" s="430"/>
      <c r="JTH10" s="430"/>
      <c r="JTI10" s="430"/>
      <c r="JTJ10" s="430"/>
      <c r="JTK10" s="430"/>
      <c r="JTL10" s="430"/>
      <c r="JTM10" s="430"/>
      <c r="JTN10" s="430"/>
      <c r="JTO10" s="430"/>
      <c r="JTP10" s="430"/>
      <c r="JTQ10" s="430"/>
      <c r="JTR10" s="430"/>
      <c r="JTS10" s="430"/>
      <c r="JTT10" s="430"/>
      <c r="JTU10" s="430"/>
      <c r="JTV10" s="430"/>
      <c r="JTW10" s="430"/>
      <c r="JTX10" s="430"/>
      <c r="JTY10" s="430"/>
      <c r="JTZ10" s="430"/>
      <c r="JUA10" s="430"/>
      <c r="JUB10" s="430"/>
      <c r="JUC10" s="430"/>
      <c r="JUD10" s="430"/>
      <c r="JUE10" s="430"/>
      <c r="JUF10" s="430"/>
      <c r="JUG10" s="430"/>
      <c r="JUH10" s="430"/>
      <c r="JUI10" s="430"/>
      <c r="JUJ10" s="430"/>
      <c r="JUK10" s="430"/>
      <c r="JUL10" s="430"/>
      <c r="JUM10" s="430"/>
      <c r="JUN10" s="430"/>
      <c r="JUO10" s="430"/>
      <c r="JUP10" s="430"/>
      <c r="JUQ10" s="430"/>
      <c r="JUR10" s="430"/>
      <c r="JUS10" s="430"/>
      <c r="JUT10" s="430"/>
      <c r="JUU10" s="430"/>
      <c r="JUV10" s="430"/>
      <c r="JUW10" s="430"/>
      <c r="JUX10" s="430"/>
      <c r="JUY10" s="430"/>
      <c r="JUZ10" s="430"/>
      <c r="JVA10" s="430"/>
      <c r="JVB10" s="430"/>
      <c r="JVC10" s="430"/>
      <c r="JVD10" s="430"/>
      <c r="JVE10" s="430"/>
      <c r="JVF10" s="430"/>
      <c r="JVG10" s="430"/>
      <c r="JVH10" s="430"/>
      <c r="JVI10" s="430"/>
      <c r="JVJ10" s="430"/>
      <c r="JVK10" s="430"/>
      <c r="JVL10" s="430"/>
      <c r="JVM10" s="430"/>
      <c r="JVN10" s="430"/>
      <c r="JVO10" s="430"/>
      <c r="JVP10" s="430"/>
      <c r="JVQ10" s="430"/>
      <c r="JVR10" s="430"/>
      <c r="JVS10" s="430"/>
      <c r="JVT10" s="430"/>
      <c r="JVU10" s="430"/>
      <c r="JVV10" s="430"/>
      <c r="JVW10" s="430"/>
      <c r="JVX10" s="430"/>
      <c r="JVY10" s="430"/>
      <c r="JVZ10" s="430"/>
      <c r="JWA10" s="430"/>
      <c r="JWB10" s="430"/>
      <c r="JWC10" s="430"/>
      <c r="JWD10" s="430"/>
      <c r="JWE10" s="430"/>
      <c r="JWF10" s="430"/>
      <c r="JWG10" s="430"/>
      <c r="JWH10" s="430"/>
      <c r="JWI10" s="430"/>
      <c r="JWJ10" s="430"/>
      <c r="JWK10" s="430"/>
      <c r="JWL10" s="430"/>
      <c r="JWM10" s="430"/>
      <c r="JWN10" s="430"/>
      <c r="JWO10" s="430"/>
      <c r="JWP10" s="430"/>
      <c r="JWQ10" s="430"/>
      <c r="JWR10" s="430"/>
      <c r="JWS10" s="430"/>
      <c r="JWT10" s="430"/>
      <c r="JWU10" s="430"/>
      <c r="JWV10" s="430"/>
      <c r="JWW10" s="430"/>
      <c r="JWX10" s="430"/>
      <c r="JWY10" s="430"/>
      <c r="JWZ10" s="430"/>
      <c r="JXA10" s="430"/>
      <c r="JXB10" s="430"/>
      <c r="JXC10" s="430"/>
      <c r="JXD10" s="430"/>
      <c r="JXE10" s="430"/>
      <c r="JXF10" s="430"/>
      <c r="JXG10" s="430"/>
      <c r="JXH10" s="430"/>
      <c r="JXI10" s="430"/>
      <c r="JXJ10" s="430"/>
      <c r="JXK10" s="430"/>
      <c r="JXL10" s="430"/>
      <c r="JXM10" s="430"/>
      <c r="JXN10" s="430"/>
      <c r="JXO10" s="430"/>
      <c r="JXP10" s="430"/>
      <c r="JXQ10" s="430"/>
      <c r="JXR10" s="430"/>
      <c r="JXS10" s="430"/>
      <c r="JXT10" s="430"/>
      <c r="JXU10" s="430"/>
      <c r="JXV10" s="430"/>
      <c r="JXW10" s="430"/>
      <c r="JXX10" s="430"/>
      <c r="JXY10" s="430"/>
      <c r="JXZ10" s="430"/>
      <c r="JYA10" s="430"/>
      <c r="JYB10" s="430"/>
      <c r="JYC10" s="430"/>
      <c r="JYD10" s="430"/>
      <c r="JYE10" s="430"/>
      <c r="JYF10" s="430"/>
      <c r="JYG10" s="430"/>
      <c r="JYH10" s="430"/>
      <c r="JYI10" s="430"/>
      <c r="JYJ10" s="430"/>
      <c r="JYK10" s="430"/>
      <c r="JYL10" s="430"/>
      <c r="JYM10" s="430"/>
      <c r="JYN10" s="430"/>
      <c r="JYO10" s="430"/>
      <c r="JYP10" s="430"/>
      <c r="JYQ10" s="430"/>
      <c r="JYR10" s="430"/>
      <c r="JYS10" s="430"/>
      <c r="JYT10" s="430"/>
      <c r="JYU10" s="430"/>
      <c r="JYV10" s="430"/>
      <c r="JYW10" s="430"/>
      <c r="JYX10" s="430"/>
      <c r="JYY10" s="430"/>
      <c r="JYZ10" s="430"/>
      <c r="JZA10" s="430"/>
      <c r="JZB10" s="430"/>
      <c r="JZC10" s="430"/>
      <c r="JZD10" s="430"/>
      <c r="JZE10" s="430"/>
      <c r="JZF10" s="430"/>
      <c r="JZG10" s="430"/>
      <c r="JZH10" s="430"/>
      <c r="JZI10" s="430"/>
      <c r="JZJ10" s="430"/>
      <c r="JZK10" s="430"/>
      <c r="JZL10" s="430"/>
      <c r="JZM10" s="430"/>
      <c r="JZN10" s="430"/>
      <c r="JZO10" s="430"/>
      <c r="JZP10" s="430"/>
      <c r="JZQ10" s="430"/>
      <c r="JZR10" s="430"/>
      <c r="JZS10" s="430"/>
      <c r="JZT10" s="430"/>
      <c r="JZU10" s="430"/>
      <c r="JZV10" s="430"/>
      <c r="JZW10" s="430"/>
      <c r="JZX10" s="430"/>
      <c r="JZY10" s="430"/>
      <c r="JZZ10" s="430"/>
      <c r="KAA10" s="430"/>
      <c r="KAB10" s="430"/>
      <c r="KAC10" s="430"/>
      <c r="KAD10" s="430"/>
      <c r="KAE10" s="430"/>
      <c r="KAF10" s="430"/>
      <c r="KAG10" s="430"/>
      <c r="KAH10" s="430"/>
      <c r="KAI10" s="430"/>
      <c r="KAJ10" s="430"/>
      <c r="KAK10" s="430"/>
      <c r="KAL10" s="430"/>
      <c r="KAM10" s="430"/>
      <c r="KAN10" s="430"/>
      <c r="KAO10" s="430"/>
      <c r="KAP10" s="430"/>
      <c r="KAQ10" s="430"/>
      <c r="KAR10" s="430"/>
      <c r="KAS10" s="430"/>
      <c r="KAT10" s="430"/>
      <c r="KAU10" s="430"/>
      <c r="KAV10" s="430"/>
      <c r="KAW10" s="430"/>
      <c r="KAX10" s="430"/>
      <c r="KAY10" s="430"/>
      <c r="KAZ10" s="430"/>
      <c r="KBA10" s="430"/>
      <c r="KBB10" s="430"/>
      <c r="KBC10" s="430"/>
      <c r="KBD10" s="430"/>
      <c r="KBE10" s="430"/>
      <c r="KBF10" s="430"/>
      <c r="KBG10" s="430"/>
      <c r="KBH10" s="430"/>
      <c r="KBI10" s="430"/>
      <c r="KBJ10" s="430"/>
      <c r="KBK10" s="430"/>
      <c r="KBL10" s="430"/>
      <c r="KBM10" s="430"/>
      <c r="KBN10" s="430"/>
      <c r="KBO10" s="430"/>
      <c r="KBP10" s="430"/>
      <c r="KBQ10" s="430"/>
      <c r="KBR10" s="430"/>
      <c r="KBS10" s="430"/>
      <c r="KBT10" s="430"/>
      <c r="KBU10" s="430"/>
      <c r="KBV10" s="430"/>
      <c r="KBW10" s="430"/>
      <c r="KBX10" s="430"/>
      <c r="KBY10" s="430"/>
      <c r="KBZ10" s="430"/>
      <c r="KCA10" s="430"/>
      <c r="KCB10" s="430"/>
      <c r="KCC10" s="430"/>
      <c r="KCD10" s="430"/>
      <c r="KCE10" s="430"/>
      <c r="KCF10" s="430"/>
      <c r="KCG10" s="430"/>
      <c r="KCH10" s="430"/>
      <c r="KCI10" s="430"/>
      <c r="KCJ10" s="430"/>
      <c r="KCK10" s="430"/>
      <c r="KCL10" s="430"/>
      <c r="KCM10" s="430"/>
      <c r="KCN10" s="430"/>
      <c r="KCO10" s="430"/>
      <c r="KCP10" s="430"/>
      <c r="KCQ10" s="430"/>
      <c r="KCR10" s="430"/>
      <c r="KCS10" s="430"/>
      <c r="KCT10" s="430"/>
      <c r="KCU10" s="430"/>
      <c r="KCV10" s="430"/>
      <c r="KCW10" s="430"/>
      <c r="KCX10" s="430"/>
      <c r="KCY10" s="430"/>
      <c r="KCZ10" s="430"/>
      <c r="KDA10" s="430"/>
      <c r="KDB10" s="430"/>
      <c r="KDC10" s="430"/>
      <c r="KDD10" s="430"/>
      <c r="KDE10" s="430"/>
      <c r="KDF10" s="430"/>
      <c r="KDG10" s="430"/>
      <c r="KDH10" s="430"/>
      <c r="KDI10" s="430"/>
      <c r="KDJ10" s="430"/>
      <c r="KDK10" s="430"/>
      <c r="KDL10" s="430"/>
      <c r="KDM10" s="430"/>
      <c r="KDN10" s="430"/>
      <c r="KDO10" s="430"/>
      <c r="KDP10" s="430"/>
      <c r="KDQ10" s="430"/>
      <c r="KDR10" s="430"/>
      <c r="KDS10" s="430"/>
      <c r="KDT10" s="430"/>
      <c r="KDU10" s="430"/>
      <c r="KDV10" s="430"/>
      <c r="KDW10" s="430"/>
      <c r="KDX10" s="430"/>
      <c r="KDY10" s="430"/>
      <c r="KDZ10" s="430"/>
      <c r="KEA10" s="430"/>
      <c r="KEB10" s="430"/>
      <c r="KEC10" s="430"/>
      <c r="KED10" s="430"/>
      <c r="KEE10" s="430"/>
      <c r="KEF10" s="430"/>
      <c r="KEG10" s="430"/>
      <c r="KEH10" s="430"/>
      <c r="KEI10" s="430"/>
      <c r="KEJ10" s="430"/>
      <c r="KEK10" s="430"/>
      <c r="KEL10" s="430"/>
      <c r="KEM10" s="430"/>
      <c r="KEN10" s="430"/>
      <c r="KEO10" s="430"/>
      <c r="KEP10" s="430"/>
      <c r="KEQ10" s="430"/>
      <c r="KER10" s="430"/>
      <c r="KES10" s="430"/>
      <c r="KET10" s="430"/>
      <c r="KEU10" s="430"/>
      <c r="KEV10" s="430"/>
      <c r="KEW10" s="430"/>
      <c r="KEX10" s="430"/>
      <c r="KEY10" s="430"/>
      <c r="KEZ10" s="430"/>
      <c r="KFA10" s="430"/>
      <c r="KFB10" s="430"/>
      <c r="KFC10" s="430"/>
      <c r="KFD10" s="430"/>
      <c r="KFE10" s="430"/>
      <c r="KFF10" s="430"/>
      <c r="KFG10" s="430"/>
      <c r="KFH10" s="430"/>
      <c r="KFI10" s="430"/>
      <c r="KFJ10" s="430"/>
      <c r="KFK10" s="430"/>
      <c r="KFL10" s="430"/>
      <c r="KFM10" s="430"/>
      <c r="KFN10" s="430"/>
      <c r="KFO10" s="430"/>
      <c r="KFP10" s="430"/>
      <c r="KFQ10" s="430"/>
      <c r="KFR10" s="430"/>
      <c r="KFS10" s="430"/>
      <c r="KFT10" s="430"/>
      <c r="KFU10" s="430"/>
      <c r="KFV10" s="430"/>
      <c r="KFW10" s="430"/>
      <c r="KFX10" s="430"/>
      <c r="KFY10" s="430"/>
      <c r="KFZ10" s="430"/>
      <c r="KGA10" s="430"/>
      <c r="KGB10" s="430"/>
      <c r="KGC10" s="430"/>
      <c r="KGD10" s="430"/>
      <c r="KGE10" s="430"/>
      <c r="KGF10" s="430"/>
      <c r="KGG10" s="430"/>
      <c r="KGH10" s="430"/>
      <c r="KGI10" s="430"/>
      <c r="KGJ10" s="430"/>
      <c r="KGK10" s="430"/>
      <c r="KGL10" s="430"/>
      <c r="KGM10" s="430"/>
      <c r="KGN10" s="430"/>
      <c r="KGO10" s="430"/>
      <c r="KGP10" s="430"/>
      <c r="KGQ10" s="430"/>
      <c r="KGR10" s="430"/>
      <c r="KGS10" s="430"/>
      <c r="KGT10" s="430"/>
      <c r="KGU10" s="430"/>
      <c r="KGV10" s="430"/>
      <c r="KGW10" s="430"/>
      <c r="KGX10" s="430"/>
      <c r="KGY10" s="430"/>
      <c r="KGZ10" s="430"/>
      <c r="KHA10" s="430"/>
      <c r="KHB10" s="430"/>
      <c r="KHC10" s="430"/>
      <c r="KHD10" s="430"/>
      <c r="KHE10" s="430"/>
      <c r="KHF10" s="430"/>
      <c r="KHG10" s="430"/>
      <c r="KHH10" s="430"/>
      <c r="KHI10" s="430"/>
      <c r="KHJ10" s="430"/>
      <c r="KHK10" s="430"/>
      <c r="KHL10" s="430"/>
      <c r="KHM10" s="430"/>
      <c r="KHN10" s="430"/>
      <c r="KHO10" s="430"/>
      <c r="KHP10" s="430"/>
      <c r="KHQ10" s="430"/>
      <c r="KHR10" s="430"/>
      <c r="KHS10" s="430"/>
      <c r="KHT10" s="430"/>
      <c r="KHU10" s="430"/>
      <c r="KHV10" s="430"/>
      <c r="KHW10" s="430"/>
      <c r="KHX10" s="430"/>
      <c r="KHY10" s="430"/>
      <c r="KHZ10" s="430"/>
      <c r="KIA10" s="430"/>
      <c r="KIB10" s="430"/>
      <c r="KIC10" s="430"/>
      <c r="KID10" s="430"/>
      <c r="KIE10" s="430"/>
      <c r="KIF10" s="430"/>
      <c r="KIG10" s="430"/>
      <c r="KIH10" s="430"/>
      <c r="KII10" s="430"/>
      <c r="KIJ10" s="430"/>
      <c r="KIK10" s="430"/>
      <c r="KIL10" s="430"/>
      <c r="KIM10" s="430"/>
      <c r="KIN10" s="430"/>
      <c r="KIO10" s="430"/>
      <c r="KIP10" s="430"/>
      <c r="KIQ10" s="430"/>
      <c r="KIR10" s="430"/>
      <c r="KIS10" s="430"/>
      <c r="KIT10" s="430"/>
      <c r="KIU10" s="430"/>
      <c r="KIV10" s="430"/>
      <c r="KIW10" s="430"/>
      <c r="KIX10" s="430"/>
      <c r="KIY10" s="430"/>
      <c r="KIZ10" s="430"/>
      <c r="KJA10" s="430"/>
      <c r="KJB10" s="430"/>
      <c r="KJC10" s="430"/>
      <c r="KJD10" s="430"/>
      <c r="KJE10" s="430"/>
      <c r="KJF10" s="430"/>
      <c r="KJG10" s="430"/>
      <c r="KJH10" s="430"/>
      <c r="KJI10" s="430"/>
      <c r="KJJ10" s="430"/>
      <c r="KJK10" s="430"/>
      <c r="KJL10" s="430"/>
      <c r="KJM10" s="430"/>
      <c r="KJN10" s="430"/>
      <c r="KJO10" s="430"/>
      <c r="KJP10" s="430"/>
      <c r="KJQ10" s="430"/>
      <c r="KJR10" s="430"/>
      <c r="KJS10" s="430"/>
      <c r="KJT10" s="430"/>
      <c r="KJU10" s="430"/>
      <c r="KJV10" s="430"/>
      <c r="KJW10" s="430"/>
      <c r="KJX10" s="430"/>
      <c r="KJY10" s="430"/>
      <c r="KJZ10" s="430"/>
      <c r="KKA10" s="430"/>
      <c r="KKB10" s="430"/>
      <c r="KKC10" s="430"/>
      <c r="KKD10" s="430"/>
      <c r="KKE10" s="430"/>
      <c r="KKF10" s="430"/>
      <c r="KKG10" s="430"/>
      <c r="KKH10" s="430"/>
      <c r="KKI10" s="430"/>
      <c r="KKJ10" s="430"/>
      <c r="KKK10" s="430"/>
      <c r="KKL10" s="430"/>
      <c r="KKM10" s="430"/>
      <c r="KKN10" s="430"/>
      <c r="KKO10" s="430"/>
      <c r="KKP10" s="430"/>
      <c r="KKQ10" s="430"/>
      <c r="KKR10" s="430"/>
      <c r="KKS10" s="430"/>
      <c r="KKT10" s="430"/>
      <c r="KKU10" s="430"/>
      <c r="KKV10" s="430"/>
      <c r="KKW10" s="430"/>
      <c r="KKX10" s="430"/>
      <c r="KKY10" s="430"/>
      <c r="KKZ10" s="430"/>
      <c r="KLA10" s="430"/>
      <c r="KLB10" s="430"/>
      <c r="KLC10" s="430"/>
      <c r="KLD10" s="430"/>
      <c r="KLE10" s="430"/>
      <c r="KLF10" s="430"/>
      <c r="KLG10" s="430"/>
      <c r="KLH10" s="430"/>
      <c r="KLI10" s="430"/>
      <c r="KLJ10" s="430"/>
      <c r="KLK10" s="430"/>
      <c r="KLL10" s="430"/>
      <c r="KLM10" s="430"/>
      <c r="KLN10" s="430"/>
      <c r="KLO10" s="430"/>
      <c r="KLP10" s="430"/>
      <c r="KLQ10" s="430"/>
      <c r="KLR10" s="430"/>
      <c r="KLS10" s="430"/>
      <c r="KLT10" s="430"/>
      <c r="KLU10" s="430"/>
      <c r="KLV10" s="430"/>
      <c r="KLW10" s="430"/>
      <c r="KLX10" s="430"/>
      <c r="KLY10" s="430"/>
      <c r="KLZ10" s="430"/>
      <c r="KMA10" s="430"/>
      <c r="KMB10" s="430"/>
      <c r="KMC10" s="430"/>
      <c r="KMD10" s="430"/>
      <c r="KME10" s="430"/>
      <c r="KMF10" s="430"/>
      <c r="KMG10" s="430"/>
      <c r="KMH10" s="430"/>
      <c r="KMI10" s="430"/>
      <c r="KMJ10" s="430"/>
      <c r="KMK10" s="430"/>
      <c r="KML10" s="430"/>
      <c r="KMM10" s="430"/>
      <c r="KMN10" s="430"/>
      <c r="KMO10" s="430"/>
      <c r="KMP10" s="430"/>
      <c r="KMQ10" s="430"/>
      <c r="KMR10" s="430"/>
      <c r="KMS10" s="430"/>
      <c r="KMT10" s="430"/>
      <c r="KMU10" s="430"/>
      <c r="KMV10" s="430"/>
      <c r="KMW10" s="430"/>
      <c r="KMX10" s="430"/>
      <c r="KMY10" s="430"/>
      <c r="KMZ10" s="430"/>
      <c r="KNA10" s="430"/>
      <c r="KNB10" s="430"/>
      <c r="KNC10" s="430"/>
      <c r="KND10" s="430"/>
      <c r="KNE10" s="430"/>
      <c r="KNF10" s="430"/>
      <c r="KNG10" s="430"/>
      <c r="KNH10" s="430"/>
      <c r="KNI10" s="430"/>
      <c r="KNJ10" s="430"/>
      <c r="KNK10" s="430"/>
      <c r="KNL10" s="430"/>
      <c r="KNM10" s="430"/>
      <c r="KNN10" s="430"/>
      <c r="KNO10" s="430"/>
      <c r="KNP10" s="430"/>
      <c r="KNQ10" s="430"/>
      <c r="KNR10" s="430"/>
      <c r="KNS10" s="430"/>
      <c r="KNT10" s="430"/>
      <c r="KNU10" s="430"/>
      <c r="KNV10" s="430"/>
      <c r="KNW10" s="430"/>
      <c r="KNX10" s="430"/>
      <c r="KNY10" s="430"/>
      <c r="KNZ10" s="430"/>
      <c r="KOA10" s="430"/>
      <c r="KOB10" s="430"/>
      <c r="KOC10" s="430"/>
      <c r="KOD10" s="430"/>
      <c r="KOE10" s="430"/>
      <c r="KOF10" s="430"/>
      <c r="KOG10" s="430"/>
      <c r="KOH10" s="430"/>
      <c r="KOI10" s="430"/>
      <c r="KOJ10" s="430"/>
      <c r="KOK10" s="430"/>
      <c r="KOL10" s="430"/>
      <c r="KOM10" s="430"/>
      <c r="KON10" s="430"/>
      <c r="KOO10" s="430"/>
      <c r="KOP10" s="430"/>
      <c r="KOQ10" s="430"/>
      <c r="KOR10" s="430"/>
      <c r="KOS10" s="430"/>
      <c r="KOT10" s="430"/>
      <c r="KOU10" s="430"/>
      <c r="KOV10" s="430"/>
      <c r="KOW10" s="430"/>
      <c r="KOX10" s="430"/>
      <c r="KOY10" s="430"/>
      <c r="KOZ10" s="430"/>
      <c r="KPA10" s="430"/>
      <c r="KPB10" s="430"/>
      <c r="KPC10" s="430"/>
      <c r="KPD10" s="430"/>
      <c r="KPE10" s="430"/>
      <c r="KPF10" s="430"/>
      <c r="KPG10" s="430"/>
      <c r="KPH10" s="430"/>
      <c r="KPI10" s="430"/>
      <c r="KPJ10" s="430"/>
      <c r="KPK10" s="430"/>
      <c r="KPL10" s="430"/>
      <c r="KPM10" s="430"/>
      <c r="KPN10" s="430"/>
      <c r="KPO10" s="430"/>
      <c r="KPP10" s="430"/>
      <c r="KPQ10" s="430"/>
      <c r="KPR10" s="430"/>
      <c r="KPS10" s="430"/>
      <c r="KPT10" s="430"/>
      <c r="KPU10" s="430"/>
      <c r="KPV10" s="430"/>
      <c r="KPW10" s="430"/>
      <c r="KPX10" s="430"/>
      <c r="KPY10" s="430"/>
      <c r="KPZ10" s="430"/>
      <c r="KQA10" s="430"/>
      <c r="KQB10" s="430"/>
      <c r="KQC10" s="430"/>
      <c r="KQD10" s="430"/>
      <c r="KQE10" s="430"/>
      <c r="KQF10" s="430"/>
      <c r="KQG10" s="430"/>
      <c r="KQH10" s="430"/>
      <c r="KQI10" s="430"/>
      <c r="KQJ10" s="430"/>
      <c r="KQK10" s="430"/>
      <c r="KQL10" s="430"/>
      <c r="KQM10" s="430"/>
      <c r="KQN10" s="430"/>
      <c r="KQO10" s="430"/>
      <c r="KQP10" s="430"/>
      <c r="KQQ10" s="430"/>
      <c r="KQR10" s="430"/>
      <c r="KQS10" s="430"/>
      <c r="KQT10" s="430"/>
      <c r="KQU10" s="430"/>
      <c r="KQV10" s="430"/>
      <c r="KQW10" s="430"/>
      <c r="KQX10" s="430"/>
      <c r="KQY10" s="430"/>
      <c r="KQZ10" s="430"/>
      <c r="KRA10" s="430"/>
      <c r="KRB10" s="430"/>
      <c r="KRC10" s="430"/>
      <c r="KRD10" s="430"/>
      <c r="KRE10" s="430"/>
      <c r="KRF10" s="430"/>
      <c r="KRG10" s="430"/>
      <c r="KRH10" s="430"/>
      <c r="KRI10" s="430"/>
      <c r="KRJ10" s="430"/>
      <c r="KRK10" s="430"/>
      <c r="KRL10" s="430"/>
      <c r="KRM10" s="430"/>
      <c r="KRN10" s="430"/>
      <c r="KRO10" s="430"/>
      <c r="KRP10" s="430"/>
      <c r="KRQ10" s="430"/>
      <c r="KRR10" s="430"/>
      <c r="KRS10" s="430"/>
      <c r="KRT10" s="430"/>
      <c r="KRU10" s="430"/>
      <c r="KRV10" s="430"/>
      <c r="KRW10" s="430"/>
      <c r="KRX10" s="430"/>
      <c r="KRY10" s="430"/>
      <c r="KRZ10" s="430"/>
      <c r="KSA10" s="430"/>
      <c r="KSB10" s="430"/>
      <c r="KSC10" s="430"/>
      <c r="KSD10" s="430"/>
      <c r="KSE10" s="430"/>
      <c r="KSF10" s="430"/>
      <c r="KSG10" s="430"/>
      <c r="KSH10" s="430"/>
      <c r="KSI10" s="430"/>
      <c r="KSJ10" s="430"/>
      <c r="KSK10" s="430"/>
      <c r="KSL10" s="430"/>
      <c r="KSM10" s="430"/>
      <c r="KSN10" s="430"/>
      <c r="KSO10" s="430"/>
      <c r="KSP10" s="430"/>
      <c r="KSQ10" s="430"/>
      <c r="KSR10" s="430"/>
      <c r="KSS10" s="430"/>
      <c r="KST10" s="430"/>
      <c r="KSU10" s="430"/>
      <c r="KSV10" s="430"/>
      <c r="KSW10" s="430"/>
      <c r="KSX10" s="430"/>
      <c r="KSY10" s="430"/>
      <c r="KSZ10" s="430"/>
      <c r="KTA10" s="430"/>
      <c r="KTB10" s="430"/>
      <c r="KTC10" s="430"/>
      <c r="KTD10" s="430"/>
      <c r="KTE10" s="430"/>
      <c r="KTF10" s="430"/>
      <c r="KTG10" s="430"/>
      <c r="KTH10" s="430"/>
      <c r="KTI10" s="430"/>
      <c r="KTJ10" s="430"/>
      <c r="KTK10" s="430"/>
      <c r="KTL10" s="430"/>
      <c r="KTM10" s="430"/>
      <c r="KTN10" s="430"/>
      <c r="KTO10" s="430"/>
      <c r="KTP10" s="430"/>
      <c r="KTQ10" s="430"/>
      <c r="KTR10" s="430"/>
      <c r="KTS10" s="430"/>
      <c r="KTT10" s="430"/>
      <c r="KTU10" s="430"/>
      <c r="KTV10" s="430"/>
      <c r="KTW10" s="430"/>
      <c r="KTX10" s="430"/>
      <c r="KTY10" s="430"/>
      <c r="KTZ10" s="430"/>
      <c r="KUA10" s="430"/>
      <c r="KUB10" s="430"/>
      <c r="KUC10" s="430"/>
      <c r="KUD10" s="430"/>
      <c r="KUE10" s="430"/>
      <c r="KUF10" s="430"/>
      <c r="KUG10" s="430"/>
      <c r="KUH10" s="430"/>
      <c r="KUI10" s="430"/>
      <c r="KUJ10" s="430"/>
      <c r="KUK10" s="430"/>
      <c r="KUL10" s="430"/>
      <c r="KUM10" s="430"/>
      <c r="KUN10" s="430"/>
      <c r="KUO10" s="430"/>
      <c r="KUP10" s="430"/>
      <c r="KUQ10" s="430"/>
      <c r="KUR10" s="430"/>
      <c r="KUS10" s="430"/>
      <c r="KUT10" s="430"/>
      <c r="KUU10" s="430"/>
      <c r="KUV10" s="430"/>
      <c r="KUW10" s="430"/>
      <c r="KUX10" s="430"/>
      <c r="KUY10" s="430"/>
      <c r="KUZ10" s="430"/>
      <c r="KVA10" s="430"/>
      <c r="KVB10" s="430"/>
      <c r="KVC10" s="430"/>
      <c r="KVD10" s="430"/>
      <c r="KVE10" s="430"/>
      <c r="KVF10" s="430"/>
      <c r="KVG10" s="430"/>
      <c r="KVH10" s="430"/>
      <c r="KVI10" s="430"/>
      <c r="KVJ10" s="430"/>
      <c r="KVK10" s="430"/>
      <c r="KVL10" s="430"/>
      <c r="KVM10" s="430"/>
      <c r="KVN10" s="430"/>
      <c r="KVO10" s="430"/>
      <c r="KVP10" s="430"/>
      <c r="KVQ10" s="430"/>
      <c r="KVR10" s="430"/>
      <c r="KVS10" s="430"/>
      <c r="KVT10" s="430"/>
      <c r="KVU10" s="430"/>
      <c r="KVV10" s="430"/>
      <c r="KVW10" s="430"/>
      <c r="KVX10" s="430"/>
      <c r="KVY10" s="430"/>
      <c r="KVZ10" s="430"/>
      <c r="KWA10" s="430"/>
      <c r="KWB10" s="430"/>
      <c r="KWC10" s="430"/>
      <c r="KWD10" s="430"/>
      <c r="KWE10" s="430"/>
      <c r="KWF10" s="430"/>
      <c r="KWG10" s="430"/>
      <c r="KWH10" s="430"/>
      <c r="KWI10" s="430"/>
      <c r="KWJ10" s="430"/>
      <c r="KWK10" s="430"/>
      <c r="KWL10" s="430"/>
      <c r="KWM10" s="430"/>
      <c r="KWN10" s="430"/>
      <c r="KWO10" s="430"/>
      <c r="KWP10" s="430"/>
      <c r="KWQ10" s="430"/>
      <c r="KWR10" s="430"/>
      <c r="KWS10" s="430"/>
      <c r="KWT10" s="430"/>
      <c r="KWU10" s="430"/>
      <c r="KWV10" s="430"/>
      <c r="KWW10" s="430"/>
      <c r="KWX10" s="430"/>
      <c r="KWY10" s="430"/>
      <c r="KWZ10" s="430"/>
      <c r="KXA10" s="430"/>
      <c r="KXB10" s="430"/>
      <c r="KXC10" s="430"/>
      <c r="KXD10" s="430"/>
      <c r="KXE10" s="430"/>
      <c r="KXF10" s="430"/>
      <c r="KXG10" s="430"/>
      <c r="KXH10" s="430"/>
      <c r="KXI10" s="430"/>
      <c r="KXJ10" s="430"/>
      <c r="KXK10" s="430"/>
      <c r="KXL10" s="430"/>
      <c r="KXM10" s="430"/>
      <c r="KXN10" s="430"/>
      <c r="KXO10" s="430"/>
      <c r="KXP10" s="430"/>
      <c r="KXQ10" s="430"/>
      <c r="KXR10" s="430"/>
      <c r="KXS10" s="430"/>
      <c r="KXT10" s="430"/>
      <c r="KXU10" s="430"/>
      <c r="KXV10" s="430"/>
      <c r="KXW10" s="430"/>
      <c r="KXX10" s="430"/>
      <c r="KXY10" s="430"/>
      <c r="KXZ10" s="430"/>
      <c r="KYA10" s="430"/>
      <c r="KYB10" s="430"/>
      <c r="KYC10" s="430"/>
      <c r="KYD10" s="430"/>
      <c r="KYE10" s="430"/>
      <c r="KYF10" s="430"/>
      <c r="KYG10" s="430"/>
      <c r="KYH10" s="430"/>
      <c r="KYI10" s="430"/>
      <c r="KYJ10" s="430"/>
      <c r="KYK10" s="430"/>
      <c r="KYL10" s="430"/>
      <c r="KYM10" s="430"/>
      <c r="KYN10" s="430"/>
      <c r="KYO10" s="430"/>
      <c r="KYP10" s="430"/>
      <c r="KYQ10" s="430"/>
      <c r="KYR10" s="430"/>
      <c r="KYS10" s="430"/>
      <c r="KYT10" s="430"/>
      <c r="KYU10" s="430"/>
      <c r="KYV10" s="430"/>
      <c r="KYW10" s="430"/>
      <c r="KYX10" s="430"/>
      <c r="KYY10" s="430"/>
      <c r="KYZ10" s="430"/>
      <c r="KZA10" s="430"/>
      <c r="KZB10" s="430"/>
      <c r="KZC10" s="430"/>
      <c r="KZD10" s="430"/>
      <c r="KZE10" s="430"/>
      <c r="KZF10" s="430"/>
      <c r="KZG10" s="430"/>
      <c r="KZH10" s="430"/>
      <c r="KZI10" s="430"/>
      <c r="KZJ10" s="430"/>
      <c r="KZK10" s="430"/>
      <c r="KZL10" s="430"/>
      <c r="KZM10" s="430"/>
      <c r="KZN10" s="430"/>
      <c r="KZO10" s="430"/>
      <c r="KZP10" s="430"/>
      <c r="KZQ10" s="430"/>
      <c r="KZR10" s="430"/>
      <c r="KZS10" s="430"/>
      <c r="KZT10" s="430"/>
      <c r="KZU10" s="430"/>
      <c r="KZV10" s="430"/>
      <c r="KZW10" s="430"/>
      <c r="KZX10" s="430"/>
      <c r="KZY10" s="430"/>
      <c r="KZZ10" s="430"/>
      <c r="LAA10" s="430"/>
      <c r="LAB10" s="430"/>
      <c r="LAC10" s="430"/>
      <c r="LAD10" s="430"/>
      <c r="LAE10" s="430"/>
      <c r="LAF10" s="430"/>
      <c r="LAG10" s="430"/>
      <c r="LAH10" s="430"/>
      <c r="LAI10" s="430"/>
      <c r="LAJ10" s="430"/>
      <c r="LAK10" s="430"/>
      <c r="LAL10" s="430"/>
      <c r="LAM10" s="430"/>
      <c r="LAN10" s="430"/>
      <c r="LAO10" s="430"/>
      <c r="LAP10" s="430"/>
      <c r="LAQ10" s="430"/>
      <c r="LAR10" s="430"/>
      <c r="LAS10" s="430"/>
      <c r="LAT10" s="430"/>
      <c r="LAU10" s="430"/>
      <c r="LAV10" s="430"/>
      <c r="LAW10" s="430"/>
      <c r="LAX10" s="430"/>
      <c r="LAY10" s="430"/>
      <c r="LAZ10" s="430"/>
      <c r="LBA10" s="430"/>
      <c r="LBB10" s="430"/>
      <c r="LBC10" s="430"/>
      <c r="LBD10" s="430"/>
      <c r="LBE10" s="430"/>
      <c r="LBF10" s="430"/>
      <c r="LBG10" s="430"/>
      <c r="LBH10" s="430"/>
      <c r="LBI10" s="430"/>
      <c r="LBJ10" s="430"/>
      <c r="LBK10" s="430"/>
      <c r="LBL10" s="430"/>
      <c r="LBM10" s="430"/>
      <c r="LBN10" s="430"/>
      <c r="LBO10" s="430"/>
      <c r="LBP10" s="430"/>
      <c r="LBQ10" s="430"/>
      <c r="LBR10" s="430"/>
      <c r="LBS10" s="430"/>
      <c r="LBT10" s="430"/>
      <c r="LBU10" s="430"/>
      <c r="LBV10" s="430"/>
      <c r="LBW10" s="430"/>
      <c r="LBX10" s="430"/>
      <c r="LBY10" s="430"/>
      <c r="LBZ10" s="430"/>
      <c r="LCA10" s="430"/>
      <c r="LCB10" s="430"/>
      <c r="LCC10" s="430"/>
      <c r="LCD10" s="430"/>
      <c r="LCE10" s="430"/>
      <c r="LCF10" s="430"/>
      <c r="LCG10" s="430"/>
      <c r="LCH10" s="430"/>
      <c r="LCI10" s="430"/>
      <c r="LCJ10" s="430"/>
      <c r="LCK10" s="430"/>
      <c r="LCL10" s="430"/>
      <c r="LCM10" s="430"/>
      <c r="LCN10" s="430"/>
      <c r="LCO10" s="430"/>
      <c r="LCP10" s="430"/>
      <c r="LCQ10" s="430"/>
      <c r="LCR10" s="430"/>
      <c r="LCS10" s="430"/>
      <c r="LCT10" s="430"/>
      <c r="LCU10" s="430"/>
      <c r="LCV10" s="430"/>
      <c r="LCW10" s="430"/>
      <c r="LCX10" s="430"/>
      <c r="LCY10" s="430"/>
      <c r="LCZ10" s="430"/>
      <c r="LDA10" s="430"/>
      <c r="LDB10" s="430"/>
      <c r="LDC10" s="430"/>
      <c r="LDD10" s="430"/>
      <c r="LDE10" s="430"/>
      <c r="LDF10" s="430"/>
      <c r="LDG10" s="430"/>
      <c r="LDH10" s="430"/>
      <c r="LDI10" s="430"/>
      <c r="LDJ10" s="430"/>
      <c r="LDK10" s="430"/>
      <c r="LDL10" s="430"/>
      <c r="LDM10" s="430"/>
      <c r="LDN10" s="430"/>
      <c r="LDO10" s="430"/>
      <c r="LDP10" s="430"/>
      <c r="LDQ10" s="430"/>
      <c r="LDR10" s="430"/>
      <c r="LDS10" s="430"/>
      <c r="LDT10" s="430"/>
      <c r="LDU10" s="430"/>
      <c r="LDV10" s="430"/>
      <c r="LDW10" s="430"/>
      <c r="LDX10" s="430"/>
      <c r="LDY10" s="430"/>
      <c r="LDZ10" s="430"/>
      <c r="LEA10" s="430"/>
      <c r="LEB10" s="430"/>
      <c r="LEC10" s="430"/>
      <c r="LED10" s="430"/>
      <c r="LEE10" s="430"/>
      <c r="LEF10" s="430"/>
      <c r="LEG10" s="430"/>
      <c r="LEH10" s="430"/>
      <c r="LEI10" s="430"/>
      <c r="LEJ10" s="430"/>
      <c r="LEK10" s="430"/>
      <c r="LEL10" s="430"/>
      <c r="LEM10" s="430"/>
      <c r="LEN10" s="430"/>
      <c r="LEO10" s="430"/>
      <c r="LEP10" s="430"/>
      <c r="LEQ10" s="430"/>
      <c r="LER10" s="430"/>
      <c r="LES10" s="430"/>
      <c r="LET10" s="430"/>
      <c r="LEU10" s="430"/>
      <c r="LEV10" s="430"/>
      <c r="LEW10" s="430"/>
      <c r="LEX10" s="430"/>
      <c r="LEY10" s="430"/>
      <c r="LEZ10" s="430"/>
      <c r="LFA10" s="430"/>
      <c r="LFB10" s="430"/>
      <c r="LFC10" s="430"/>
      <c r="LFD10" s="430"/>
      <c r="LFE10" s="430"/>
      <c r="LFF10" s="430"/>
      <c r="LFG10" s="430"/>
      <c r="LFH10" s="430"/>
      <c r="LFI10" s="430"/>
      <c r="LFJ10" s="430"/>
      <c r="LFK10" s="430"/>
      <c r="LFL10" s="430"/>
      <c r="LFM10" s="430"/>
      <c r="LFN10" s="430"/>
      <c r="LFO10" s="430"/>
      <c r="LFP10" s="430"/>
      <c r="LFQ10" s="430"/>
      <c r="LFR10" s="430"/>
      <c r="LFS10" s="430"/>
      <c r="LFT10" s="430"/>
      <c r="LFU10" s="430"/>
      <c r="LFV10" s="430"/>
      <c r="LFW10" s="430"/>
      <c r="LFX10" s="430"/>
      <c r="LFY10" s="430"/>
      <c r="LFZ10" s="430"/>
      <c r="LGA10" s="430"/>
      <c r="LGB10" s="430"/>
      <c r="LGC10" s="430"/>
      <c r="LGD10" s="430"/>
      <c r="LGE10" s="430"/>
      <c r="LGF10" s="430"/>
      <c r="LGG10" s="430"/>
      <c r="LGH10" s="430"/>
      <c r="LGI10" s="430"/>
      <c r="LGJ10" s="430"/>
      <c r="LGK10" s="430"/>
      <c r="LGL10" s="430"/>
      <c r="LGM10" s="430"/>
      <c r="LGN10" s="430"/>
      <c r="LGO10" s="430"/>
      <c r="LGP10" s="430"/>
      <c r="LGQ10" s="430"/>
      <c r="LGR10" s="430"/>
      <c r="LGS10" s="430"/>
      <c r="LGT10" s="430"/>
      <c r="LGU10" s="430"/>
      <c r="LGV10" s="430"/>
      <c r="LGW10" s="430"/>
      <c r="LGX10" s="430"/>
      <c r="LGY10" s="430"/>
      <c r="LGZ10" s="430"/>
      <c r="LHA10" s="430"/>
      <c r="LHB10" s="430"/>
      <c r="LHC10" s="430"/>
      <c r="LHD10" s="430"/>
      <c r="LHE10" s="430"/>
      <c r="LHF10" s="430"/>
      <c r="LHG10" s="430"/>
      <c r="LHH10" s="430"/>
      <c r="LHI10" s="430"/>
      <c r="LHJ10" s="430"/>
      <c r="LHK10" s="430"/>
      <c r="LHL10" s="430"/>
      <c r="LHM10" s="430"/>
      <c r="LHN10" s="430"/>
      <c r="LHO10" s="430"/>
      <c r="LHP10" s="430"/>
      <c r="LHQ10" s="430"/>
      <c r="LHR10" s="430"/>
      <c r="LHS10" s="430"/>
      <c r="LHT10" s="430"/>
      <c r="LHU10" s="430"/>
      <c r="LHV10" s="430"/>
      <c r="LHW10" s="430"/>
      <c r="LHX10" s="430"/>
      <c r="LHY10" s="430"/>
      <c r="LHZ10" s="430"/>
      <c r="LIA10" s="430"/>
      <c r="LIB10" s="430"/>
      <c r="LIC10" s="430"/>
      <c r="LID10" s="430"/>
      <c r="LIE10" s="430"/>
      <c r="LIF10" s="430"/>
      <c r="LIG10" s="430"/>
      <c r="LIH10" s="430"/>
      <c r="LII10" s="430"/>
      <c r="LIJ10" s="430"/>
      <c r="LIK10" s="430"/>
      <c r="LIL10" s="430"/>
      <c r="LIM10" s="430"/>
      <c r="LIN10" s="430"/>
      <c r="LIO10" s="430"/>
      <c r="LIP10" s="430"/>
      <c r="LIQ10" s="430"/>
      <c r="LIR10" s="430"/>
      <c r="LIS10" s="430"/>
      <c r="LIT10" s="430"/>
      <c r="LIU10" s="430"/>
      <c r="LIV10" s="430"/>
      <c r="LIW10" s="430"/>
      <c r="LIX10" s="430"/>
      <c r="LIY10" s="430"/>
      <c r="LIZ10" s="430"/>
      <c r="LJA10" s="430"/>
      <c r="LJB10" s="430"/>
      <c r="LJC10" s="430"/>
      <c r="LJD10" s="430"/>
      <c r="LJE10" s="430"/>
      <c r="LJF10" s="430"/>
      <c r="LJG10" s="430"/>
      <c r="LJH10" s="430"/>
      <c r="LJI10" s="430"/>
      <c r="LJJ10" s="430"/>
      <c r="LJK10" s="430"/>
      <c r="LJL10" s="430"/>
      <c r="LJM10" s="430"/>
      <c r="LJN10" s="430"/>
      <c r="LJO10" s="430"/>
      <c r="LJP10" s="430"/>
      <c r="LJQ10" s="430"/>
      <c r="LJR10" s="430"/>
      <c r="LJS10" s="430"/>
      <c r="LJT10" s="430"/>
      <c r="LJU10" s="430"/>
      <c r="LJV10" s="430"/>
      <c r="LJW10" s="430"/>
      <c r="LJX10" s="430"/>
      <c r="LJY10" s="430"/>
      <c r="LJZ10" s="430"/>
      <c r="LKA10" s="430"/>
      <c r="LKB10" s="430"/>
      <c r="LKC10" s="430"/>
      <c r="LKD10" s="430"/>
      <c r="LKE10" s="430"/>
      <c r="LKF10" s="430"/>
      <c r="LKG10" s="430"/>
      <c r="LKH10" s="430"/>
      <c r="LKI10" s="430"/>
      <c r="LKJ10" s="430"/>
      <c r="LKK10" s="430"/>
      <c r="LKL10" s="430"/>
      <c r="LKM10" s="430"/>
      <c r="LKN10" s="430"/>
      <c r="LKO10" s="430"/>
      <c r="LKP10" s="430"/>
      <c r="LKQ10" s="430"/>
      <c r="LKR10" s="430"/>
      <c r="LKS10" s="430"/>
      <c r="LKT10" s="430"/>
      <c r="LKU10" s="430"/>
      <c r="LKV10" s="430"/>
      <c r="LKW10" s="430"/>
      <c r="LKX10" s="430"/>
      <c r="LKY10" s="430"/>
      <c r="LKZ10" s="430"/>
      <c r="LLA10" s="430"/>
      <c r="LLB10" s="430"/>
      <c r="LLC10" s="430"/>
      <c r="LLD10" s="430"/>
      <c r="LLE10" s="430"/>
      <c r="LLF10" s="430"/>
      <c r="LLG10" s="430"/>
      <c r="LLH10" s="430"/>
      <c r="LLI10" s="430"/>
      <c r="LLJ10" s="430"/>
      <c r="LLK10" s="430"/>
      <c r="LLL10" s="430"/>
      <c r="LLM10" s="430"/>
      <c r="LLN10" s="430"/>
      <c r="LLO10" s="430"/>
      <c r="LLP10" s="430"/>
      <c r="LLQ10" s="430"/>
      <c r="LLR10" s="430"/>
      <c r="LLS10" s="430"/>
      <c r="LLT10" s="430"/>
      <c r="LLU10" s="430"/>
      <c r="LLV10" s="430"/>
      <c r="LLW10" s="430"/>
      <c r="LLX10" s="430"/>
      <c r="LLY10" s="430"/>
      <c r="LLZ10" s="430"/>
      <c r="LMA10" s="430"/>
      <c r="LMB10" s="430"/>
      <c r="LMC10" s="430"/>
      <c r="LMD10" s="430"/>
      <c r="LME10" s="430"/>
      <c r="LMF10" s="430"/>
      <c r="LMG10" s="430"/>
      <c r="LMH10" s="430"/>
      <c r="LMI10" s="430"/>
      <c r="LMJ10" s="430"/>
      <c r="LMK10" s="430"/>
      <c r="LML10" s="430"/>
      <c r="LMM10" s="430"/>
      <c r="LMN10" s="430"/>
      <c r="LMO10" s="430"/>
      <c r="LMP10" s="430"/>
      <c r="LMQ10" s="430"/>
      <c r="LMR10" s="430"/>
      <c r="LMS10" s="430"/>
      <c r="LMT10" s="430"/>
      <c r="LMU10" s="430"/>
      <c r="LMV10" s="430"/>
      <c r="LMW10" s="430"/>
      <c r="LMX10" s="430"/>
      <c r="LMY10" s="430"/>
      <c r="LMZ10" s="430"/>
      <c r="LNA10" s="430"/>
      <c r="LNB10" s="430"/>
      <c r="LNC10" s="430"/>
      <c r="LND10" s="430"/>
      <c r="LNE10" s="430"/>
      <c r="LNF10" s="430"/>
      <c r="LNG10" s="430"/>
      <c r="LNH10" s="430"/>
      <c r="LNI10" s="430"/>
      <c r="LNJ10" s="430"/>
      <c r="LNK10" s="430"/>
      <c r="LNL10" s="430"/>
      <c r="LNM10" s="430"/>
      <c r="LNN10" s="430"/>
      <c r="LNO10" s="430"/>
      <c r="LNP10" s="430"/>
      <c r="LNQ10" s="430"/>
      <c r="LNR10" s="430"/>
      <c r="LNS10" s="430"/>
      <c r="LNT10" s="430"/>
      <c r="LNU10" s="430"/>
      <c r="LNV10" s="430"/>
      <c r="LNW10" s="430"/>
      <c r="LNX10" s="430"/>
      <c r="LNY10" s="430"/>
      <c r="LNZ10" s="430"/>
      <c r="LOA10" s="430"/>
      <c r="LOB10" s="430"/>
      <c r="LOC10" s="430"/>
      <c r="LOD10" s="430"/>
      <c r="LOE10" s="430"/>
      <c r="LOF10" s="430"/>
      <c r="LOG10" s="430"/>
      <c r="LOH10" s="430"/>
      <c r="LOI10" s="430"/>
      <c r="LOJ10" s="430"/>
      <c r="LOK10" s="430"/>
      <c r="LOL10" s="430"/>
      <c r="LOM10" s="430"/>
      <c r="LON10" s="430"/>
      <c r="LOO10" s="430"/>
      <c r="LOP10" s="430"/>
      <c r="LOQ10" s="430"/>
      <c r="LOR10" s="430"/>
      <c r="LOS10" s="430"/>
      <c r="LOT10" s="430"/>
      <c r="LOU10" s="430"/>
      <c r="LOV10" s="430"/>
      <c r="LOW10" s="430"/>
      <c r="LOX10" s="430"/>
      <c r="LOY10" s="430"/>
      <c r="LOZ10" s="430"/>
      <c r="LPA10" s="430"/>
      <c r="LPB10" s="430"/>
      <c r="LPC10" s="430"/>
      <c r="LPD10" s="430"/>
      <c r="LPE10" s="430"/>
      <c r="LPF10" s="430"/>
      <c r="LPG10" s="430"/>
      <c r="LPH10" s="430"/>
      <c r="LPI10" s="430"/>
      <c r="LPJ10" s="430"/>
      <c r="LPK10" s="430"/>
      <c r="LPL10" s="430"/>
      <c r="LPM10" s="430"/>
      <c r="LPN10" s="430"/>
      <c r="LPO10" s="430"/>
      <c r="LPP10" s="430"/>
      <c r="LPQ10" s="430"/>
      <c r="LPR10" s="430"/>
      <c r="LPS10" s="430"/>
      <c r="LPT10" s="430"/>
      <c r="LPU10" s="430"/>
      <c r="LPV10" s="430"/>
      <c r="LPW10" s="430"/>
      <c r="LPX10" s="430"/>
      <c r="LPY10" s="430"/>
      <c r="LPZ10" s="430"/>
      <c r="LQA10" s="430"/>
      <c r="LQB10" s="430"/>
      <c r="LQC10" s="430"/>
      <c r="LQD10" s="430"/>
      <c r="LQE10" s="430"/>
      <c r="LQF10" s="430"/>
      <c r="LQG10" s="430"/>
      <c r="LQH10" s="430"/>
      <c r="LQI10" s="430"/>
      <c r="LQJ10" s="430"/>
      <c r="LQK10" s="430"/>
      <c r="LQL10" s="430"/>
      <c r="LQM10" s="430"/>
      <c r="LQN10" s="430"/>
      <c r="LQO10" s="430"/>
      <c r="LQP10" s="430"/>
      <c r="LQQ10" s="430"/>
      <c r="LQR10" s="430"/>
      <c r="LQS10" s="430"/>
      <c r="LQT10" s="430"/>
      <c r="LQU10" s="430"/>
      <c r="LQV10" s="430"/>
      <c r="LQW10" s="430"/>
      <c r="LQX10" s="430"/>
      <c r="LQY10" s="430"/>
      <c r="LQZ10" s="430"/>
      <c r="LRA10" s="430"/>
      <c r="LRB10" s="430"/>
      <c r="LRC10" s="430"/>
      <c r="LRD10" s="430"/>
      <c r="LRE10" s="430"/>
      <c r="LRF10" s="430"/>
      <c r="LRG10" s="430"/>
      <c r="LRH10" s="430"/>
      <c r="LRI10" s="430"/>
      <c r="LRJ10" s="430"/>
      <c r="LRK10" s="430"/>
      <c r="LRL10" s="430"/>
      <c r="LRM10" s="430"/>
      <c r="LRN10" s="430"/>
      <c r="LRO10" s="430"/>
      <c r="LRP10" s="430"/>
      <c r="LRQ10" s="430"/>
      <c r="LRR10" s="430"/>
      <c r="LRS10" s="430"/>
      <c r="LRT10" s="430"/>
      <c r="LRU10" s="430"/>
      <c r="LRV10" s="430"/>
      <c r="LRW10" s="430"/>
      <c r="LRX10" s="430"/>
      <c r="LRY10" s="430"/>
      <c r="LRZ10" s="430"/>
      <c r="LSA10" s="430"/>
      <c r="LSB10" s="430"/>
      <c r="LSC10" s="430"/>
      <c r="LSD10" s="430"/>
      <c r="LSE10" s="430"/>
      <c r="LSF10" s="430"/>
      <c r="LSG10" s="430"/>
      <c r="LSH10" s="430"/>
      <c r="LSI10" s="430"/>
      <c r="LSJ10" s="430"/>
      <c r="LSK10" s="430"/>
      <c r="LSL10" s="430"/>
      <c r="LSM10" s="430"/>
      <c r="LSN10" s="430"/>
      <c r="LSO10" s="430"/>
      <c r="LSP10" s="430"/>
      <c r="LSQ10" s="430"/>
      <c r="LSR10" s="430"/>
      <c r="LSS10" s="430"/>
      <c r="LST10" s="430"/>
      <c r="LSU10" s="430"/>
      <c r="LSV10" s="430"/>
      <c r="LSW10" s="430"/>
      <c r="LSX10" s="430"/>
      <c r="LSY10" s="430"/>
      <c r="LSZ10" s="430"/>
      <c r="LTA10" s="430"/>
      <c r="LTB10" s="430"/>
      <c r="LTC10" s="430"/>
      <c r="LTD10" s="430"/>
      <c r="LTE10" s="430"/>
      <c r="LTF10" s="430"/>
      <c r="LTG10" s="430"/>
      <c r="LTH10" s="430"/>
      <c r="LTI10" s="430"/>
      <c r="LTJ10" s="430"/>
      <c r="LTK10" s="430"/>
      <c r="LTL10" s="430"/>
      <c r="LTM10" s="430"/>
      <c r="LTN10" s="430"/>
      <c r="LTO10" s="430"/>
      <c r="LTP10" s="430"/>
      <c r="LTQ10" s="430"/>
      <c r="LTR10" s="430"/>
      <c r="LTS10" s="430"/>
      <c r="LTT10" s="430"/>
      <c r="LTU10" s="430"/>
      <c r="LTV10" s="430"/>
      <c r="LTW10" s="430"/>
      <c r="LTX10" s="430"/>
      <c r="LTY10" s="430"/>
      <c r="LTZ10" s="430"/>
      <c r="LUA10" s="430"/>
      <c r="LUB10" s="430"/>
      <c r="LUC10" s="430"/>
      <c r="LUD10" s="430"/>
      <c r="LUE10" s="430"/>
      <c r="LUF10" s="430"/>
      <c r="LUG10" s="430"/>
      <c r="LUH10" s="430"/>
      <c r="LUI10" s="430"/>
      <c r="LUJ10" s="430"/>
      <c r="LUK10" s="430"/>
      <c r="LUL10" s="430"/>
      <c r="LUM10" s="430"/>
      <c r="LUN10" s="430"/>
      <c r="LUO10" s="430"/>
      <c r="LUP10" s="430"/>
      <c r="LUQ10" s="430"/>
      <c r="LUR10" s="430"/>
      <c r="LUS10" s="430"/>
      <c r="LUT10" s="430"/>
      <c r="LUU10" s="430"/>
      <c r="LUV10" s="430"/>
      <c r="LUW10" s="430"/>
      <c r="LUX10" s="430"/>
      <c r="LUY10" s="430"/>
      <c r="LUZ10" s="430"/>
      <c r="LVA10" s="430"/>
      <c r="LVB10" s="430"/>
      <c r="LVC10" s="430"/>
      <c r="LVD10" s="430"/>
      <c r="LVE10" s="430"/>
      <c r="LVF10" s="430"/>
      <c r="LVG10" s="430"/>
      <c r="LVH10" s="430"/>
      <c r="LVI10" s="430"/>
      <c r="LVJ10" s="430"/>
      <c r="LVK10" s="430"/>
      <c r="LVL10" s="430"/>
      <c r="LVM10" s="430"/>
      <c r="LVN10" s="430"/>
      <c r="LVO10" s="430"/>
      <c r="LVP10" s="430"/>
      <c r="LVQ10" s="430"/>
      <c r="LVR10" s="430"/>
      <c r="LVS10" s="430"/>
      <c r="LVT10" s="430"/>
      <c r="LVU10" s="430"/>
      <c r="LVV10" s="430"/>
      <c r="LVW10" s="430"/>
      <c r="LVX10" s="430"/>
      <c r="LVY10" s="430"/>
      <c r="LVZ10" s="430"/>
      <c r="LWA10" s="430"/>
      <c r="LWB10" s="430"/>
      <c r="LWC10" s="430"/>
      <c r="LWD10" s="430"/>
      <c r="LWE10" s="430"/>
      <c r="LWF10" s="430"/>
      <c r="LWG10" s="430"/>
      <c r="LWH10" s="430"/>
      <c r="LWI10" s="430"/>
      <c r="LWJ10" s="430"/>
      <c r="LWK10" s="430"/>
      <c r="LWL10" s="430"/>
      <c r="LWM10" s="430"/>
      <c r="LWN10" s="430"/>
      <c r="LWO10" s="430"/>
      <c r="LWP10" s="430"/>
      <c r="LWQ10" s="430"/>
      <c r="LWR10" s="430"/>
      <c r="LWS10" s="430"/>
      <c r="LWT10" s="430"/>
      <c r="LWU10" s="430"/>
      <c r="LWV10" s="430"/>
      <c r="LWW10" s="430"/>
      <c r="LWX10" s="430"/>
      <c r="LWY10" s="430"/>
      <c r="LWZ10" s="430"/>
      <c r="LXA10" s="430"/>
      <c r="LXB10" s="430"/>
      <c r="LXC10" s="430"/>
      <c r="LXD10" s="430"/>
      <c r="LXE10" s="430"/>
      <c r="LXF10" s="430"/>
      <c r="LXG10" s="430"/>
      <c r="LXH10" s="430"/>
      <c r="LXI10" s="430"/>
      <c r="LXJ10" s="430"/>
      <c r="LXK10" s="430"/>
      <c r="LXL10" s="430"/>
      <c r="LXM10" s="430"/>
      <c r="LXN10" s="430"/>
      <c r="LXO10" s="430"/>
      <c r="LXP10" s="430"/>
      <c r="LXQ10" s="430"/>
      <c r="LXR10" s="430"/>
      <c r="LXS10" s="430"/>
      <c r="LXT10" s="430"/>
      <c r="LXU10" s="430"/>
      <c r="LXV10" s="430"/>
      <c r="LXW10" s="430"/>
      <c r="LXX10" s="430"/>
      <c r="LXY10" s="430"/>
      <c r="LXZ10" s="430"/>
      <c r="LYA10" s="430"/>
      <c r="LYB10" s="430"/>
      <c r="LYC10" s="430"/>
      <c r="LYD10" s="430"/>
      <c r="LYE10" s="430"/>
      <c r="LYF10" s="430"/>
      <c r="LYG10" s="430"/>
      <c r="LYH10" s="430"/>
      <c r="LYI10" s="430"/>
      <c r="LYJ10" s="430"/>
      <c r="LYK10" s="430"/>
      <c r="LYL10" s="430"/>
      <c r="LYM10" s="430"/>
      <c r="LYN10" s="430"/>
      <c r="LYO10" s="430"/>
      <c r="LYP10" s="430"/>
      <c r="LYQ10" s="430"/>
      <c r="LYR10" s="430"/>
      <c r="LYS10" s="430"/>
      <c r="LYT10" s="430"/>
      <c r="LYU10" s="430"/>
      <c r="LYV10" s="430"/>
      <c r="LYW10" s="430"/>
      <c r="LYX10" s="430"/>
      <c r="LYY10" s="430"/>
      <c r="LYZ10" s="430"/>
      <c r="LZA10" s="430"/>
      <c r="LZB10" s="430"/>
      <c r="LZC10" s="430"/>
      <c r="LZD10" s="430"/>
      <c r="LZE10" s="430"/>
      <c r="LZF10" s="430"/>
      <c r="LZG10" s="430"/>
      <c r="LZH10" s="430"/>
      <c r="LZI10" s="430"/>
      <c r="LZJ10" s="430"/>
      <c r="LZK10" s="430"/>
      <c r="LZL10" s="430"/>
      <c r="LZM10" s="430"/>
      <c r="LZN10" s="430"/>
      <c r="LZO10" s="430"/>
      <c r="LZP10" s="430"/>
      <c r="LZQ10" s="430"/>
      <c r="LZR10" s="430"/>
      <c r="LZS10" s="430"/>
      <c r="LZT10" s="430"/>
      <c r="LZU10" s="430"/>
      <c r="LZV10" s="430"/>
      <c r="LZW10" s="430"/>
      <c r="LZX10" s="430"/>
      <c r="LZY10" s="430"/>
      <c r="LZZ10" s="430"/>
      <c r="MAA10" s="430"/>
      <c r="MAB10" s="430"/>
      <c r="MAC10" s="430"/>
      <c r="MAD10" s="430"/>
      <c r="MAE10" s="430"/>
      <c r="MAF10" s="430"/>
      <c r="MAG10" s="430"/>
      <c r="MAH10" s="430"/>
      <c r="MAI10" s="430"/>
      <c r="MAJ10" s="430"/>
      <c r="MAK10" s="430"/>
      <c r="MAL10" s="430"/>
      <c r="MAM10" s="430"/>
      <c r="MAN10" s="430"/>
      <c r="MAO10" s="430"/>
      <c r="MAP10" s="430"/>
      <c r="MAQ10" s="430"/>
      <c r="MAR10" s="430"/>
      <c r="MAS10" s="430"/>
      <c r="MAT10" s="430"/>
      <c r="MAU10" s="430"/>
      <c r="MAV10" s="430"/>
      <c r="MAW10" s="430"/>
      <c r="MAX10" s="430"/>
      <c r="MAY10" s="430"/>
      <c r="MAZ10" s="430"/>
      <c r="MBA10" s="430"/>
      <c r="MBB10" s="430"/>
      <c r="MBC10" s="430"/>
      <c r="MBD10" s="430"/>
      <c r="MBE10" s="430"/>
      <c r="MBF10" s="430"/>
      <c r="MBG10" s="430"/>
      <c r="MBH10" s="430"/>
      <c r="MBI10" s="430"/>
      <c r="MBJ10" s="430"/>
      <c r="MBK10" s="430"/>
      <c r="MBL10" s="430"/>
      <c r="MBM10" s="430"/>
      <c r="MBN10" s="430"/>
      <c r="MBO10" s="430"/>
      <c r="MBP10" s="430"/>
      <c r="MBQ10" s="430"/>
      <c r="MBR10" s="430"/>
      <c r="MBS10" s="430"/>
      <c r="MBT10" s="430"/>
      <c r="MBU10" s="430"/>
      <c r="MBV10" s="430"/>
      <c r="MBW10" s="430"/>
      <c r="MBX10" s="430"/>
      <c r="MBY10" s="430"/>
      <c r="MBZ10" s="430"/>
      <c r="MCA10" s="430"/>
      <c r="MCB10" s="430"/>
      <c r="MCC10" s="430"/>
      <c r="MCD10" s="430"/>
      <c r="MCE10" s="430"/>
      <c r="MCF10" s="430"/>
      <c r="MCG10" s="430"/>
      <c r="MCH10" s="430"/>
      <c r="MCI10" s="430"/>
      <c r="MCJ10" s="430"/>
      <c r="MCK10" s="430"/>
      <c r="MCL10" s="430"/>
      <c r="MCM10" s="430"/>
      <c r="MCN10" s="430"/>
      <c r="MCO10" s="430"/>
      <c r="MCP10" s="430"/>
      <c r="MCQ10" s="430"/>
      <c r="MCR10" s="430"/>
      <c r="MCS10" s="430"/>
      <c r="MCT10" s="430"/>
      <c r="MCU10" s="430"/>
      <c r="MCV10" s="430"/>
      <c r="MCW10" s="430"/>
      <c r="MCX10" s="430"/>
      <c r="MCY10" s="430"/>
      <c r="MCZ10" s="430"/>
      <c r="MDA10" s="430"/>
      <c r="MDB10" s="430"/>
      <c r="MDC10" s="430"/>
      <c r="MDD10" s="430"/>
      <c r="MDE10" s="430"/>
      <c r="MDF10" s="430"/>
      <c r="MDG10" s="430"/>
      <c r="MDH10" s="430"/>
      <c r="MDI10" s="430"/>
      <c r="MDJ10" s="430"/>
      <c r="MDK10" s="430"/>
      <c r="MDL10" s="430"/>
      <c r="MDM10" s="430"/>
      <c r="MDN10" s="430"/>
      <c r="MDO10" s="430"/>
      <c r="MDP10" s="430"/>
      <c r="MDQ10" s="430"/>
      <c r="MDR10" s="430"/>
      <c r="MDS10" s="430"/>
      <c r="MDT10" s="430"/>
      <c r="MDU10" s="430"/>
      <c r="MDV10" s="430"/>
      <c r="MDW10" s="430"/>
      <c r="MDX10" s="430"/>
      <c r="MDY10" s="430"/>
      <c r="MDZ10" s="430"/>
      <c r="MEA10" s="430"/>
      <c r="MEB10" s="430"/>
      <c r="MEC10" s="430"/>
      <c r="MED10" s="430"/>
      <c r="MEE10" s="430"/>
      <c r="MEF10" s="430"/>
      <c r="MEG10" s="430"/>
      <c r="MEH10" s="430"/>
      <c r="MEI10" s="430"/>
      <c r="MEJ10" s="430"/>
      <c r="MEK10" s="430"/>
      <c r="MEL10" s="430"/>
      <c r="MEM10" s="430"/>
      <c r="MEN10" s="430"/>
      <c r="MEO10" s="430"/>
      <c r="MEP10" s="430"/>
      <c r="MEQ10" s="430"/>
      <c r="MER10" s="430"/>
      <c r="MES10" s="430"/>
      <c r="MET10" s="430"/>
      <c r="MEU10" s="430"/>
      <c r="MEV10" s="430"/>
      <c r="MEW10" s="430"/>
      <c r="MEX10" s="430"/>
      <c r="MEY10" s="430"/>
      <c r="MEZ10" s="430"/>
      <c r="MFA10" s="430"/>
      <c r="MFB10" s="430"/>
      <c r="MFC10" s="430"/>
      <c r="MFD10" s="430"/>
      <c r="MFE10" s="430"/>
      <c r="MFF10" s="430"/>
      <c r="MFG10" s="430"/>
      <c r="MFH10" s="430"/>
      <c r="MFI10" s="430"/>
      <c r="MFJ10" s="430"/>
      <c r="MFK10" s="430"/>
      <c r="MFL10" s="430"/>
      <c r="MFM10" s="430"/>
      <c r="MFN10" s="430"/>
      <c r="MFO10" s="430"/>
      <c r="MFP10" s="430"/>
      <c r="MFQ10" s="430"/>
      <c r="MFR10" s="430"/>
      <c r="MFS10" s="430"/>
      <c r="MFT10" s="430"/>
      <c r="MFU10" s="430"/>
      <c r="MFV10" s="430"/>
      <c r="MFW10" s="430"/>
      <c r="MFX10" s="430"/>
      <c r="MFY10" s="430"/>
      <c r="MFZ10" s="430"/>
      <c r="MGA10" s="430"/>
      <c r="MGB10" s="430"/>
      <c r="MGC10" s="430"/>
      <c r="MGD10" s="430"/>
      <c r="MGE10" s="430"/>
      <c r="MGF10" s="430"/>
      <c r="MGG10" s="430"/>
      <c r="MGH10" s="430"/>
      <c r="MGI10" s="430"/>
      <c r="MGJ10" s="430"/>
      <c r="MGK10" s="430"/>
      <c r="MGL10" s="430"/>
      <c r="MGM10" s="430"/>
      <c r="MGN10" s="430"/>
      <c r="MGO10" s="430"/>
      <c r="MGP10" s="430"/>
      <c r="MGQ10" s="430"/>
      <c r="MGR10" s="430"/>
      <c r="MGS10" s="430"/>
      <c r="MGT10" s="430"/>
      <c r="MGU10" s="430"/>
      <c r="MGV10" s="430"/>
      <c r="MGW10" s="430"/>
      <c r="MGX10" s="430"/>
      <c r="MGY10" s="430"/>
      <c r="MGZ10" s="430"/>
      <c r="MHA10" s="430"/>
      <c r="MHB10" s="430"/>
      <c r="MHC10" s="430"/>
      <c r="MHD10" s="430"/>
      <c r="MHE10" s="430"/>
      <c r="MHF10" s="430"/>
      <c r="MHG10" s="430"/>
      <c r="MHH10" s="430"/>
      <c r="MHI10" s="430"/>
      <c r="MHJ10" s="430"/>
      <c r="MHK10" s="430"/>
      <c r="MHL10" s="430"/>
      <c r="MHM10" s="430"/>
      <c r="MHN10" s="430"/>
      <c r="MHO10" s="430"/>
      <c r="MHP10" s="430"/>
      <c r="MHQ10" s="430"/>
      <c r="MHR10" s="430"/>
      <c r="MHS10" s="430"/>
      <c r="MHT10" s="430"/>
      <c r="MHU10" s="430"/>
      <c r="MHV10" s="430"/>
      <c r="MHW10" s="430"/>
      <c r="MHX10" s="430"/>
      <c r="MHY10" s="430"/>
      <c r="MHZ10" s="430"/>
      <c r="MIA10" s="430"/>
      <c r="MIB10" s="430"/>
      <c r="MIC10" s="430"/>
      <c r="MID10" s="430"/>
      <c r="MIE10" s="430"/>
      <c r="MIF10" s="430"/>
      <c r="MIG10" s="430"/>
      <c r="MIH10" s="430"/>
      <c r="MII10" s="430"/>
      <c r="MIJ10" s="430"/>
      <c r="MIK10" s="430"/>
      <c r="MIL10" s="430"/>
      <c r="MIM10" s="430"/>
      <c r="MIN10" s="430"/>
      <c r="MIO10" s="430"/>
      <c r="MIP10" s="430"/>
      <c r="MIQ10" s="430"/>
      <c r="MIR10" s="430"/>
      <c r="MIS10" s="430"/>
      <c r="MIT10" s="430"/>
      <c r="MIU10" s="430"/>
      <c r="MIV10" s="430"/>
      <c r="MIW10" s="430"/>
      <c r="MIX10" s="430"/>
      <c r="MIY10" s="430"/>
      <c r="MIZ10" s="430"/>
      <c r="MJA10" s="430"/>
      <c r="MJB10" s="430"/>
      <c r="MJC10" s="430"/>
      <c r="MJD10" s="430"/>
      <c r="MJE10" s="430"/>
      <c r="MJF10" s="430"/>
      <c r="MJG10" s="430"/>
      <c r="MJH10" s="430"/>
      <c r="MJI10" s="430"/>
      <c r="MJJ10" s="430"/>
      <c r="MJK10" s="430"/>
      <c r="MJL10" s="430"/>
      <c r="MJM10" s="430"/>
      <c r="MJN10" s="430"/>
      <c r="MJO10" s="430"/>
      <c r="MJP10" s="430"/>
      <c r="MJQ10" s="430"/>
      <c r="MJR10" s="430"/>
      <c r="MJS10" s="430"/>
      <c r="MJT10" s="430"/>
      <c r="MJU10" s="430"/>
      <c r="MJV10" s="430"/>
      <c r="MJW10" s="430"/>
      <c r="MJX10" s="430"/>
      <c r="MJY10" s="430"/>
      <c r="MJZ10" s="430"/>
      <c r="MKA10" s="430"/>
      <c r="MKB10" s="430"/>
      <c r="MKC10" s="430"/>
      <c r="MKD10" s="430"/>
      <c r="MKE10" s="430"/>
      <c r="MKF10" s="430"/>
      <c r="MKG10" s="430"/>
      <c r="MKH10" s="430"/>
      <c r="MKI10" s="430"/>
      <c r="MKJ10" s="430"/>
      <c r="MKK10" s="430"/>
      <c r="MKL10" s="430"/>
      <c r="MKM10" s="430"/>
      <c r="MKN10" s="430"/>
      <c r="MKO10" s="430"/>
      <c r="MKP10" s="430"/>
      <c r="MKQ10" s="430"/>
      <c r="MKR10" s="430"/>
      <c r="MKS10" s="430"/>
      <c r="MKT10" s="430"/>
      <c r="MKU10" s="430"/>
      <c r="MKV10" s="430"/>
      <c r="MKW10" s="430"/>
      <c r="MKX10" s="430"/>
      <c r="MKY10" s="430"/>
      <c r="MKZ10" s="430"/>
      <c r="MLA10" s="430"/>
      <c r="MLB10" s="430"/>
      <c r="MLC10" s="430"/>
      <c r="MLD10" s="430"/>
      <c r="MLE10" s="430"/>
      <c r="MLF10" s="430"/>
      <c r="MLG10" s="430"/>
      <c r="MLH10" s="430"/>
      <c r="MLI10" s="430"/>
      <c r="MLJ10" s="430"/>
      <c r="MLK10" s="430"/>
      <c r="MLL10" s="430"/>
      <c r="MLM10" s="430"/>
      <c r="MLN10" s="430"/>
      <c r="MLO10" s="430"/>
      <c r="MLP10" s="430"/>
      <c r="MLQ10" s="430"/>
      <c r="MLR10" s="430"/>
      <c r="MLS10" s="430"/>
      <c r="MLT10" s="430"/>
      <c r="MLU10" s="430"/>
      <c r="MLV10" s="430"/>
      <c r="MLW10" s="430"/>
      <c r="MLX10" s="430"/>
      <c r="MLY10" s="430"/>
      <c r="MLZ10" s="430"/>
      <c r="MMA10" s="430"/>
      <c r="MMB10" s="430"/>
      <c r="MMC10" s="430"/>
      <c r="MMD10" s="430"/>
      <c r="MME10" s="430"/>
      <c r="MMF10" s="430"/>
      <c r="MMG10" s="430"/>
      <c r="MMH10" s="430"/>
      <c r="MMI10" s="430"/>
      <c r="MMJ10" s="430"/>
      <c r="MMK10" s="430"/>
      <c r="MML10" s="430"/>
      <c r="MMM10" s="430"/>
      <c r="MMN10" s="430"/>
      <c r="MMO10" s="430"/>
      <c r="MMP10" s="430"/>
      <c r="MMQ10" s="430"/>
      <c r="MMR10" s="430"/>
      <c r="MMS10" s="430"/>
      <c r="MMT10" s="430"/>
      <c r="MMU10" s="430"/>
      <c r="MMV10" s="430"/>
      <c r="MMW10" s="430"/>
      <c r="MMX10" s="430"/>
      <c r="MMY10" s="430"/>
      <c r="MMZ10" s="430"/>
      <c r="MNA10" s="430"/>
      <c r="MNB10" s="430"/>
      <c r="MNC10" s="430"/>
      <c r="MND10" s="430"/>
      <c r="MNE10" s="430"/>
      <c r="MNF10" s="430"/>
      <c r="MNG10" s="430"/>
      <c r="MNH10" s="430"/>
      <c r="MNI10" s="430"/>
      <c r="MNJ10" s="430"/>
      <c r="MNK10" s="430"/>
      <c r="MNL10" s="430"/>
      <c r="MNM10" s="430"/>
      <c r="MNN10" s="430"/>
      <c r="MNO10" s="430"/>
      <c r="MNP10" s="430"/>
      <c r="MNQ10" s="430"/>
      <c r="MNR10" s="430"/>
      <c r="MNS10" s="430"/>
      <c r="MNT10" s="430"/>
      <c r="MNU10" s="430"/>
      <c r="MNV10" s="430"/>
      <c r="MNW10" s="430"/>
      <c r="MNX10" s="430"/>
      <c r="MNY10" s="430"/>
      <c r="MNZ10" s="430"/>
      <c r="MOA10" s="430"/>
      <c r="MOB10" s="430"/>
      <c r="MOC10" s="430"/>
      <c r="MOD10" s="430"/>
      <c r="MOE10" s="430"/>
      <c r="MOF10" s="430"/>
      <c r="MOG10" s="430"/>
      <c r="MOH10" s="430"/>
      <c r="MOI10" s="430"/>
      <c r="MOJ10" s="430"/>
      <c r="MOK10" s="430"/>
      <c r="MOL10" s="430"/>
      <c r="MOM10" s="430"/>
      <c r="MON10" s="430"/>
      <c r="MOO10" s="430"/>
      <c r="MOP10" s="430"/>
      <c r="MOQ10" s="430"/>
      <c r="MOR10" s="430"/>
      <c r="MOS10" s="430"/>
      <c r="MOT10" s="430"/>
      <c r="MOU10" s="430"/>
      <c r="MOV10" s="430"/>
      <c r="MOW10" s="430"/>
      <c r="MOX10" s="430"/>
      <c r="MOY10" s="430"/>
      <c r="MOZ10" s="430"/>
      <c r="MPA10" s="430"/>
      <c r="MPB10" s="430"/>
      <c r="MPC10" s="430"/>
      <c r="MPD10" s="430"/>
      <c r="MPE10" s="430"/>
      <c r="MPF10" s="430"/>
      <c r="MPG10" s="430"/>
      <c r="MPH10" s="430"/>
      <c r="MPI10" s="430"/>
      <c r="MPJ10" s="430"/>
      <c r="MPK10" s="430"/>
      <c r="MPL10" s="430"/>
      <c r="MPM10" s="430"/>
      <c r="MPN10" s="430"/>
      <c r="MPO10" s="430"/>
      <c r="MPP10" s="430"/>
      <c r="MPQ10" s="430"/>
      <c r="MPR10" s="430"/>
      <c r="MPS10" s="430"/>
      <c r="MPT10" s="430"/>
      <c r="MPU10" s="430"/>
      <c r="MPV10" s="430"/>
      <c r="MPW10" s="430"/>
      <c r="MPX10" s="430"/>
      <c r="MPY10" s="430"/>
      <c r="MPZ10" s="430"/>
      <c r="MQA10" s="430"/>
      <c r="MQB10" s="430"/>
      <c r="MQC10" s="430"/>
      <c r="MQD10" s="430"/>
      <c r="MQE10" s="430"/>
      <c r="MQF10" s="430"/>
      <c r="MQG10" s="430"/>
      <c r="MQH10" s="430"/>
      <c r="MQI10" s="430"/>
      <c r="MQJ10" s="430"/>
      <c r="MQK10" s="430"/>
      <c r="MQL10" s="430"/>
      <c r="MQM10" s="430"/>
      <c r="MQN10" s="430"/>
      <c r="MQO10" s="430"/>
      <c r="MQP10" s="430"/>
      <c r="MQQ10" s="430"/>
      <c r="MQR10" s="430"/>
      <c r="MQS10" s="430"/>
      <c r="MQT10" s="430"/>
      <c r="MQU10" s="430"/>
      <c r="MQV10" s="430"/>
      <c r="MQW10" s="430"/>
      <c r="MQX10" s="430"/>
      <c r="MQY10" s="430"/>
      <c r="MQZ10" s="430"/>
      <c r="MRA10" s="430"/>
      <c r="MRB10" s="430"/>
      <c r="MRC10" s="430"/>
      <c r="MRD10" s="430"/>
      <c r="MRE10" s="430"/>
      <c r="MRF10" s="430"/>
      <c r="MRG10" s="430"/>
      <c r="MRH10" s="430"/>
      <c r="MRI10" s="430"/>
      <c r="MRJ10" s="430"/>
      <c r="MRK10" s="430"/>
      <c r="MRL10" s="430"/>
      <c r="MRM10" s="430"/>
      <c r="MRN10" s="430"/>
      <c r="MRO10" s="430"/>
      <c r="MRP10" s="430"/>
      <c r="MRQ10" s="430"/>
      <c r="MRR10" s="430"/>
      <c r="MRS10" s="430"/>
      <c r="MRT10" s="430"/>
      <c r="MRU10" s="430"/>
      <c r="MRV10" s="430"/>
      <c r="MRW10" s="430"/>
      <c r="MRX10" s="430"/>
      <c r="MRY10" s="430"/>
      <c r="MRZ10" s="430"/>
      <c r="MSA10" s="430"/>
      <c r="MSB10" s="430"/>
      <c r="MSC10" s="430"/>
      <c r="MSD10" s="430"/>
      <c r="MSE10" s="430"/>
      <c r="MSF10" s="430"/>
      <c r="MSG10" s="430"/>
      <c r="MSH10" s="430"/>
      <c r="MSI10" s="430"/>
      <c r="MSJ10" s="430"/>
      <c r="MSK10" s="430"/>
      <c r="MSL10" s="430"/>
      <c r="MSM10" s="430"/>
      <c r="MSN10" s="430"/>
      <c r="MSO10" s="430"/>
      <c r="MSP10" s="430"/>
      <c r="MSQ10" s="430"/>
      <c r="MSR10" s="430"/>
      <c r="MSS10" s="430"/>
      <c r="MST10" s="430"/>
      <c r="MSU10" s="430"/>
      <c r="MSV10" s="430"/>
      <c r="MSW10" s="430"/>
      <c r="MSX10" s="430"/>
      <c r="MSY10" s="430"/>
      <c r="MSZ10" s="430"/>
      <c r="MTA10" s="430"/>
      <c r="MTB10" s="430"/>
      <c r="MTC10" s="430"/>
      <c r="MTD10" s="430"/>
      <c r="MTE10" s="430"/>
      <c r="MTF10" s="430"/>
      <c r="MTG10" s="430"/>
      <c r="MTH10" s="430"/>
      <c r="MTI10" s="430"/>
      <c r="MTJ10" s="430"/>
      <c r="MTK10" s="430"/>
      <c r="MTL10" s="430"/>
      <c r="MTM10" s="430"/>
      <c r="MTN10" s="430"/>
      <c r="MTO10" s="430"/>
      <c r="MTP10" s="430"/>
      <c r="MTQ10" s="430"/>
      <c r="MTR10" s="430"/>
      <c r="MTS10" s="430"/>
      <c r="MTT10" s="430"/>
      <c r="MTU10" s="430"/>
      <c r="MTV10" s="430"/>
      <c r="MTW10" s="430"/>
      <c r="MTX10" s="430"/>
      <c r="MTY10" s="430"/>
      <c r="MTZ10" s="430"/>
      <c r="MUA10" s="430"/>
      <c r="MUB10" s="430"/>
      <c r="MUC10" s="430"/>
      <c r="MUD10" s="430"/>
      <c r="MUE10" s="430"/>
      <c r="MUF10" s="430"/>
      <c r="MUG10" s="430"/>
      <c r="MUH10" s="430"/>
      <c r="MUI10" s="430"/>
      <c r="MUJ10" s="430"/>
      <c r="MUK10" s="430"/>
      <c r="MUL10" s="430"/>
      <c r="MUM10" s="430"/>
      <c r="MUN10" s="430"/>
      <c r="MUO10" s="430"/>
      <c r="MUP10" s="430"/>
      <c r="MUQ10" s="430"/>
      <c r="MUR10" s="430"/>
      <c r="MUS10" s="430"/>
      <c r="MUT10" s="430"/>
      <c r="MUU10" s="430"/>
      <c r="MUV10" s="430"/>
      <c r="MUW10" s="430"/>
      <c r="MUX10" s="430"/>
      <c r="MUY10" s="430"/>
      <c r="MUZ10" s="430"/>
      <c r="MVA10" s="430"/>
      <c r="MVB10" s="430"/>
      <c r="MVC10" s="430"/>
      <c r="MVD10" s="430"/>
      <c r="MVE10" s="430"/>
      <c r="MVF10" s="430"/>
      <c r="MVG10" s="430"/>
      <c r="MVH10" s="430"/>
      <c r="MVI10" s="430"/>
      <c r="MVJ10" s="430"/>
      <c r="MVK10" s="430"/>
      <c r="MVL10" s="430"/>
      <c r="MVM10" s="430"/>
      <c r="MVN10" s="430"/>
      <c r="MVO10" s="430"/>
      <c r="MVP10" s="430"/>
      <c r="MVQ10" s="430"/>
      <c r="MVR10" s="430"/>
      <c r="MVS10" s="430"/>
      <c r="MVT10" s="430"/>
      <c r="MVU10" s="430"/>
      <c r="MVV10" s="430"/>
      <c r="MVW10" s="430"/>
      <c r="MVX10" s="430"/>
      <c r="MVY10" s="430"/>
      <c r="MVZ10" s="430"/>
      <c r="MWA10" s="430"/>
      <c r="MWB10" s="430"/>
      <c r="MWC10" s="430"/>
      <c r="MWD10" s="430"/>
      <c r="MWE10" s="430"/>
      <c r="MWF10" s="430"/>
      <c r="MWG10" s="430"/>
      <c r="MWH10" s="430"/>
      <c r="MWI10" s="430"/>
      <c r="MWJ10" s="430"/>
      <c r="MWK10" s="430"/>
      <c r="MWL10" s="430"/>
      <c r="MWM10" s="430"/>
      <c r="MWN10" s="430"/>
      <c r="MWO10" s="430"/>
      <c r="MWP10" s="430"/>
      <c r="MWQ10" s="430"/>
      <c r="MWR10" s="430"/>
      <c r="MWS10" s="430"/>
      <c r="MWT10" s="430"/>
      <c r="MWU10" s="430"/>
      <c r="MWV10" s="430"/>
      <c r="MWW10" s="430"/>
      <c r="MWX10" s="430"/>
      <c r="MWY10" s="430"/>
      <c r="MWZ10" s="430"/>
      <c r="MXA10" s="430"/>
      <c r="MXB10" s="430"/>
      <c r="MXC10" s="430"/>
      <c r="MXD10" s="430"/>
      <c r="MXE10" s="430"/>
      <c r="MXF10" s="430"/>
      <c r="MXG10" s="430"/>
      <c r="MXH10" s="430"/>
      <c r="MXI10" s="430"/>
      <c r="MXJ10" s="430"/>
      <c r="MXK10" s="430"/>
      <c r="MXL10" s="430"/>
      <c r="MXM10" s="430"/>
      <c r="MXN10" s="430"/>
      <c r="MXO10" s="430"/>
      <c r="MXP10" s="430"/>
      <c r="MXQ10" s="430"/>
      <c r="MXR10" s="430"/>
      <c r="MXS10" s="430"/>
      <c r="MXT10" s="430"/>
      <c r="MXU10" s="430"/>
      <c r="MXV10" s="430"/>
      <c r="MXW10" s="430"/>
      <c r="MXX10" s="430"/>
      <c r="MXY10" s="430"/>
      <c r="MXZ10" s="430"/>
      <c r="MYA10" s="430"/>
      <c r="MYB10" s="430"/>
      <c r="MYC10" s="430"/>
      <c r="MYD10" s="430"/>
      <c r="MYE10" s="430"/>
      <c r="MYF10" s="430"/>
      <c r="MYG10" s="430"/>
      <c r="MYH10" s="430"/>
      <c r="MYI10" s="430"/>
      <c r="MYJ10" s="430"/>
      <c r="MYK10" s="430"/>
      <c r="MYL10" s="430"/>
      <c r="MYM10" s="430"/>
      <c r="MYN10" s="430"/>
      <c r="MYO10" s="430"/>
      <c r="MYP10" s="430"/>
      <c r="MYQ10" s="430"/>
      <c r="MYR10" s="430"/>
      <c r="MYS10" s="430"/>
      <c r="MYT10" s="430"/>
      <c r="MYU10" s="430"/>
      <c r="MYV10" s="430"/>
      <c r="MYW10" s="430"/>
      <c r="MYX10" s="430"/>
      <c r="MYY10" s="430"/>
      <c r="MYZ10" s="430"/>
      <c r="MZA10" s="430"/>
      <c r="MZB10" s="430"/>
      <c r="MZC10" s="430"/>
      <c r="MZD10" s="430"/>
      <c r="MZE10" s="430"/>
      <c r="MZF10" s="430"/>
      <c r="MZG10" s="430"/>
      <c r="MZH10" s="430"/>
      <c r="MZI10" s="430"/>
      <c r="MZJ10" s="430"/>
      <c r="MZK10" s="430"/>
      <c r="MZL10" s="430"/>
      <c r="MZM10" s="430"/>
      <c r="MZN10" s="430"/>
      <c r="MZO10" s="430"/>
      <c r="MZP10" s="430"/>
      <c r="MZQ10" s="430"/>
      <c r="MZR10" s="430"/>
      <c r="MZS10" s="430"/>
      <c r="MZT10" s="430"/>
      <c r="MZU10" s="430"/>
      <c r="MZV10" s="430"/>
      <c r="MZW10" s="430"/>
      <c r="MZX10" s="430"/>
      <c r="MZY10" s="430"/>
      <c r="MZZ10" s="430"/>
      <c r="NAA10" s="430"/>
      <c r="NAB10" s="430"/>
      <c r="NAC10" s="430"/>
      <c r="NAD10" s="430"/>
      <c r="NAE10" s="430"/>
      <c r="NAF10" s="430"/>
      <c r="NAG10" s="430"/>
      <c r="NAH10" s="430"/>
      <c r="NAI10" s="430"/>
      <c r="NAJ10" s="430"/>
      <c r="NAK10" s="430"/>
      <c r="NAL10" s="430"/>
      <c r="NAM10" s="430"/>
      <c r="NAN10" s="430"/>
      <c r="NAO10" s="430"/>
      <c r="NAP10" s="430"/>
      <c r="NAQ10" s="430"/>
      <c r="NAR10" s="430"/>
      <c r="NAS10" s="430"/>
      <c r="NAT10" s="430"/>
      <c r="NAU10" s="430"/>
      <c r="NAV10" s="430"/>
      <c r="NAW10" s="430"/>
      <c r="NAX10" s="430"/>
      <c r="NAY10" s="430"/>
      <c r="NAZ10" s="430"/>
      <c r="NBA10" s="430"/>
      <c r="NBB10" s="430"/>
      <c r="NBC10" s="430"/>
      <c r="NBD10" s="430"/>
      <c r="NBE10" s="430"/>
      <c r="NBF10" s="430"/>
      <c r="NBG10" s="430"/>
      <c r="NBH10" s="430"/>
      <c r="NBI10" s="430"/>
      <c r="NBJ10" s="430"/>
      <c r="NBK10" s="430"/>
      <c r="NBL10" s="430"/>
      <c r="NBM10" s="430"/>
      <c r="NBN10" s="430"/>
      <c r="NBO10" s="430"/>
      <c r="NBP10" s="430"/>
      <c r="NBQ10" s="430"/>
      <c r="NBR10" s="430"/>
      <c r="NBS10" s="430"/>
      <c r="NBT10" s="430"/>
      <c r="NBU10" s="430"/>
      <c r="NBV10" s="430"/>
      <c r="NBW10" s="430"/>
      <c r="NBX10" s="430"/>
      <c r="NBY10" s="430"/>
      <c r="NBZ10" s="430"/>
      <c r="NCA10" s="430"/>
      <c r="NCB10" s="430"/>
      <c r="NCC10" s="430"/>
      <c r="NCD10" s="430"/>
      <c r="NCE10" s="430"/>
      <c r="NCF10" s="430"/>
      <c r="NCG10" s="430"/>
      <c r="NCH10" s="430"/>
      <c r="NCI10" s="430"/>
      <c r="NCJ10" s="430"/>
      <c r="NCK10" s="430"/>
      <c r="NCL10" s="430"/>
      <c r="NCM10" s="430"/>
      <c r="NCN10" s="430"/>
      <c r="NCO10" s="430"/>
      <c r="NCP10" s="430"/>
      <c r="NCQ10" s="430"/>
      <c r="NCR10" s="430"/>
      <c r="NCS10" s="430"/>
      <c r="NCT10" s="430"/>
      <c r="NCU10" s="430"/>
      <c r="NCV10" s="430"/>
      <c r="NCW10" s="430"/>
      <c r="NCX10" s="430"/>
      <c r="NCY10" s="430"/>
      <c r="NCZ10" s="430"/>
      <c r="NDA10" s="430"/>
      <c r="NDB10" s="430"/>
      <c r="NDC10" s="430"/>
      <c r="NDD10" s="430"/>
      <c r="NDE10" s="430"/>
      <c r="NDF10" s="430"/>
      <c r="NDG10" s="430"/>
      <c r="NDH10" s="430"/>
      <c r="NDI10" s="430"/>
      <c r="NDJ10" s="430"/>
      <c r="NDK10" s="430"/>
      <c r="NDL10" s="430"/>
      <c r="NDM10" s="430"/>
      <c r="NDN10" s="430"/>
      <c r="NDO10" s="430"/>
      <c r="NDP10" s="430"/>
      <c r="NDQ10" s="430"/>
      <c r="NDR10" s="430"/>
      <c r="NDS10" s="430"/>
      <c r="NDT10" s="430"/>
      <c r="NDU10" s="430"/>
      <c r="NDV10" s="430"/>
      <c r="NDW10" s="430"/>
      <c r="NDX10" s="430"/>
      <c r="NDY10" s="430"/>
      <c r="NDZ10" s="430"/>
      <c r="NEA10" s="430"/>
      <c r="NEB10" s="430"/>
      <c r="NEC10" s="430"/>
      <c r="NED10" s="430"/>
      <c r="NEE10" s="430"/>
      <c r="NEF10" s="430"/>
      <c r="NEG10" s="430"/>
      <c r="NEH10" s="430"/>
      <c r="NEI10" s="430"/>
      <c r="NEJ10" s="430"/>
      <c r="NEK10" s="430"/>
      <c r="NEL10" s="430"/>
      <c r="NEM10" s="430"/>
      <c r="NEN10" s="430"/>
      <c r="NEO10" s="430"/>
      <c r="NEP10" s="430"/>
      <c r="NEQ10" s="430"/>
      <c r="NER10" s="430"/>
      <c r="NES10" s="430"/>
      <c r="NET10" s="430"/>
      <c r="NEU10" s="430"/>
      <c r="NEV10" s="430"/>
      <c r="NEW10" s="430"/>
      <c r="NEX10" s="430"/>
      <c r="NEY10" s="430"/>
      <c r="NEZ10" s="430"/>
      <c r="NFA10" s="430"/>
      <c r="NFB10" s="430"/>
      <c r="NFC10" s="430"/>
      <c r="NFD10" s="430"/>
      <c r="NFE10" s="430"/>
      <c r="NFF10" s="430"/>
      <c r="NFG10" s="430"/>
      <c r="NFH10" s="430"/>
      <c r="NFI10" s="430"/>
      <c r="NFJ10" s="430"/>
      <c r="NFK10" s="430"/>
      <c r="NFL10" s="430"/>
      <c r="NFM10" s="430"/>
      <c r="NFN10" s="430"/>
      <c r="NFO10" s="430"/>
      <c r="NFP10" s="430"/>
      <c r="NFQ10" s="430"/>
      <c r="NFR10" s="430"/>
      <c r="NFS10" s="430"/>
      <c r="NFT10" s="430"/>
      <c r="NFU10" s="430"/>
      <c r="NFV10" s="430"/>
      <c r="NFW10" s="430"/>
      <c r="NFX10" s="430"/>
      <c r="NFY10" s="430"/>
      <c r="NFZ10" s="430"/>
      <c r="NGA10" s="430"/>
      <c r="NGB10" s="430"/>
      <c r="NGC10" s="430"/>
      <c r="NGD10" s="430"/>
      <c r="NGE10" s="430"/>
      <c r="NGF10" s="430"/>
      <c r="NGG10" s="430"/>
      <c r="NGH10" s="430"/>
      <c r="NGI10" s="430"/>
      <c r="NGJ10" s="430"/>
      <c r="NGK10" s="430"/>
      <c r="NGL10" s="430"/>
      <c r="NGM10" s="430"/>
      <c r="NGN10" s="430"/>
      <c r="NGO10" s="430"/>
      <c r="NGP10" s="430"/>
      <c r="NGQ10" s="430"/>
      <c r="NGR10" s="430"/>
      <c r="NGS10" s="430"/>
      <c r="NGT10" s="430"/>
      <c r="NGU10" s="430"/>
      <c r="NGV10" s="430"/>
      <c r="NGW10" s="430"/>
      <c r="NGX10" s="430"/>
      <c r="NGY10" s="430"/>
      <c r="NGZ10" s="430"/>
      <c r="NHA10" s="430"/>
      <c r="NHB10" s="430"/>
      <c r="NHC10" s="430"/>
      <c r="NHD10" s="430"/>
      <c r="NHE10" s="430"/>
      <c r="NHF10" s="430"/>
      <c r="NHG10" s="430"/>
      <c r="NHH10" s="430"/>
      <c r="NHI10" s="430"/>
      <c r="NHJ10" s="430"/>
      <c r="NHK10" s="430"/>
      <c r="NHL10" s="430"/>
      <c r="NHM10" s="430"/>
      <c r="NHN10" s="430"/>
      <c r="NHO10" s="430"/>
      <c r="NHP10" s="430"/>
      <c r="NHQ10" s="430"/>
      <c r="NHR10" s="430"/>
      <c r="NHS10" s="430"/>
      <c r="NHT10" s="430"/>
      <c r="NHU10" s="430"/>
      <c r="NHV10" s="430"/>
      <c r="NHW10" s="430"/>
      <c r="NHX10" s="430"/>
      <c r="NHY10" s="430"/>
      <c r="NHZ10" s="430"/>
      <c r="NIA10" s="430"/>
      <c r="NIB10" s="430"/>
      <c r="NIC10" s="430"/>
      <c r="NID10" s="430"/>
      <c r="NIE10" s="430"/>
      <c r="NIF10" s="430"/>
      <c r="NIG10" s="430"/>
      <c r="NIH10" s="430"/>
      <c r="NII10" s="430"/>
      <c r="NIJ10" s="430"/>
      <c r="NIK10" s="430"/>
      <c r="NIL10" s="430"/>
      <c r="NIM10" s="430"/>
      <c r="NIN10" s="430"/>
      <c r="NIO10" s="430"/>
      <c r="NIP10" s="430"/>
      <c r="NIQ10" s="430"/>
      <c r="NIR10" s="430"/>
      <c r="NIS10" s="430"/>
      <c r="NIT10" s="430"/>
      <c r="NIU10" s="430"/>
      <c r="NIV10" s="430"/>
      <c r="NIW10" s="430"/>
      <c r="NIX10" s="430"/>
      <c r="NIY10" s="430"/>
      <c r="NIZ10" s="430"/>
      <c r="NJA10" s="430"/>
      <c r="NJB10" s="430"/>
      <c r="NJC10" s="430"/>
      <c r="NJD10" s="430"/>
      <c r="NJE10" s="430"/>
      <c r="NJF10" s="430"/>
      <c r="NJG10" s="430"/>
      <c r="NJH10" s="430"/>
      <c r="NJI10" s="430"/>
      <c r="NJJ10" s="430"/>
      <c r="NJK10" s="430"/>
      <c r="NJL10" s="430"/>
      <c r="NJM10" s="430"/>
      <c r="NJN10" s="430"/>
      <c r="NJO10" s="430"/>
      <c r="NJP10" s="430"/>
      <c r="NJQ10" s="430"/>
      <c r="NJR10" s="430"/>
      <c r="NJS10" s="430"/>
      <c r="NJT10" s="430"/>
      <c r="NJU10" s="430"/>
      <c r="NJV10" s="430"/>
      <c r="NJW10" s="430"/>
      <c r="NJX10" s="430"/>
      <c r="NJY10" s="430"/>
      <c r="NJZ10" s="430"/>
      <c r="NKA10" s="430"/>
      <c r="NKB10" s="430"/>
      <c r="NKC10" s="430"/>
      <c r="NKD10" s="430"/>
      <c r="NKE10" s="430"/>
      <c r="NKF10" s="430"/>
      <c r="NKG10" s="430"/>
      <c r="NKH10" s="430"/>
      <c r="NKI10" s="430"/>
      <c r="NKJ10" s="430"/>
      <c r="NKK10" s="430"/>
      <c r="NKL10" s="430"/>
      <c r="NKM10" s="430"/>
      <c r="NKN10" s="430"/>
      <c r="NKO10" s="430"/>
      <c r="NKP10" s="430"/>
      <c r="NKQ10" s="430"/>
      <c r="NKR10" s="430"/>
      <c r="NKS10" s="430"/>
      <c r="NKT10" s="430"/>
      <c r="NKU10" s="430"/>
      <c r="NKV10" s="430"/>
      <c r="NKW10" s="430"/>
      <c r="NKX10" s="430"/>
      <c r="NKY10" s="430"/>
      <c r="NKZ10" s="430"/>
      <c r="NLA10" s="430"/>
      <c r="NLB10" s="430"/>
      <c r="NLC10" s="430"/>
      <c r="NLD10" s="430"/>
      <c r="NLE10" s="430"/>
      <c r="NLF10" s="430"/>
      <c r="NLG10" s="430"/>
      <c r="NLH10" s="430"/>
      <c r="NLI10" s="430"/>
      <c r="NLJ10" s="430"/>
      <c r="NLK10" s="430"/>
      <c r="NLL10" s="430"/>
      <c r="NLM10" s="430"/>
      <c r="NLN10" s="430"/>
      <c r="NLO10" s="430"/>
      <c r="NLP10" s="430"/>
      <c r="NLQ10" s="430"/>
      <c r="NLR10" s="430"/>
      <c r="NLS10" s="430"/>
      <c r="NLT10" s="430"/>
      <c r="NLU10" s="430"/>
      <c r="NLV10" s="430"/>
      <c r="NLW10" s="430"/>
      <c r="NLX10" s="430"/>
      <c r="NLY10" s="430"/>
      <c r="NLZ10" s="430"/>
      <c r="NMA10" s="430"/>
      <c r="NMB10" s="430"/>
      <c r="NMC10" s="430"/>
      <c r="NMD10" s="430"/>
      <c r="NME10" s="430"/>
      <c r="NMF10" s="430"/>
      <c r="NMG10" s="430"/>
      <c r="NMH10" s="430"/>
      <c r="NMI10" s="430"/>
      <c r="NMJ10" s="430"/>
      <c r="NMK10" s="430"/>
      <c r="NML10" s="430"/>
      <c r="NMM10" s="430"/>
      <c r="NMN10" s="430"/>
      <c r="NMO10" s="430"/>
      <c r="NMP10" s="430"/>
      <c r="NMQ10" s="430"/>
      <c r="NMR10" s="430"/>
      <c r="NMS10" s="430"/>
      <c r="NMT10" s="430"/>
      <c r="NMU10" s="430"/>
      <c r="NMV10" s="430"/>
      <c r="NMW10" s="430"/>
      <c r="NMX10" s="430"/>
      <c r="NMY10" s="430"/>
      <c r="NMZ10" s="430"/>
      <c r="NNA10" s="430"/>
      <c r="NNB10" s="430"/>
      <c r="NNC10" s="430"/>
      <c r="NND10" s="430"/>
      <c r="NNE10" s="430"/>
      <c r="NNF10" s="430"/>
      <c r="NNG10" s="430"/>
      <c r="NNH10" s="430"/>
      <c r="NNI10" s="430"/>
      <c r="NNJ10" s="430"/>
      <c r="NNK10" s="430"/>
      <c r="NNL10" s="430"/>
      <c r="NNM10" s="430"/>
      <c r="NNN10" s="430"/>
      <c r="NNO10" s="430"/>
      <c r="NNP10" s="430"/>
      <c r="NNQ10" s="430"/>
      <c r="NNR10" s="430"/>
      <c r="NNS10" s="430"/>
      <c r="NNT10" s="430"/>
      <c r="NNU10" s="430"/>
      <c r="NNV10" s="430"/>
      <c r="NNW10" s="430"/>
      <c r="NNX10" s="430"/>
      <c r="NNY10" s="430"/>
      <c r="NNZ10" s="430"/>
      <c r="NOA10" s="430"/>
      <c r="NOB10" s="430"/>
      <c r="NOC10" s="430"/>
      <c r="NOD10" s="430"/>
      <c r="NOE10" s="430"/>
      <c r="NOF10" s="430"/>
      <c r="NOG10" s="430"/>
      <c r="NOH10" s="430"/>
      <c r="NOI10" s="430"/>
      <c r="NOJ10" s="430"/>
      <c r="NOK10" s="430"/>
      <c r="NOL10" s="430"/>
      <c r="NOM10" s="430"/>
      <c r="NON10" s="430"/>
      <c r="NOO10" s="430"/>
      <c r="NOP10" s="430"/>
      <c r="NOQ10" s="430"/>
      <c r="NOR10" s="430"/>
      <c r="NOS10" s="430"/>
      <c r="NOT10" s="430"/>
      <c r="NOU10" s="430"/>
      <c r="NOV10" s="430"/>
      <c r="NOW10" s="430"/>
      <c r="NOX10" s="430"/>
      <c r="NOY10" s="430"/>
      <c r="NOZ10" s="430"/>
      <c r="NPA10" s="430"/>
      <c r="NPB10" s="430"/>
      <c r="NPC10" s="430"/>
      <c r="NPD10" s="430"/>
      <c r="NPE10" s="430"/>
      <c r="NPF10" s="430"/>
      <c r="NPG10" s="430"/>
      <c r="NPH10" s="430"/>
      <c r="NPI10" s="430"/>
      <c r="NPJ10" s="430"/>
      <c r="NPK10" s="430"/>
      <c r="NPL10" s="430"/>
      <c r="NPM10" s="430"/>
      <c r="NPN10" s="430"/>
      <c r="NPO10" s="430"/>
      <c r="NPP10" s="430"/>
      <c r="NPQ10" s="430"/>
      <c r="NPR10" s="430"/>
      <c r="NPS10" s="430"/>
      <c r="NPT10" s="430"/>
      <c r="NPU10" s="430"/>
      <c r="NPV10" s="430"/>
      <c r="NPW10" s="430"/>
      <c r="NPX10" s="430"/>
      <c r="NPY10" s="430"/>
      <c r="NPZ10" s="430"/>
      <c r="NQA10" s="430"/>
      <c r="NQB10" s="430"/>
      <c r="NQC10" s="430"/>
      <c r="NQD10" s="430"/>
      <c r="NQE10" s="430"/>
      <c r="NQF10" s="430"/>
      <c r="NQG10" s="430"/>
      <c r="NQH10" s="430"/>
      <c r="NQI10" s="430"/>
      <c r="NQJ10" s="430"/>
      <c r="NQK10" s="430"/>
      <c r="NQL10" s="430"/>
      <c r="NQM10" s="430"/>
      <c r="NQN10" s="430"/>
      <c r="NQO10" s="430"/>
      <c r="NQP10" s="430"/>
      <c r="NQQ10" s="430"/>
      <c r="NQR10" s="430"/>
      <c r="NQS10" s="430"/>
      <c r="NQT10" s="430"/>
      <c r="NQU10" s="430"/>
      <c r="NQV10" s="430"/>
      <c r="NQW10" s="430"/>
      <c r="NQX10" s="430"/>
      <c r="NQY10" s="430"/>
      <c r="NQZ10" s="430"/>
      <c r="NRA10" s="430"/>
      <c r="NRB10" s="430"/>
      <c r="NRC10" s="430"/>
      <c r="NRD10" s="430"/>
      <c r="NRE10" s="430"/>
      <c r="NRF10" s="430"/>
      <c r="NRG10" s="430"/>
      <c r="NRH10" s="430"/>
      <c r="NRI10" s="430"/>
      <c r="NRJ10" s="430"/>
      <c r="NRK10" s="430"/>
      <c r="NRL10" s="430"/>
      <c r="NRM10" s="430"/>
      <c r="NRN10" s="430"/>
      <c r="NRO10" s="430"/>
      <c r="NRP10" s="430"/>
      <c r="NRQ10" s="430"/>
      <c r="NRR10" s="430"/>
      <c r="NRS10" s="430"/>
      <c r="NRT10" s="430"/>
      <c r="NRU10" s="430"/>
      <c r="NRV10" s="430"/>
      <c r="NRW10" s="430"/>
      <c r="NRX10" s="430"/>
      <c r="NRY10" s="430"/>
      <c r="NRZ10" s="430"/>
      <c r="NSA10" s="430"/>
      <c r="NSB10" s="430"/>
      <c r="NSC10" s="430"/>
      <c r="NSD10" s="430"/>
      <c r="NSE10" s="430"/>
      <c r="NSF10" s="430"/>
      <c r="NSG10" s="430"/>
      <c r="NSH10" s="430"/>
      <c r="NSI10" s="430"/>
      <c r="NSJ10" s="430"/>
      <c r="NSK10" s="430"/>
      <c r="NSL10" s="430"/>
      <c r="NSM10" s="430"/>
      <c r="NSN10" s="430"/>
      <c r="NSO10" s="430"/>
      <c r="NSP10" s="430"/>
      <c r="NSQ10" s="430"/>
      <c r="NSR10" s="430"/>
      <c r="NSS10" s="430"/>
      <c r="NST10" s="430"/>
      <c r="NSU10" s="430"/>
      <c r="NSV10" s="430"/>
      <c r="NSW10" s="430"/>
      <c r="NSX10" s="430"/>
      <c r="NSY10" s="430"/>
      <c r="NSZ10" s="430"/>
      <c r="NTA10" s="430"/>
      <c r="NTB10" s="430"/>
      <c r="NTC10" s="430"/>
      <c r="NTD10" s="430"/>
      <c r="NTE10" s="430"/>
      <c r="NTF10" s="430"/>
      <c r="NTG10" s="430"/>
      <c r="NTH10" s="430"/>
      <c r="NTI10" s="430"/>
      <c r="NTJ10" s="430"/>
      <c r="NTK10" s="430"/>
      <c r="NTL10" s="430"/>
      <c r="NTM10" s="430"/>
      <c r="NTN10" s="430"/>
      <c r="NTO10" s="430"/>
      <c r="NTP10" s="430"/>
      <c r="NTQ10" s="430"/>
      <c r="NTR10" s="430"/>
      <c r="NTS10" s="430"/>
      <c r="NTT10" s="430"/>
      <c r="NTU10" s="430"/>
      <c r="NTV10" s="430"/>
      <c r="NTW10" s="430"/>
      <c r="NTX10" s="430"/>
      <c r="NTY10" s="430"/>
      <c r="NTZ10" s="430"/>
      <c r="NUA10" s="430"/>
      <c r="NUB10" s="430"/>
      <c r="NUC10" s="430"/>
      <c r="NUD10" s="430"/>
      <c r="NUE10" s="430"/>
      <c r="NUF10" s="430"/>
      <c r="NUG10" s="430"/>
      <c r="NUH10" s="430"/>
      <c r="NUI10" s="430"/>
      <c r="NUJ10" s="430"/>
      <c r="NUK10" s="430"/>
      <c r="NUL10" s="430"/>
      <c r="NUM10" s="430"/>
      <c r="NUN10" s="430"/>
      <c r="NUO10" s="430"/>
      <c r="NUP10" s="430"/>
      <c r="NUQ10" s="430"/>
      <c r="NUR10" s="430"/>
      <c r="NUS10" s="430"/>
      <c r="NUT10" s="430"/>
      <c r="NUU10" s="430"/>
      <c r="NUV10" s="430"/>
      <c r="NUW10" s="430"/>
      <c r="NUX10" s="430"/>
      <c r="NUY10" s="430"/>
      <c r="NUZ10" s="430"/>
      <c r="NVA10" s="430"/>
      <c r="NVB10" s="430"/>
      <c r="NVC10" s="430"/>
      <c r="NVD10" s="430"/>
      <c r="NVE10" s="430"/>
      <c r="NVF10" s="430"/>
      <c r="NVG10" s="430"/>
      <c r="NVH10" s="430"/>
      <c r="NVI10" s="430"/>
      <c r="NVJ10" s="430"/>
      <c r="NVK10" s="430"/>
      <c r="NVL10" s="430"/>
      <c r="NVM10" s="430"/>
      <c r="NVN10" s="430"/>
      <c r="NVO10" s="430"/>
      <c r="NVP10" s="430"/>
      <c r="NVQ10" s="430"/>
      <c r="NVR10" s="430"/>
      <c r="NVS10" s="430"/>
      <c r="NVT10" s="430"/>
      <c r="NVU10" s="430"/>
      <c r="NVV10" s="430"/>
      <c r="NVW10" s="430"/>
      <c r="NVX10" s="430"/>
      <c r="NVY10" s="430"/>
      <c r="NVZ10" s="430"/>
      <c r="NWA10" s="430"/>
      <c r="NWB10" s="430"/>
      <c r="NWC10" s="430"/>
      <c r="NWD10" s="430"/>
      <c r="NWE10" s="430"/>
      <c r="NWF10" s="430"/>
      <c r="NWG10" s="430"/>
      <c r="NWH10" s="430"/>
      <c r="NWI10" s="430"/>
      <c r="NWJ10" s="430"/>
      <c r="NWK10" s="430"/>
      <c r="NWL10" s="430"/>
      <c r="NWM10" s="430"/>
      <c r="NWN10" s="430"/>
      <c r="NWO10" s="430"/>
      <c r="NWP10" s="430"/>
      <c r="NWQ10" s="430"/>
      <c r="NWR10" s="430"/>
      <c r="NWS10" s="430"/>
      <c r="NWT10" s="430"/>
      <c r="NWU10" s="430"/>
      <c r="NWV10" s="430"/>
      <c r="NWW10" s="430"/>
      <c r="NWX10" s="430"/>
      <c r="NWY10" s="430"/>
      <c r="NWZ10" s="430"/>
      <c r="NXA10" s="430"/>
      <c r="NXB10" s="430"/>
      <c r="NXC10" s="430"/>
      <c r="NXD10" s="430"/>
      <c r="NXE10" s="430"/>
      <c r="NXF10" s="430"/>
      <c r="NXG10" s="430"/>
      <c r="NXH10" s="430"/>
      <c r="NXI10" s="430"/>
      <c r="NXJ10" s="430"/>
      <c r="NXK10" s="430"/>
      <c r="NXL10" s="430"/>
      <c r="NXM10" s="430"/>
      <c r="NXN10" s="430"/>
      <c r="NXO10" s="430"/>
      <c r="NXP10" s="430"/>
      <c r="NXQ10" s="430"/>
      <c r="NXR10" s="430"/>
      <c r="NXS10" s="430"/>
      <c r="NXT10" s="430"/>
      <c r="NXU10" s="430"/>
      <c r="NXV10" s="430"/>
      <c r="NXW10" s="430"/>
      <c r="NXX10" s="430"/>
      <c r="NXY10" s="430"/>
      <c r="NXZ10" s="430"/>
      <c r="NYA10" s="430"/>
      <c r="NYB10" s="430"/>
      <c r="NYC10" s="430"/>
      <c r="NYD10" s="430"/>
      <c r="NYE10" s="430"/>
      <c r="NYF10" s="430"/>
      <c r="NYG10" s="430"/>
      <c r="NYH10" s="430"/>
      <c r="NYI10" s="430"/>
      <c r="NYJ10" s="430"/>
      <c r="NYK10" s="430"/>
      <c r="NYL10" s="430"/>
      <c r="NYM10" s="430"/>
      <c r="NYN10" s="430"/>
      <c r="NYO10" s="430"/>
      <c r="NYP10" s="430"/>
      <c r="NYQ10" s="430"/>
      <c r="NYR10" s="430"/>
      <c r="NYS10" s="430"/>
      <c r="NYT10" s="430"/>
      <c r="NYU10" s="430"/>
      <c r="NYV10" s="430"/>
      <c r="NYW10" s="430"/>
      <c r="NYX10" s="430"/>
      <c r="NYY10" s="430"/>
      <c r="NYZ10" s="430"/>
      <c r="NZA10" s="430"/>
      <c r="NZB10" s="430"/>
      <c r="NZC10" s="430"/>
      <c r="NZD10" s="430"/>
      <c r="NZE10" s="430"/>
      <c r="NZF10" s="430"/>
      <c r="NZG10" s="430"/>
      <c r="NZH10" s="430"/>
      <c r="NZI10" s="430"/>
      <c r="NZJ10" s="430"/>
      <c r="NZK10" s="430"/>
      <c r="NZL10" s="430"/>
      <c r="NZM10" s="430"/>
      <c r="NZN10" s="430"/>
      <c r="NZO10" s="430"/>
      <c r="NZP10" s="430"/>
      <c r="NZQ10" s="430"/>
      <c r="NZR10" s="430"/>
      <c r="NZS10" s="430"/>
      <c r="NZT10" s="430"/>
      <c r="NZU10" s="430"/>
      <c r="NZV10" s="430"/>
      <c r="NZW10" s="430"/>
      <c r="NZX10" s="430"/>
      <c r="NZY10" s="430"/>
      <c r="NZZ10" s="430"/>
      <c r="OAA10" s="430"/>
      <c r="OAB10" s="430"/>
      <c r="OAC10" s="430"/>
      <c r="OAD10" s="430"/>
      <c r="OAE10" s="430"/>
      <c r="OAF10" s="430"/>
      <c r="OAG10" s="430"/>
      <c r="OAH10" s="430"/>
      <c r="OAI10" s="430"/>
      <c r="OAJ10" s="430"/>
      <c r="OAK10" s="430"/>
      <c r="OAL10" s="430"/>
      <c r="OAM10" s="430"/>
      <c r="OAN10" s="430"/>
      <c r="OAO10" s="430"/>
      <c r="OAP10" s="430"/>
      <c r="OAQ10" s="430"/>
      <c r="OAR10" s="430"/>
      <c r="OAS10" s="430"/>
      <c r="OAT10" s="430"/>
      <c r="OAU10" s="430"/>
      <c r="OAV10" s="430"/>
      <c r="OAW10" s="430"/>
      <c r="OAX10" s="430"/>
      <c r="OAY10" s="430"/>
      <c r="OAZ10" s="430"/>
      <c r="OBA10" s="430"/>
      <c r="OBB10" s="430"/>
      <c r="OBC10" s="430"/>
      <c r="OBD10" s="430"/>
      <c r="OBE10" s="430"/>
      <c r="OBF10" s="430"/>
      <c r="OBG10" s="430"/>
      <c r="OBH10" s="430"/>
      <c r="OBI10" s="430"/>
      <c r="OBJ10" s="430"/>
      <c r="OBK10" s="430"/>
      <c r="OBL10" s="430"/>
      <c r="OBM10" s="430"/>
      <c r="OBN10" s="430"/>
      <c r="OBO10" s="430"/>
      <c r="OBP10" s="430"/>
      <c r="OBQ10" s="430"/>
      <c r="OBR10" s="430"/>
      <c r="OBS10" s="430"/>
      <c r="OBT10" s="430"/>
      <c r="OBU10" s="430"/>
      <c r="OBV10" s="430"/>
      <c r="OBW10" s="430"/>
      <c r="OBX10" s="430"/>
      <c r="OBY10" s="430"/>
      <c r="OBZ10" s="430"/>
      <c r="OCA10" s="430"/>
      <c r="OCB10" s="430"/>
      <c r="OCC10" s="430"/>
      <c r="OCD10" s="430"/>
      <c r="OCE10" s="430"/>
      <c r="OCF10" s="430"/>
      <c r="OCG10" s="430"/>
      <c r="OCH10" s="430"/>
      <c r="OCI10" s="430"/>
      <c r="OCJ10" s="430"/>
      <c r="OCK10" s="430"/>
      <c r="OCL10" s="430"/>
      <c r="OCM10" s="430"/>
      <c r="OCN10" s="430"/>
      <c r="OCO10" s="430"/>
      <c r="OCP10" s="430"/>
      <c r="OCQ10" s="430"/>
      <c r="OCR10" s="430"/>
      <c r="OCS10" s="430"/>
      <c r="OCT10" s="430"/>
      <c r="OCU10" s="430"/>
      <c r="OCV10" s="430"/>
      <c r="OCW10" s="430"/>
      <c r="OCX10" s="430"/>
      <c r="OCY10" s="430"/>
      <c r="OCZ10" s="430"/>
      <c r="ODA10" s="430"/>
      <c r="ODB10" s="430"/>
      <c r="ODC10" s="430"/>
      <c r="ODD10" s="430"/>
      <c r="ODE10" s="430"/>
      <c r="ODF10" s="430"/>
      <c r="ODG10" s="430"/>
      <c r="ODH10" s="430"/>
      <c r="ODI10" s="430"/>
      <c r="ODJ10" s="430"/>
      <c r="ODK10" s="430"/>
      <c r="ODL10" s="430"/>
      <c r="ODM10" s="430"/>
      <c r="ODN10" s="430"/>
      <c r="ODO10" s="430"/>
      <c r="ODP10" s="430"/>
      <c r="ODQ10" s="430"/>
      <c r="ODR10" s="430"/>
      <c r="ODS10" s="430"/>
      <c r="ODT10" s="430"/>
      <c r="ODU10" s="430"/>
      <c r="ODV10" s="430"/>
      <c r="ODW10" s="430"/>
      <c r="ODX10" s="430"/>
      <c r="ODY10" s="430"/>
      <c r="ODZ10" s="430"/>
      <c r="OEA10" s="430"/>
      <c r="OEB10" s="430"/>
      <c r="OEC10" s="430"/>
      <c r="OED10" s="430"/>
      <c r="OEE10" s="430"/>
      <c r="OEF10" s="430"/>
      <c r="OEG10" s="430"/>
      <c r="OEH10" s="430"/>
      <c r="OEI10" s="430"/>
      <c r="OEJ10" s="430"/>
      <c r="OEK10" s="430"/>
      <c r="OEL10" s="430"/>
      <c r="OEM10" s="430"/>
      <c r="OEN10" s="430"/>
      <c r="OEO10" s="430"/>
      <c r="OEP10" s="430"/>
      <c r="OEQ10" s="430"/>
      <c r="OER10" s="430"/>
      <c r="OES10" s="430"/>
      <c r="OET10" s="430"/>
      <c r="OEU10" s="430"/>
      <c r="OEV10" s="430"/>
      <c r="OEW10" s="430"/>
      <c r="OEX10" s="430"/>
      <c r="OEY10" s="430"/>
      <c r="OEZ10" s="430"/>
      <c r="OFA10" s="430"/>
      <c r="OFB10" s="430"/>
      <c r="OFC10" s="430"/>
      <c r="OFD10" s="430"/>
      <c r="OFE10" s="430"/>
      <c r="OFF10" s="430"/>
      <c r="OFG10" s="430"/>
      <c r="OFH10" s="430"/>
      <c r="OFI10" s="430"/>
      <c r="OFJ10" s="430"/>
      <c r="OFK10" s="430"/>
      <c r="OFL10" s="430"/>
      <c r="OFM10" s="430"/>
      <c r="OFN10" s="430"/>
      <c r="OFO10" s="430"/>
      <c r="OFP10" s="430"/>
      <c r="OFQ10" s="430"/>
      <c r="OFR10" s="430"/>
      <c r="OFS10" s="430"/>
      <c r="OFT10" s="430"/>
      <c r="OFU10" s="430"/>
      <c r="OFV10" s="430"/>
      <c r="OFW10" s="430"/>
      <c r="OFX10" s="430"/>
      <c r="OFY10" s="430"/>
      <c r="OFZ10" s="430"/>
      <c r="OGA10" s="430"/>
      <c r="OGB10" s="430"/>
      <c r="OGC10" s="430"/>
      <c r="OGD10" s="430"/>
      <c r="OGE10" s="430"/>
      <c r="OGF10" s="430"/>
      <c r="OGG10" s="430"/>
      <c r="OGH10" s="430"/>
      <c r="OGI10" s="430"/>
      <c r="OGJ10" s="430"/>
      <c r="OGK10" s="430"/>
      <c r="OGL10" s="430"/>
      <c r="OGM10" s="430"/>
      <c r="OGN10" s="430"/>
      <c r="OGO10" s="430"/>
      <c r="OGP10" s="430"/>
      <c r="OGQ10" s="430"/>
      <c r="OGR10" s="430"/>
      <c r="OGS10" s="430"/>
      <c r="OGT10" s="430"/>
      <c r="OGU10" s="430"/>
      <c r="OGV10" s="430"/>
      <c r="OGW10" s="430"/>
      <c r="OGX10" s="430"/>
      <c r="OGY10" s="430"/>
      <c r="OGZ10" s="430"/>
      <c r="OHA10" s="430"/>
      <c r="OHB10" s="430"/>
      <c r="OHC10" s="430"/>
      <c r="OHD10" s="430"/>
      <c r="OHE10" s="430"/>
      <c r="OHF10" s="430"/>
      <c r="OHG10" s="430"/>
      <c r="OHH10" s="430"/>
      <c r="OHI10" s="430"/>
      <c r="OHJ10" s="430"/>
      <c r="OHK10" s="430"/>
      <c r="OHL10" s="430"/>
      <c r="OHM10" s="430"/>
      <c r="OHN10" s="430"/>
      <c r="OHO10" s="430"/>
      <c r="OHP10" s="430"/>
      <c r="OHQ10" s="430"/>
      <c r="OHR10" s="430"/>
      <c r="OHS10" s="430"/>
      <c r="OHT10" s="430"/>
      <c r="OHU10" s="430"/>
      <c r="OHV10" s="430"/>
      <c r="OHW10" s="430"/>
      <c r="OHX10" s="430"/>
      <c r="OHY10" s="430"/>
      <c r="OHZ10" s="430"/>
      <c r="OIA10" s="430"/>
      <c r="OIB10" s="430"/>
      <c r="OIC10" s="430"/>
      <c r="OID10" s="430"/>
      <c r="OIE10" s="430"/>
      <c r="OIF10" s="430"/>
      <c r="OIG10" s="430"/>
      <c r="OIH10" s="430"/>
      <c r="OII10" s="430"/>
      <c r="OIJ10" s="430"/>
      <c r="OIK10" s="430"/>
      <c r="OIL10" s="430"/>
      <c r="OIM10" s="430"/>
      <c r="OIN10" s="430"/>
      <c r="OIO10" s="430"/>
      <c r="OIP10" s="430"/>
      <c r="OIQ10" s="430"/>
      <c r="OIR10" s="430"/>
      <c r="OIS10" s="430"/>
      <c r="OIT10" s="430"/>
      <c r="OIU10" s="430"/>
      <c r="OIV10" s="430"/>
      <c r="OIW10" s="430"/>
      <c r="OIX10" s="430"/>
      <c r="OIY10" s="430"/>
      <c r="OIZ10" s="430"/>
      <c r="OJA10" s="430"/>
      <c r="OJB10" s="430"/>
      <c r="OJC10" s="430"/>
      <c r="OJD10" s="430"/>
      <c r="OJE10" s="430"/>
      <c r="OJF10" s="430"/>
      <c r="OJG10" s="430"/>
      <c r="OJH10" s="430"/>
      <c r="OJI10" s="430"/>
      <c r="OJJ10" s="430"/>
      <c r="OJK10" s="430"/>
      <c r="OJL10" s="430"/>
      <c r="OJM10" s="430"/>
      <c r="OJN10" s="430"/>
      <c r="OJO10" s="430"/>
      <c r="OJP10" s="430"/>
      <c r="OJQ10" s="430"/>
      <c r="OJR10" s="430"/>
      <c r="OJS10" s="430"/>
      <c r="OJT10" s="430"/>
      <c r="OJU10" s="430"/>
      <c r="OJV10" s="430"/>
      <c r="OJW10" s="430"/>
      <c r="OJX10" s="430"/>
      <c r="OJY10" s="430"/>
      <c r="OJZ10" s="430"/>
      <c r="OKA10" s="430"/>
      <c r="OKB10" s="430"/>
      <c r="OKC10" s="430"/>
      <c r="OKD10" s="430"/>
      <c r="OKE10" s="430"/>
      <c r="OKF10" s="430"/>
      <c r="OKG10" s="430"/>
      <c r="OKH10" s="430"/>
      <c r="OKI10" s="430"/>
      <c r="OKJ10" s="430"/>
      <c r="OKK10" s="430"/>
      <c r="OKL10" s="430"/>
      <c r="OKM10" s="430"/>
      <c r="OKN10" s="430"/>
      <c r="OKO10" s="430"/>
      <c r="OKP10" s="430"/>
      <c r="OKQ10" s="430"/>
      <c r="OKR10" s="430"/>
      <c r="OKS10" s="430"/>
      <c r="OKT10" s="430"/>
      <c r="OKU10" s="430"/>
      <c r="OKV10" s="430"/>
      <c r="OKW10" s="430"/>
      <c r="OKX10" s="430"/>
      <c r="OKY10" s="430"/>
      <c r="OKZ10" s="430"/>
      <c r="OLA10" s="430"/>
      <c r="OLB10" s="430"/>
      <c r="OLC10" s="430"/>
      <c r="OLD10" s="430"/>
      <c r="OLE10" s="430"/>
      <c r="OLF10" s="430"/>
      <c r="OLG10" s="430"/>
      <c r="OLH10" s="430"/>
      <c r="OLI10" s="430"/>
      <c r="OLJ10" s="430"/>
      <c r="OLK10" s="430"/>
      <c r="OLL10" s="430"/>
      <c r="OLM10" s="430"/>
      <c r="OLN10" s="430"/>
      <c r="OLO10" s="430"/>
      <c r="OLP10" s="430"/>
      <c r="OLQ10" s="430"/>
      <c r="OLR10" s="430"/>
      <c r="OLS10" s="430"/>
      <c r="OLT10" s="430"/>
      <c r="OLU10" s="430"/>
      <c r="OLV10" s="430"/>
      <c r="OLW10" s="430"/>
      <c r="OLX10" s="430"/>
      <c r="OLY10" s="430"/>
      <c r="OLZ10" s="430"/>
      <c r="OMA10" s="430"/>
      <c r="OMB10" s="430"/>
      <c r="OMC10" s="430"/>
      <c r="OMD10" s="430"/>
      <c r="OME10" s="430"/>
      <c r="OMF10" s="430"/>
      <c r="OMG10" s="430"/>
      <c r="OMH10" s="430"/>
      <c r="OMI10" s="430"/>
      <c r="OMJ10" s="430"/>
      <c r="OMK10" s="430"/>
      <c r="OML10" s="430"/>
      <c r="OMM10" s="430"/>
      <c r="OMN10" s="430"/>
      <c r="OMO10" s="430"/>
      <c r="OMP10" s="430"/>
      <c r="OMQ10" s="430"/>
      <c r="OMR10" s="430"/>
      <c r="OMS10" s="430"/>
      <c r="OMT10" s="430"/>
      <c r="OMU10" s="430"/>
      <c r="OMV10" s="430"/>
      <c r="OMW10" s="430"/>
      <c r="OMX10" s="430"/>
      <c r="OMY10" s="430"/>
      <c r="OMZ10" s="430"/>
      <c r="ONA10" s="430"/>
      <c r="ONB10" s="430"/>
      <c r="ONC10" s="430"/>
      <c r="OND10" s="430"/>
      <c r="ONE10" s="430"/>
      <c r="ONF10" s="430"/>
      <c r="ONG10" s="430"/>
      <c r="ONH10" s="430"/>
      <c r="ONI10" s="430"/>
      <c r="ONJ10" s="430"/>
      <c r="ONK10" s="430"/>
      <c r="ONL10" s="430"/>
      <c r="ONM10" s="430"/>
      <c r="ONN10" s="430"/>
      <c r="ONO10" s="430"/>
      <c r="ONP10" s="430"/>
      <c r="ONQ10" s="430"/>
      <c r="ONR10" s="430"/>
      <c r="ONS10" s="430"/>
      <c r="ONT10" s="430"/>
      <c r="ONU10" s="430"/>
      <c r="ONV10" s="430"/>
      <c r="ONW10" s="430"/>
      <c r="ONX10" s="430"/>
      <c r="ONY10" s="430"/>
      <c r="ONZ10" s="430"/>
      <c r="OOA10" s="430"/>
      <c r="OOB10" s="430"/>
      <c r="OOC10" s="430"/>
      <c r="OOD10" s="430"/>
      <c r="OOE10" s="430"/>
      <c r="OOF10" s="430"/>
      <c r="OOG10" s="430"/>
      <c r="OOH10" s="430"/>
      <c r="OOI10" s="430"/>
      <c r="OOJ10" s="430"/>
      <c r="OOK10" s="430"/>
      <c r="OOL10" s="430"/>
      <c r="OOM10" s="430"/>
      <c r="OON10" s="430"/>
      <c r="OOO10" s="430"/>
      <c r="OOP10" s="430"/>
      <c r="OOQ10" s="430"/>
      <c r="OOR10" s="430"/>
      <c r="OOS10" s="430"/>
      <c r="OOT10" s="430"/>
      <c r="OOU10" s="430"/>
      <c r="OOV10" s="430"/>
      <c r="OOW10" s="430"/>
      <c r="OOX10" s="430"/>
      <c r="OOY10" s="430"/>
      <c r="OOZ10" s="430"/>
      <c r="OPA10" s="430"/>
      <c r="OPB10" s="430"/>
      <c r="OPC10" s="430"/>
      <c r="OPD10" s="430"/>
      <c r="OPE10" s="430"/>
      <c r="OPF10" s="430"/>
      <c r="OPG10" s="430"/>
      <c r="OPH10" s="430"/>
      <c r="OPI10" s="430"/>
      <c r="OPJ10" s="430"/>
      <c r="OPK10" s="430"/>
      <c r="OPL10" s="430"/>
      <c r="OPM10" s="430"/>
      <c r="OPN10" s="430"/>
      <c r="OPO10" s="430"/>
      <c r="OPP10" s="430"/>
      <c r="OPQ10" s="430"/>
      <c r="OPR10" s="430"/>
      <c r="OPS10" s="430"/>
      <c r="OPT10" s="430"/>
      <c r="OPU10" s="430"/>
      <c r="OPV10" s="430"/>
      <c r="OPW10" s="430"/>
      <c r="OPX10" s="430"/>
      <c r="OPY10" s="430"/>
      <c r="OPZ10" s="430"/>
      <c r="OQA10" s="430"/>
      <c r="OQB10" s="430"/>
      <c r="OQC10" s="430"/>
      <c r="OQD10" s="430"/>
      <c r="OQE10" s="430"/>
      <c r="OQF10" s="430"/>
      <c r="OQG10" s="430"/>
      <c r="OQH10" s="430"/>
      <c r="OQI10" s="430"/>
      <c r="OQJ10" s="430"/>
      <c r="OQK10" s="430"/>
      <c r="OQL10" s="430"/>
      <c r="OQM10" s="430"/>
      <c r="OQN10" s="430"/>
      <c r="OQO10" s="430"/>
      <c r="OQP10" s="430"/>
      <c r="OQQ10" s="430"/>
      <c r="OQR10" s="430"/>
      <c r="OQS10" s="430"/>
      <c r="OQT10" s="430"/>
      <c r="OQU10" s="430"/>
      <c r="OQV10" s="430"/>
      <c r="OQW10" s="430"/>
      <c r="OQX10" s="430"/>
      <c r="OQY10" s="430"/>
      <c r="OQZ10" s="430"/>
      <c r="ORA10" s="430"/>
      <c r="ORB10" s="430"/>
      <c r="ORC10" s="430"/>
      <c r="ORD10" s="430"/>
      <c r="ORE10" s="430"/>
      <c r="ORF10" s="430"/>
      <c r="ORG10" s="430"/>
      <c r="ORH10" s="430"/>
      <c r="ORI10" s="430"/>
      <c r="ORJ10" s="430"/>
      <c r="ORK10" s="430"/>
      <c r="ORL10" s="430"/>
      <c r="ORM10" s="430"/>
      <c r="ORN10" s="430"/>
      <c r="ORO10" s="430"/>
      <c r="ORP10" s="430"/>
      <c r="ORQ10" s="430"/>
      <c r="ORR10" s="430"/>
      <c r="ORS10" s="430"/>
      <c r="ORT10" s="430"/>
      <c r="ORU10" s="430"/>
      <c r="ORV10" s="430"/>
      <c r="ORW10" s="430"/>
      <c r="ORX10" s="430"/>
      <c r="ORY10" s="430"/>
      <c r="ORZ10" s="430"/>
      <c r="OSA10" s="430"/>
      <c r="OSB10" s="430"/>
      <c r="OSC10" s="430"/>
      <c r="OSD10" s="430"/>
      <c r="OSE10" s="430"/>
      <c r="OSF10" s="430"/>
      <c r="OSG10" s="430"/>
      <c r="OSH10" s="430"/>
      <c r="OSI10" s="430"/>
      <c r="OSJ10" s="430"/>
      <c r="OSK10" s="430"/>
      <c r="OSL10" s="430"/>
      <c r="OSM10" s="430"/>
      <c r="OSN10" s="430"/>
      <c r="OSO10" s="430"/>
      <c r="OSP10" s="430"/>
      <c r="OSQ10" s="430"/>
      <c r="OSR10" s="430"/>
      <c r="OSS10" s="430"/>
      <c r="OST10" s="430"/>
      <c r="OSU10" s="430"/>
      <c r="OSV10" s="430"/>
      <c r="OSW10" s="430"/>
      <c r="OSX10" s="430"/>
      <c r="OSY10" s="430"/>
      <c r="OSZ10" s="430"/>
      <c r="OTA10" s="430"/>
      <c r="OTB10" s="430"/>
      <c r="OTC10" s="430"/>
      <c r="OTD10" s="430"/>
      <c r="OTE10" s="430"/>
      <c r="OTF10" s="430"/>
      <c r="OTG10" s="430"/>
      <c r="OTH10" s="430"/>
      <c r="OTI10" s="430"/>
      <c r="OTJ10" s="430"/>
      <c r="OTK10" s="430"/>
      <c r="OTL10" s="430"/>
      <c r="OTM10" s="430"/>
      <c r="OTN10" s="430"/>
      <c r="OTO10" s="430"/>
      <c r="OTP10" s="430"/>
      <c r="OTQ10" s="430"/>
      <c r="OTR10" s="430"/>
      <c r="OTS10" s="430"/>
      <c r="OTT10" s="430"/>
      <c r="OTU10" s="430"/>
      <c r="OTV10" s="430"/>
      <c r="OTW10" s="430"/>
      <c r="OTX10" s="430"/>
      <c r="OTY10" s="430"/>
      <c r="OTZ10" s="430"/>
      <c r="OUA10" s="430"/>
      <c r="OUB10" s="430"/>
      <c r="OUC10" s="430"/>
      <c r="OUD10" s="430"/>
      <c r="OUE10" s="430"/>
      <c r="OUF10" s="430"/>
      <c r="OUG10" s="430"/>
      <c r="OUH10" s="430"/>
      <c r="OUI10" s="430"/>
      <c r="OUJ10" s="430"/>
      <c r="OUK10" s="430"/>
      <c r="OUL10" s="430"/>
      <c r="OUM10" s="430"/>
      <c r="OUN10" s="430"/>
      <c r="OUO10" s="430"/>
      <c r="OUP10" s="430"/>
      <c r="OUQ10" s="430"/>
      <c r="OUR10" s="430"/>
      <c r="OUS10" s="430"/>
      <c r="OUT10" s="430"/>
      <c r="OUU10" s="430"/>
      <c r="OUV10" s="430"/>
      <c r="OUW10" s="430"/>
      <c r="OUX10" s="430"/>
      <c r="OUY10" s="430"/>
      <c r="OUZ10" s="430"/>
      <c r="OVA10" s="430"/>
      <c r="OVB10" s="430"/>
      <c r="OVC10" s="430"/>
      <c r="OVD10" s="430"/>
      <c r="OVE10" s="430"/>
      <c r="OVF10" s="430"/>
      <c r="OVG10" s="430"/>
      <c r="OVH10" s="430"/>
      <c r="OVI10" s="430"/>
      <c r="OVJ10" s="430"/>
      <c r="OVK10" s="430"/>
      <c r="OVL10" s="430"/>
      <c r="OVM10" s="430"/>
      <c r="OVN10" s="430"/>
      <c r="OVO10" s="430"/>
      <c r="OVP10" s="430"/>
      <c r="OVQ10" s="430"/>
      <c r="OVR10" s="430"/>
      <c r="OVS10" s="430"/>
      <c r="OVT10" s="430"/>
      <c r="OVU10" s="430"/>
      <c r="OVV10" s="430"/>
      <c r="OVW10" s="430"/>
      <c r="OVX10" s="430"/>
      <c r="OVY10" s="430"/>
      <c r="OVZ10" s="430"/>
      <c r="OWA10" s="430"/>
      <c r="OWB10" s="430"/>
      <c r="OWC10" s="430"/>
      <c r="OWD10" s="430"/>
      <c r="OWE10" s="430"/>
      <c r="OWF10" s="430"/>
      <c r="OWG10" s="430"/>
      <c r="OWH10" s="430"/>
      <c r="OWI10" s="430"/>
      <c r="OWJ10" s="430"/>
      <c r="OWK10" s="430"/>
      <c r="OWL10" s="430"/>
      <c r="OWM10" s="430"/>
      <c r="OWN10" s="430"/>
      <c r="OWO10" s="430"/>
      <c r="OWP10" s="430"/>
      <c r="OWQ10" s="430"/>
      <c r="OWR10" s="430"/>
      <c r="OWS10" s="430"/>
      <c r="OWT10" s="430"/>
      <c r="OWU10" s="430"/>
      <c r="OWV10" s="430"/>
      <c r="OWW10" s="430"/>
      <c r="OWX10" s="430"/>
      <c r="OWY10" s="430"/>
      <c r="OWZ10" s="430"/>
      <c r="OXA10" s="430"/>
      <c r="OXB10" s="430"/>
      <c r="OXC10" s="430"/>
      <c r="OXD10" s="430"/>
      <c r="OXE10" s="430"/>
      <c r="OXF10" s="430"/>
      <c r="OXG10" s="430"/>
      <c r="OXH10" s="430"/>
      <c r="OXI10" s="430"/>
      <c r="OXJ10" s="430"/>
      <c r="OXK10" s="430"/>
      <c r="OXL10" s="430"/>
      <c r="OXM10" s="430"/>
      <c r="OXN10" s="430"/>
      <c r="OXO10" s="430"/>
      <c r="OXP10" s="430"/>
      <c r="OXQ10" s="430"/>
      <c r="OXR10" s="430"/>
      <c r="OXS10" s="430"/>
      <c r="OXT10" s="430"/>
      <c r="OXU10" s="430"/>
      <c r="OXV10" s="430"/>
      <c r="OXW10" s="430"/>
      <c r="OXX10" s="430"/>
      <c r="OXY10" s="430"/>
      <c r="OXZ10" s="430"/>
      <c r="OYA10" s="430"/>
      <c r="OYB10" s="430"/>
      <c r="OYC10" s="430"/>
      <c r="OYD10" s="430"/>
      <c r="OYE10" s="430"/>
      <c r="OYF10" s="430"/>
      <c r="OYG10" s="430"/>
      <c r="OYH10" s="430"/>
      <c r="OYI10" s="430"/>
      <c r="OYJ10" s="430"/>
      <c r="OYK10" s="430"/>
      <c r="OYL10" s="430"/>
      <c r="OYM10" s="430"/>
      <c r="OYN10" s="430"/>
      <c r="OYO10" s="430"/>
      <c r="OYP10" s="430"/>
      <c r="OYQ10" s="430"/>
      <c r="OYR10" s="430"/>
      <c r="OYS10" s="430"/>
      <c r="OYT10" s="430"/>
      <c r="OYU10" s="430"/>
      <c r="OYV10" s="430"/>
      <c r="OYW10" s="430"/>
      <c r="OYX10" s="430"/>
      <c r="OYY10" s="430"/>
      <c r="OYZ10" s="430"/>
      <c r="OZA10" s="430"/>
      <c r="OZB10" s="430"/>
      <c r="OZC10" s="430"/>
      <c r="OZD10" s="430"/>
      <c r="OZE10" s="430"/>
      <c r="OZF10" s="430"/>
      <c r="OZG10" s="430"/>
      <c r="OZH10" s="430"/>
      <c r="OZI10" s="430"/>
      <c r="OZJ10" s="430"/>
      <c r="OZK10" s="430"/>
      <c r="OZL10" s="430"/>
      <c r="OZM10" s="430"/>
      <c r="OZN10" s="430"/>
      <c r="OZO10" s="430"/>
      <c r="OZP10" s="430"/>
      <c r="OZQ10" s="430"/>
      <c r="OZR10" s="430"/>
      <c r="OZS10" s="430"/>
      <c r="OZT10" s="430"/>
      <c r="OZU10" s="430"/>
      <c r="OZV10" s="430"/>
      <c r="OZW10" s="430"/>
      <c r="OZX10" s="430"/>
      <c r="OZY10" s="430"/>
      <c r="OZZ10" s="430"/>
      <c r="PAA10" s="430"/>
      <c r="PAB10" s="430"/>
      <c r="PAC10" s="430"/>
      <c r="PAD10" s="430"/>
      <c r="PAE10" s="430"/>
      <c r="PAF10" s="430"/>
      <c r="PAG10" s="430"/>
      <c r="PAH10" s="430"/>
      <c r="PAI10" s="430"/>
      <c r="PAJ10" s="430"/>
      <c r="PAK10" s="430"/>
      <c r="PAL10" s="430"/>
      <c r="PAM10" s="430"/>
      <c r="PAN10" s="430"/>
      <c r="PAO10" s="430"/>
      <c r="PAP10" s="430"/>
      <c r="PAQ10" s="430"/>
      <c r="PAR10" s="430"/>
      <c r="PAS10" s="430"/>
      <c r="PAT10" s="430"/>
      <c r="PAU10" s="430"/>
      <c r="PAV10" s="430"/>
      <c r="PAW10" s="430"/>
      <c r="PAX10" s="430"/>
      <c r="PAY10" s="430"/>
      <c r="PAZ10" s="430"/>
      <c r="PBA10" s="430"/>
      <c r="PBB10" s="430"/>
      <c r="PBC10" s="430"/>
      <c r="PBD10" s="430"/>
      <c r="PBE10" s="430"/>
      <c r="PBF10" s="430"/>
      <c r="PBG10" s="430"/>
      <c r="PBH10" s="430"/>
      <c r="PBI10" s="430"/>
      <c r="PBJ10" s="430"/>
      <c r="PBK10" s="430"/>
      <c r="PBL10" s="430"/>
      <c r="PBM10" s="430"/>
      <c r="PBN10" s="430"/>
      <c r="PBO10" s="430"/>
      <c r="PBP10" s="430"/>
      <c r="PBQ10" s="430"/>
      <c r="PBR10" s="430"/>
      <c r="PBS10" s="430"/>
      <c r="PBT10" s="430"/>
      <c r="PBU10" s="430"/>
      <c r="PBV10" s="430"/>
      <c r="PBW10" s="430"/>
      <c r="PBX10" s="430"/>
      <c r="PBY10" s="430"/>
      <c r="PBZ10" s="430"/>
      <c r="PCA10" s="430"/>
      <c r="PCB10" s="430"/>
      <c r="PCC10" s="430"/>
      <c r="PCD10" s="430"/>
      <c r="PCE10" s="430"/>
      <c r="PCF10" s="430"/>
      <c r="PCG10" s="430"/>
      <c r="PCH10" s="430"/>
      <c r="PCI10" s="430"/>
      <c r="PCJ10" s="430"/>
      <c r="PCK10" s="430"/>
      <c r="PCL10" s="430"/>
      <c r="PCM10" s="430"/>
      <c r="PCN10" s="430"/>
      <c r="PCO10" s="430"/>
      <c r="PCP10" s="430"/>
      <c r="PCQ10" s="430"/>
      <c r="PCR10" s="430"/>
      <c r="PCS10" s="430"/>
      <c r="PCT10" s="430"/>
      <c r="PCU10" s="430"/>
      <c r="PCV10" s="430"/>
      <c r="PCW10" s="430"/>
      <c r="PCX10" s="430"/>
      <c r="PCY10" s="430"/>
      <c r="PCZ10" s="430"/>
      <c r="PDA10" s="430"/>
      <c r="PDB10" s="430"/>
      <c r="PDC10" s="430"/>
      <c r="PDD10" s="430"/>
      <c r="PDE10" s="430"/>
      <c r="PDF10" s="430"/>
      <c r="PDG10" s="430"/>
      <c r="PDH10" s="430"/>
      <c r="PDI10" s="430"/>
      <c r="PDJ10" s="430"/>
      <c r="PDK10" s="430"/>
      <c r="PDL10" s="430"/>
      <c r="PDM10" s="430"/>
      <c r="PDN10" s="430"/>
      <c r="PDO10" s="430"/>
      <c r="PDP10" s="430"/>
      <c r="PDQ10" s="430"/>
      <c r="PDR10" s="430"/>
      <c r="PDS10" s="430"/>
      <c r="PDT10" s="430"/>
      <c r="PDU10" s="430"/>
      <c r="PDV10" s="430"/>
      <c r="PDW10" s="430"/>
      <c r="PDX10" s="430"/>
      <c r="PDY10" s="430"/>
      <c r="PDZ10" s="430"/>
      <c r="PEA10" s="430"/>
      <c r="PEB10" s="430"/>
      <c r="PEC10" s="430"/>
      <c r="PED10" s="430"/>
      <c r="PEE10" s="430"/>
      <c r="PEF10" s="430"/>
      <c r="PEG10" s="430"/>
      <c r="PEH10" s="430"/>
      <c r="PEI10" s="430"/>
      <c r="PEJ10" s="430"/>
      <c r="PEK10" s="430"/>
      <c r="PEL10" s="430"/>
      <c r="PEM10" s="430"/>
      <c r="PEN10" s="430"/>
      <c r="PEO10" s="430"/>
      <c r="PEP10" s="430"/>
      <c r="PEQ10" s="430"/>
      <c r="PER10" s="430"/>
      <c r="PES10" s="430"/>
      <c r="PET10" s="430"/>
      <c r="PEU10" s="430"/>
      <c r="PEV10" s="430"/>
      <c r="PEW10" s="430"/>
      <c r="PEX10" s="430"/>
      <c r="PEY10" s="430"/>
      <c r="PEZ10" s="430"/>
      <c r="PFA10" s="430"/>
      <c r="PFB10" s="430"/>
      <c r="PFC10" s="430"/>
      <c r="PFD10" s="430"/>
      <c r="PFE10" s="430"/>
      <c r="PFF10" s="430"/>
      <c r="PFG10" s="430"/>
      <c r="PFH10" s="430"/>
      <c r="PFI10" s="430"/>
      <c r="PFJ10" s="430"/>
      <c r="PFK10" s="430"/>
      <c r="PFL10" s="430"/>
      <c r="PFM10" s="430"/>
      <c r="PFN10" s="430"/>
      <c r="PFO10" s="430"/>
      <c r="PFP10" s="430"/>
      <c r="PFQ10" s="430"/>
      <c r="PFR10" s="430"/>
      <c r="PFS10" s="430"/>
      <c r="PFT10" s="430"/>
      <c r="PFU10" s="430"/>
      <c r="PFV10" s="430"/>
      <c r="PFW10" s="430"/>
      <c r="PFX10" s="430"/>
      <c r="PFY10" s="430"/>
      <c r="PFZ10" s="430"/>
      <c r="PGA10" s="430"/>
      <c r="PGB10" s="430"/>
      <c r="PGC10" s="430"/>
      <c r="PGD10" s="430"/>
      <c r="PGE10" s="430"/>
      <c r="PGF10" s="430"/>
      <c r="PGG10" s="430"/>
      <c r="PGH10" s="430"/>
      <c r="PGI10" s="430"/>
      <c r="PGJ10" s="430"/>
      <c r="PGK10" s="430"/>
      <c r="PGL10" s="430"/>
      <c r="PGM10" s="430"/>
      <c r="PGN10" s="430"/>
      <c r="PGO10" s="430"/>
      <c r="PGP10" s="430"/>
      <c r="PGQ10" s="430"/>
      <c r="PGR10" s="430"/>
      <c r="PGS10" s="430"/>
      <c r="PGT10" s="430"/>
      <c r="PGU10" s="430"/>
      <c r="PGV10" s="430"/>
      <c r="PGW10" s="430"/>
      <c r="PGX10" s="430"/>
      <c r="PGY10" s="430"/>
      <c r="PGZ10" s="430"/>
      <c r="PHA10" s="430"/>
      <c r="PHB10" s="430"/>
      <c r="PHC10" s="430"/>
      <c r="PHD10" s="430"/>
      <c r="PHE10" s="430"/>
      <c r="PHF10" s="430"/>
      <c r="PHG10" s="430"/>
      <c r="PHH10" s="430"/>
      <c r="PHI10" s="430"/>
      <c r="PHJ10" s="430"/>
      <c r="PHK10" s="430"/>
      <c r="PHL10" s="430"/>
      <c r="PHM10" s="430"/>
      <c r="PHN10" s="430"/>
      <c r="PHO10" s="430"/>
      <c r="PHP10" s="430"/>
      <c r="PHQ10" s="430"/>
      <c r="PHR10" s="430"/>
      <c r="PHS10" s="430"/>
      <c r="PHT10" s="430"/>
      <c r="PHU10" s="430"/>
      <c r="PHV10" s="430"/>
      <c r="PHW10" s="430"/>
      <c r="PHX10" s="430"/>
      <c r="PHY10" s="430"/>
      <c r="PHZ10" s="430"/>
      <c r="PIA10" s="430"/>
      <c r="PIB10" s="430"/>
      <c r="PIC10" s="430"/>
      <c r="PID10" s="430"/>
      <c r="PIE10" s="430"/>
      <c r="PIF10" s="430"/>
      <c r="PIG10" s="430"/>
      <c r="PIH10" s="430"/>
      <c r="PII10" s="430"/>
      <c r="PIJ10" s="430"/>
      <c r="PIK10" s="430"/>
      <c r="PIL10" s="430"/>
      <c r="PIM10" s="430"/>
      <c r="PIN10" s="430"/>
      <c r="PIO10" s="430"/>
      <c r="PIP10" s="430"/>
      <c r="PIQ10" s="430"/>
      <c r="PIR10" s="430"/>
      <c r="PIS10" s="430"/>
      <c r="PIT10" s="430"/>
      <c r="PIU10" s="430"/>
      <c r="PIV10" s="430"/>
      <c r="PIW10" s="430"/>
      <c r="PIX10" s="430"/>
      <c r="PIY10" s="430"/>
      <c r="PIZ10" s="430"/>
      <c r="PJA10" s="430"/>
      <c r="PJB10" s="430"/>
      <c r="PJC10" s="430"/>
      <c r="PJD10" s="430"/>
      <c r="PJE10" s="430"/>
      <c r="PJF10" s="430"/>
      <c r="PJG10" s="430"/>
      <c r="PJH10" s="430"/>
      <c r="PJI10" s="430"/>
      <c r="PJJ10" s="430"/>
      <c r="PJK10" s="430"/>
      <c r="PJL10" s="430"/>
      <c r="PJM10" s="430"/>
      <c r="PJN10" s="430"/>
      <c r="PJO10" s="430"/>
      <c r="PJP10" s="430"/>
      <c r="PJQ10" s="430"/>
      <c r="PJR10" s="430"/>
      <c r="PJS10" s="430"/>
      <c r="PJT10" s="430"/>
      <c r="PJU10" s="430"/>
      <c r="PJV10" s="430"/>
      <c r="PJW10" s="430"/>
      <c r="PJX10" s="430"/>
      <c r="PJY10" s="430"/>
      <c r="PJZ10" s="430"/>
      <c r="PKA10" s="430"/>
      <c r="PKB10" s="430"/>
      <c r="PKC10" s="430"/>
      <c r="PKD10" s="430"/>
      <c r="PKE10" s="430"/>
      <c r="PKF10" s="430"/>
      <c r="PKG10" s="430"/>
      <c r="PKH10" s="430"/>
      <c r="PKI10" s="430"/>
      <c r="PKJ10" s="430"/>
      <c r="PKK10" s="430"/>
      <c r="PKL10" s="430"/>
      <c r="PKM10" s="430"/>
      <c r="PKN10" s="430"/>
      <c r="PKO10" s="430"/>
      <c r="PKP10" s="430"/>
      <c r="PKQ10" s="430"/>
      <c r="PKR10" s="430"/>
      <c r="PKS10" s="430"/>
      <c r="PKT10" s="430"/>
      <c r="PKU10" s="430"/>
      <c r="PKV10" s="430"/>
      <c r="PKW10" s="430"/>
      <c r="PKX10" s="430"/>
      <c r="PKY10" s="430"/>
      <c r="PKZ10" s="430"/>
      <c r="PLA10" s="430"/>
      <c r="PLB10" s="430"/>
      <c r="PLC10" s="430"/>
      <c r="PLD10" s="430"/>
      <c r="PLE10" s="430"/>
      <c r="PLF10" s="430"/>
      <c r="PLG10" s="430"/>
      <c r="PLH10" s="430"/>
      <c r="PLI10" s="430"/>
      <c r="PLJ10" s="430"/>
      <c r="PLK10" s="430"/>
      <c r="PLL10" s="430"/>
      <c r="PLM10" s="430"/>
      <c r="PLN10" s="430"/>
      <c r="PLO10" s="430"/>
      <c r="PLP10" s="430"/>
      <c r="PLQ10" s="430"/>
      <c r="PLR10" s="430"/>
      <c r="PLS10" s="430"/>
      <c r="PLT10" s="430"/>
      <c r="PLU10" s="430"/>
      <c r="PLV10" s="430"/>
      <c r="PLW10" s="430"/>
      <c r="PLX10" s="430"/>
      <c r="PLY10" s="430"/>
      <c r="PLZ10" s="430"/>
      <c r="PMA10" s="430"/>
      <c r="PMB10" s="430"/>
      <c r="PMC10" s="430"/>
      <c r="PMD10" s="430"/>
      <c r="PME10" s="430"/>
      <c r="PMF10" s="430"/>
      <c r="PMG10" s="430"/>
      <c r="PMH10" s="430"/>
      <c r="PMI10" s="430"/>
      <c r="PMJ10" s="430"/>
      <c r="PMK10" s="430"/>
      <c r="PML10" s="430"/>
      <c r="PMM10" s="430"/>
      <c r="PMN10" s="430"/>
      <c r="PMO10" s="430"/>
      <c r="PMP10" s="430"/>
      <c r="PMQ10" s="430"/>
      <c r="PMR10" s="430"/>
      <c r="PMS10" s="430"/>
      <c r="PMT10" s="430"/>
      <c r="PMU10" s="430"/>
      <c r="PMV10" s="430"/>
      <c r="PMW10" s="430"/>
      <c r="PMX10" s="430"/>
      <c r="PMY10" s="430"/>
      <c r="PMZ10" s="430"/>
      <c r="PNA10" s="430"/>
      <c r="PNB10" s="430"/>
      <c r="PNC10" s="430"/>
      <c r="PND10" s="430"/>
      <c r="PNE10" s="430"/>
      <c r="PNF10" s="430"/>
      <c r="PNG10" s="430"/>
      <c r="PNH10" s="430"/>
      <c r="PNI10" s="430"/>
      <c r="PNJ10" s="430"/>
      <c r="PNK10" s="430"/>
      <c r="PNL10" s="430"/>
      <c r="PNM10" s="430"/>
      <c r="PNN10" s="430"/>
      <c r="PNO10" s="430"/>
      <c r="PNP10" s="430"/>
      <c r="PNQ10" s="430"/>
      <c r="PNR10" s="430"/>
      <c r="PNS10" s="430"/>
      <c r="PNT10" s="430"/>
      <c r="PNU10" s="430"/>
      <c r="PNV10" s="430"/>
      <c r="PNW10" s="430"/>
      <c r="PNX10" s="430"/>
      <c r="PNY10" s="430"/>
      <c r="PNZ10" s="430"/>
      <c r="POA10" s="430"/>
      <c r="POB10" s="430"/>
      <c r="POC10" s="430"/>
      <c r="POD10" s="430"/>
      <c r="POE10" s="430"/>
      <c r="POF10" s="430"/>
      <c r="POG10" s="430"/>
      <c r="POH10" s="430"/>
      <c r="POI10" s="430"/>
      <c r="POJ10" s="430"/>
      <c r="POK10" s="430"/>
      <c r="POL10" s="430"/>
      <c r="POM10" s="430"/>
      <c r="PON10" s="430"/>
      <c r="POO10" s="430"/>
      <c r="POP10" s="430"/>
      <c r="POQ10" s="430"/>
      <c r="POR10" s="430"/>
      <c r="POS10" s="430"/>
      <c r="POT10" s="430"/>
      <c r="POU10" s="430"/>
      <c r="POV10" s="430"/>
      <c r="POW10" s="430"/>
      <c r="POX10" s="430"/>
      <c r="POY10" s="430"/>
      <c r="POZ10" s="430"/>
      <c r="PPA10" s="430"/>
      <c r="PPB10" s="430"/>
      <c r="PPC10" s="430"/>
      <c r="PPD10" s="430"/>
      <c r="PPE10" s="430"/>
      <c r="PPF10" s="430"/>
      <c r="PPG10" s="430"/>
      <c r="PPH10" s="430"/>
      <c r="PPI10" s="430"/>
      <c r="PPJ10" s="430"/>
      <c r="PPK10" s="430"/>
      <c r="PPL10" s="430"/>
      <c r="PPM10" s="430"/>
      <c r="PPN10" s="430"/>
      <c r="PPO10" s="430"/>
      <c r="PPP10" s="430"/>
      <c r="PPQ10" s="430"/>
      <c r="PPR10" s="430"/>
      <c r="PPS10" s="430"/>
      <c r="PPT10" s="430"/>
      <c r="PPU10" s="430"/>
      <c r="PPV10" s="430"/>
      <c r="PPW10" s="430"/>
      <c r="PPX10" s="430"/>
      <c r="PPY10" s="430"/>
      <c r="PPZ10" s="430"/>
      <c r="PQA10" s="430"/>
      <c r="PQB10" s="430"/>
      <c r="PQC10" s="430"/>
      <c r="PQD10" s="430"/>
      <c r="PQE10" s="430"/>
      <c r="PQF10" s="430"/>
      <c r="PQG10" s="430"/>
      <c r="PQH10" s="430"/>
      <c r="PQI10" s="430"/>
      <c r="PQJ10" s="430"/>
      <c r="PQK10" s="430"/>
      <c r="PQL10" s="430"/>
      <c r="PQM10" s="430"/>
      <c r="PQN10" s="430"/>
      <c r="PQO10" s="430"/>
      <c r="PQP10" s="430"/>
      <c r="PQQ10" s="430"/>
      <c r="PQR10" s="430"/>
      <c r="PQS10" s="430"/>
      <c r="PQT10" s="430"/>
      <c r="PQU10" s="430"/>
      <c r="PQV10" s="430"/>
      <c r="PQW10" s="430"/>
      <c r="PQX10" s="430"/>
      <c r="PQY10" s="430"/>
      <c r="PQZ10" s="430"/>
      <c r="PRA10" s="430"/>
      <c r="PRB10" s="430"/>
      <c r="PRC10" s="430"/>
      <c r="PRD10" s="430"/>
      <c r="PRE10" s="430"/>
      <c r="PRF10" s="430"/>
      <c r="PRG10" s="430"/>
      <c r="PRH10" s="430"/>
      <c r="PRI10" s="430"/>
      <c r="PRJ10" s="430"/>
      <c r="PRK10" s="430"/>
      <c r="PRL10" s="430"/>
      <c r="PRM10" s="430"/>
      <c r="PRN10" s="430"/>
      <c r="PRO10" s="430"/>
      <c r="PRP10" s="430"/>
      <c r="PRQ10" s="430"/>
      <c r="PRR10" s="430"/>
      <c r="PRS10" s="430"/>
      <c r="PRT10" s="430"/>
      <c r="PRU10" s="430"/>
      <c r="PRV10" s="430"/>
      <c r="PRW10" s="430"/>
      <c r="PRX10" s="430"/>
      <c r="PRY10" s="430"/>
      <c r="PRZ10" s="430"/>
      <c r="PSA10" s="430"/>
      <c r="PSB10" s="430"/>
      <c r="PSC10" s="430"/>
      <c r="PSD10" s="430"/>
      <c r="PSE10" s="430"/>
      <c r="PSF10" s="430"/>
      <c r="PSG10" s="430"/>
      <c r="PSH10" s="430"/>
      <c r="PSI10" s="430"/>
      <c r="PSJ10" s="430"/>
      <c r="PSK10" s="430"/>
      <c r="PSL10" s="430"/>
      <c r="PSM10" s="430"/>
      <c r="PSN10" s="430"/>
      <c r="PSO10" s="430"/>
      <c r="PSP10" s="430"/>
      <c r="PSQ10" s="430"/>
      <c r="PSR10" s="430"/>
      <c r="PSS10" s="430"/>
      <c r="PST10" s="430"/>
      <c r="PSU10" s="430"/>
      <c r="PSV10" s="430"/>
      <c r="PSW10" s="430"/>
      <c r="PSX10" s="430"/>
      <c r="PSY10" s="430"/>
      <c r="PSZ10" s="430"/>
      <c r="PTA10" s="430"/>
      <c r="PTB10" s="430"/>
      <c r="PTC10" s="430"/>
      <c r="PTD10" s="430"/>
      <c r="PTE10" s="430"/>
      <c r="PTF10" s="430"/>
      <c r="PTG10" s="430"/>
      <c r="PTH10" s="430"/>
      <c r="PTI10" s="430"/>
      <c r="PTJ10" s="430"/>
      <c r="PTK10" s="430"/>
      <c r="PTL10" s="430"/>
      <c r="PTM10" s="430"/>
      <c r="PTN10" s="430"/>
      <c r="PTO10" s="430"/>
      <c r="PTP10" s="430"/>
      <c r="PTQ10" s="430"/>
      <c r="PTR10" s="430"/>
      <c r="PTS10" s="430"/>
      <c r="PTT10" s="430"/>
      <c r="PTU10" s="430"/>
      <c r="PTV10" s="430"/>
      <c r="PTW10" s="430"/>
      <c r="PTX10" s="430"/>
      <c r="PTY10" s="430"/>
      <c r="PTZ10" s="430"/>
      <c r="PUA10" s="430"/>
      <c r="PUB10" s="430"/>
      <c r="PUC10" s="430"/>
      <c r="PUD10" s="430"/>
      <c r="PUE10" s="430"/>
      <c r="PUF10" s="430"/>
      <c r="PUG10" s="430"/>
      <c r="PUH10" s="430"/>
      <c r="PUI10" s="430"/>
      <c r="PUJ10" s="430"/>
      <c r="PUK10" s="430"/>
      <c r="PUL10" s="430"/>
      <c r="PUM10" s="430"/>
      <c r="PUN10" s="430"/>
      <c r="PUO10" s="430"/>
      <c r="PUP10" s="430"/>
      <c r="PUQ10" s="430"/>
      <c r="PUR10" s="430"/>
      <c r="PUS10" s="430"/>
      <c r="PUT10" s="430"/>
      <c r="PUU10" s="430"/>
      <c r="PUV10" s="430"/>
      <c r="PUW10" s="430"/>
      <c r="PUX10" s="430"/>
      <c r="PUY10" s="430"/>
      <c r="PUZ10" s="430"/>
      <c r="PVA10" s="430"/>
      <c r="PVB10" s="430"/>
      <c r="PVC10" s="430"/>
      <c r="PVD10" s="430"/>
      <c r="PVE10" s="430"/>
      <c r="PVF10" s="430"/>
      <c r="PVG10" s="430"/>
      <c r="PVH10" s="430"/>
      <c r="PVI10" s="430"/>
      <c r="PVJ10" s="430"/>
      <c r="PVK10" s="430"/>
      <c r="PVL10" s="430"/>
      <c r="PVM10" s="430"/>
      <c r="PVN10" s="430"/>
      <c r="PVO10" s="430"/>
      <c r="PVP10" s="430"/>
      <c r="PVQ10" s="430"/>
      <c r="PVR10" s="430"/>
      <c r="PVS10" s="430"/>
      <c r="PVT10" s="430"/>
      <c r="PVU10" s="430"/>
      <c r="PVV10" s="430"/>
      <c r="PVW10" s="430"/>
      <c r="PVX10" s="430"/>
      <c r="PVY10" s="430"/>
      <c r="PVZ10" s="430"/>
      <c r="PWA10" s="430"/>
      <c r="PWB10" s="430"/>
      <c r="PWC10" s="430"/>
      <c r="PWD10" s="430"/>
      <c r="PWE10" s="430"/>
      <c r="PWF10" s="430"/>
      <c r="PWG10" s="430"/>
      <c r="PWH10" s="430"/>
      <c r="PWI10" s="430"/>
      <c r="PWJ10" s="430"/>
      <c r="PWK10" s="430"/>
      <c r="PWL10" s="430"/>
      <c r="PWM10" s="430"/>
      <c r="PWN10" s="430"/>
      <c r="PWO10" s="430"/>
      <c r="PWP10" s="430"/>
      <c r="PWQ10" s="430"/>
      <c r="PWR10" s="430"/>
      <c r="PWS10" s="430"/>
      <c r="PWT10" s="430"/>
      <c r="PWU10" s="430"/>
      <c r="PWV10" s="430"/>
      <c r="PWW10" s="430"/>
      <c r="PWX10" s="430"/>
      <c r="PWY10" s="430"/>
      <c r="PWZ10" s="430"/>
      <c r="PXA10" s="430"/>
      <c r="PXB10" s="430"/>
      <c r="PXC10" s="430"/>
      <c r="PXD10" s="430"/>
      <c r="PXE10" s="430"/>
      <c r="PXF10" s="430"/>
      <c r="PXG10" s="430"/>
      <c r="PXH10" s="430"/>
      <c r="PXI10" s="430"/>
      <c r="PXJ10" s="430"/>
      <c r="PXK10" s="430"/>
      <c r="PXL10" s="430"/>
      <c r="PXM10" s="430"/>
      <c r="PXN10" s="430"/>
      <c r="PXO10" s="430"/>
      <c r="PXP10" s="430"/>
      <c r="PXQ10" s="430"/>
      <c r="PXR10" s="430"/>
      <c r="PXS10" s="430"/>
      <c r="PXT10" s="430"/>
      <c r="PXU10" s="430"/>
      <c r="PXV10" s="430"/>
      <c r="PXW10" s="430"/>
      <c r="PXX10" s="430"/>
      <c r="PXY10" s="430"/>
      <c r="PXZ10" s="430"/>
      <c r="PYA10" s="430"/>
      <c r="PYB10" s="430"/>
      <c r="PYC10" s="430"/>
      <c r="PYD10" s="430"/>
      <c r="PYE10" s="430"/>
      <c r="PYF10" s="430"/>
      <c r="PYG10" s="430"/>
      <c r="PYH10" s="430"/>
      <c r="PYI10" s="430"/>
      <c r="PYJ10" s="430"/>
      <c r="PYK10" s="430"/>
      <c r="PYL10" s="430"/>
      <c r="PYM10" s="430"/>
      <c r="PYN10" s="430"/>
      <c r="PYO10" s="430"/>
      <c r="PYP10" s="430"/>
      <c r="PYQ10" s="430"/>
      <c r="PYR10" s="430"/>
      <c r="PYS10" s="430"/>
      <c r="PYT10" s="430"/>
      <c r="PYU10" s="430"/>
      <c r="PYV10" s="430"/>
      <c r="PYW10" s="430"/>
      <c r="PYX10" s="430"/>
      <c r="PYY10" s="430"/>
      <c r="PYZ10" s="430"/>
      <c r="PZA10" s="430"/>
      <c r="PZB10" s="430"/>
      <c r="PZC10" s="430"/>
      <c r="PZD10" s="430"/>
      <c r="PZE10" s="430"/>
      <c r="PZF10" s="430"/>
      <c r="PZG10" s="430"/>
      <c r="PZH10" s="430"/>
      <c r="PZI10" s="430"/>
      <c r="PZJ10" s="430"/>
      <c r="PZK10" s="430"/>
      <c r="PZL10" s="430"/>
      <c r="PZM10" s="430"/>
      <c r="PZN10" s="430"/>
      <c r="PZO10" s="430"/>
      <c r="PZP10" s="430"/>
      <c r="PZQ10" s="430"/>
      <c r="PZR10" s="430"/>
      <c r="PZS10" s="430"/>
      <c r="PZT10" s="430"/>
      <c r="PZU10" s="430"/>
      <c r="PZV10" s="430"/>
      <c r="PZW10" s="430"/>
      <c r="PZX10" s="430"/>
      <c r="PZY10" s="430"/>
      <c r="PZZ10" s="430"/>
      <c r="QAA10" s="430"/>
      <c r="QAB10" s="430"/>
      <c r="QAC10" s="430"/>
      <c r="QAD10" s="430"/>
      <c r="QAE10" s="430"/>
      <c r="QAF10" s="430"/>
      <c r="QAG10" s="430"/>
      <c r="QAH10" s="430"/>
      <c r="QAI10" s="430"/>
      <c r="QAJ10" s="430"/>
      <c r="QAK10" s="430"/>
      <c r="QAL10" s="430"/>
      <c r="QAM10" s="430"/>
      <c r="QAN10" s="430"/>
      <c r="QAO10" s="430"/>
      <c r="QAP10" s="430"/>
      <c r="QAQ10" s="430"/>
      <c r="QAR10" s="430"/>
      <c r="QAS10" s="430"/>
      <c r="QAT10" s="430"/>
      <c r="QAU10" s="430"/>
      <c r="QAV10" s="430"/>
      <c r="QAW10" s="430"/>
      <c r="QAX10" s="430"/>
      <c r="QAY10" s="430"/>
      <c r="QAZ10" s="430"/>
      <c r="QBA10" s="430"/>
      <c r="QBB10" s="430"/>
      <c r="QBC10" s="430"/>
      <c r="QBD10" s="430"/>
      <c r="QBE10" s="430"/>
      <c r="QBF10" s="430"/>
      <c r="QBG10" s="430"/>
      <c r="QBH10" s="430"/>
      <c r="QBI10" s="430"/>
      <c r="QBJ10" s="430"/>
      <c r="QBK10" s="430"/>
      <c r="QBL10" s="430"/>
      <c r="QBM10" s="430"/>
      <c r="QBN10" s="430"/>
      <c r="QBO10" s="430"/>
      <c r="QBP10" s="430"/>
      <c r="QBQ10" s="430"/>
      <c r="QBR10" s="430"/>
      <c r="QBS10" s="430"/>
      <c r="QBT10" s="430"/>
      <c r="QBU10" s="430"/>
      <c r="QBV10" s="430"/>
      <c r="QBW10" s="430"/>
      <c r="QBX10" s="430"/>
      <c r="QBY10" s="430"/>
      <c r="QBZ10" s="430"/>
      <c r="QCA10" s="430"/>
      <c r="QCB10" s="430"/>
      <c r="QCC10" s="430"/>
      <c r="QCD10" s="430"/>
      <c r="QCE10" s="430"/>
      <c r="QCF10" s="430"/>
      <c r="QCG10" s="430"/>
      <c r="QCH10" s="430"/>
      <c r="QCI10" s="430"/>
      <c r="QCJ10" s="430"/>
      <c r="QCK10" s="430"/>
      <c r="QCL10" s="430"/>
      <c r="QCM10" s="430"/>
      <c r="QCN10" s="430"/>
      <c r="QCO10" s="430"/>
      <c r="QCP10" s="430"/>
      <c r="QCQ10" s="430"/>
      <c r="QCR10" s="430"/>
      <c r="QCS10" s="430"/>
      <c r="QCT10" s="430"/>
      <c r="QCU10" s="430"/>
      <c r="QCV10" s="430"/>
      <c r="QCW10" s="430"/>
      <c r="QCX10" s="430"/>
      <c r="QCY10" s="430"/>
      <c r="QCZ10" s="430"/>
      <c r="QDA10" s="430"/>
      <c r="QDB10" s="430"/>
      <c r="QDC10" s="430"/>
      <c r="QDD10" s="430"/>
      <c r="QDE10" s="430"/>
      <c r="QDF10" s="430"/>
      <c r="QDG10" s="430"/>
      <c r="QDH10" s="430"/>
      <c r="QDI10" s="430"/>
      <c r="QDJ10" s="430"/>
      <c r="QDK10" s="430"/>
      <c r="QDL10" s="430"/>
      <c r="QDM10" s="430"/>
      <c r="QDN10" s="430"/>
      <c r="QDO10" s="430"/>
      <c r="QDP10" s="430"/>
      <c r="QDQ10" s="430"/>
      <c r="QDR10" s="430"/>
      <c r="QDS10" s="430"/>
      <c r="QDT10" s="430"/>
      <c r="QDU10" s="430"/>
      <c r="QDV10" s="430"/>
      <c r="QDW10" s="430"/>
      <c r="QDX10" s="430"/>
      <c r="QDY10" s="430"/>
      <c r="QDZ10" s="430"/>
      <c r="QEA10" s="430"/>
      <c r="QEB10" s="430"/>
      <c r="QEC10" s="430"/>
      <c r="QED10" s="430"/>
      <c r="QEE10" s="430"/>
      <c r="QEF10" s="430"/>
      <c r="QEG10" s="430"/>
      <c r="QEH10" s="430"/>
      <c r="QEI10" s="430"/>
      <c r="QEJ10" s="430"/>
      <c r="QEK10" s="430"/>
      <c r="QEL10" s="430"/>
      <c r="QEM10" s="430"/>
      <c r="QEN10" s="430"/>
      <c r="QEO10" s="430"/>
      <c r="QEP10" s="430"/>
      <c r="QEQ10" s="430"/>
      <c r="QER10" s="430"/>
      <c r="QES10" s="430"/>
      <c r="QET10" s="430"/>
      <c r="QEU10" s="430"/>
      <c r="QEV10" s="430"/>
      <c r="QEW10" s="430"/>
      <c r="QEX10" s="430"/>
      <c r="QEY10" s="430"/>
      <c r="QEZ10" s="430"/>
      <c r="QFA10" s="430"/>
      <c r="QFB10" s="430"/>
      <c r="QFC10" s="430"/>
      <c r="QFD10" s="430"/>
      <c r="QFE10" s="430"/>
      <c r="QFF10" s="430"/>
      <c r="QFG10" s="430"/>
      <c r="QFH10" s="430"/>
      <c r="QFI10" s="430"/>
      <c r="QFJ10" s="430"/>
      <c r="QFK10" s="430"/>
      <c r="QFL10" s="430"/>
      <c r="QFM10" s="430"/>
      <c r="QFN10" s="430"/>
      <c r="QFO10" s="430"/>
      <c r="QFP10" s="430"/>
      <c r="QFQ10" s="430"/>
      <c r="QFR10" s="430"/>
      <c r="QFS10" s="430"/>
      <c r="QFT10" s="430"/>
      <c r="QFU10" s="430"/>
      <c r="QFV10" s="430"/>
      <c r="QFW10" s="430"/>
      <c r="QFX10" s="430"/>
      <c r="QFY10" s="430"/>
      <c r="QFZ10" s="430"/>
      <c r="QGA10" s="430"/>
      <c r="QGB10" s="430"/>
      <c r="QGC10" s="430"/>
      <c r="QGD10" s="430"/>
      <c r="QGE10" s="430"/>
      <c r="QGF10" s="430"/>
      <c r="QGG10" s="430"/>
      <c r="QGH10" s="430"/>
      <c r="QGI10" s="430"/>
      <c r="QGJ10" s="430"/>
      <c r="QGK10" s="430"/>
      <c r="QGL10" s="430"/>
      <c r="QGM10" s="430"/>
      <c r="QGN10" s="430"/>
      <c r="QGO10" s="430"/>
      <c r="QGP10" s="430"/>
      <c r="QGQ10" s="430"/>
      <c r="QGR10" s="430"/>
      <c r="QGS10" s="430"/>
      <c r="QGT10" s="430"/>
      <c r="QGU10" s="430"/>
      <c r="QGV10" s="430"/>
      <c r="QGW10" s="430"/>
      <c r="QGX10" s="430"/>
      <c r="QGY10" s="430"/>
      <c r="QGZ10" s="430"/>
      <c r="QHA10" s="430"/>
      <c r="QHB10" s="430"/>
      <c r="QHC10" s="430"/>
      <c r="QHD10" s="430"/>
      <c r="QHE10" s="430"/>
      <c r="QHF10" s="430"/>
      <c r="QHG10" s="430"/>
      <c r="QHH10" s="430"/>
      <c r="QHI10" s="430"/>
      <c r="QHJ10" s="430"/>
      <c r="QHK10" s="430"/>
      <c r="QHL10" s="430"/>
      <c r="QHM10" s="430"/>
      <c r="QHN10" s="430"/>
      <c r="QHO10" s="430"/>
      <c r="QHP10" s="430"/>
      <c r="QHQ10" s="430"/>
      <c r="QHR10" s="430"/>
      <c r="QHS10" s="430"/>
      <c r="QHT10" s="430"/>
      <c r="QHU10" s="430"/>
      <c r="QHV10" s="430"/>
      <c r="QHW10" s="430"/>
      <c r="QHX10" s="430"/>
      <c r="QHY10" s="430"/>
      <c r="QHZ10" s="430"/>
      <c r="QIA10" s="430"/>
      <c r="QIB10" s="430"/>
      <c r="QIC10" s="430"/>
      <c r="QID10" s="430"/>
      <c r="QIE10" s="430"/>
      <c r="QIF10" s="430"/>
      <c r="QIG10" s="430"/>
      <c r="QIH10" s="430"/>
      <c r="QII10" s="430"/>
      <c r="QIJ10" s="430"/>
      <c r="QIK10" s="430"/>
      <c r="QIL10" s="430"/>
      <c r="QIM10" s="430"/>
      <c r="QIN10" s="430"/>
      <c r="QIO10" s="430"/>
      <c r="QIP10" s="430"/>
      <c r="QIQ10" s="430"/>
      <c r="QIR10" s="430"/>
      <c r="QIS10" s="430"/>
      <c r="QIT10" s="430"/>
      <c r="QIU10" s="430"/>
      <c r="QIV10" s="430"/>
      <c r="QIW10" s="430"/>
      <c r="QIX10" s="430"/>
      <c r="QIY10" s="430"/>
      <c r="QIZ10" s="430"/>
      <c r="QJA10" s="430"/>
      <c r="QJB10" s="430"/>
      <c r="QJC10" s="430"/>
      <c r="QJD10" s="430"/>
      <c r="QJE10" s="430"/>
      <c r="QJF10" s="430"/>
      <c r="QJG10" s="430"/>
      <c r="QJH10" s="430"/>
      <c r="QJI10" s="430"/>
      <c r="QJJ10" s="430"/>
      <c r="QJK10" s="430"/>
      <c r="QJL10" s="430"/>
      <c r="QJM10" s="430"/>
      <c r="QJN10" s="430"/>
      <c r="QJO10" s="430"/>
      <c r="QJP10" s="430"/>
      <c r="QJQ10" s="430"/>
      <c r="QJR10" s="430"/>
      <c r="QJS10" s="430"/>
      <c r="QJT10" s="430"/>
      <c r="QJU10" s="430"/>
      <c r="QJV10" s="430"/>
      <c r="QJW10" s="430"/>
      <c r="QJX10" s="430"/>
      <c r="QJY10" s="430"/>
      <c r="QJZ10" s="430"/>
      <c r="QKA10" s="430"/>
      <c r="QKB10" s="430"/>
      <c r="QKC10" s="430"/>
      <c r="QKD10" s="430"/>
      <c r="QKE10" s="430"/>
      <c r="QKF10" s="430"/>
      <c r="QKG10" s="430"/>
      <c r="QKH10" s="430"/>
      <c r="QKI10" s="430"/>
      <c r="QKJ10" s="430"/>
      <c r="QKK10" s="430"/>
      <c r="QKL10" s="430"/>
      <c r="QKM10" s="430"/>
      <c r="QKN10" s="430"/>
      <c r="QKO10" s="430"/>
      <c r="QKP10" s="430"/>
      <c r="QKQ10" s="430"/>
      <c r="QKR10" s="430"/>
      <c r="QKS10" s="430"/>
      <c r="QKT10" s="430"/>
      <c r="QKU10" s="430"/>
      <c r="QKV10" s="430"/>
      <c r="QKW10" s="430"/>
      <c r="QKX10" s="430"/>
      <c r="QKY10" s="430"/>
      <c r="QKZ10" s="430"/>
      <c r="QLA10" s="430"/>
      <c r="QLB10" s="430"/>
      <c r="QLC10" s="430"/>
      <c r="QLD10" s="430"/>
      <c r="QLE10" s="430"/>
      <c r="QLF10" s="430"/>
      <c r="QLG10" s="430"/>
      <c r="QLH10" s="430"/>
      <c r="QLI10" s="430"/>
      <c r="QLJ10" s="430"/>
      <c r="QLK10" s="430"/>
      <c r="QLL10" s="430"/>
      <c r="QLM10" s="430"/>
      <c r="QLN10" s="430"/>
      <c r="QLO10" s="430"/>
      <c r="QLP10" s="430"/>
      <c r="QLQ10" s="430"/>
      <c r="QLR10" s="430"/>
      <c r="QLS10" s="430"/>
      <c r="QLT10" s="430"/>
      <c r="QLU10" s="430"/>
      <c r="QLV10" s="430"/>
      <c r="QLW10" s="430"/>
      <c r="QLX10" s="430"/>
      <c r="QLY10" s="430"/>
      <c r="QLZ10" s="430"/>
      <c r="QMA10" s="430"/>
      <c r="QMB10" s="430"/>
      <c r="QMC10" s="430"/>
      <c r="QMD10" s="430"/>
      <c r="QME10" s="430"/>
      <c r="QMF10" s="430"/>
      <c r="QMG10" s="430"/>
      <c r="QMH10" s="430"/>
      <c r="QMI10" s="430"/>
      <c r="QMJ10" s="430"/>
      <c r="QMK10" s="430"/>
      <c r="QML10" s="430"/>
      <c r="QMM10" s="430"/>
      <c r="QMN10" s="430"/>
      <c r="QMO10" s="430"/>
      <c r="QMP10" s="430"/>
      <c r="QMQ10" s="430"/>
      <c r="QMR10" s="430"/>
      <c r="QMS10" s="430"/>
      <c r="QMT10" s="430"/>
      <c r="QMU10" s="430"/>
      <c r="QMV10" s="430"/>
      <c r="QMW10" s="430"/>
      <c r="QMX10" s="430"/>
      <c r="QMY10" s="430"/>
      <c r="QMZ10" s="430"/>
      <c r="QNA10" s="430"/>
      <c r="QNB10" s="430"/>
      <c r="QNC10" s="430"/>
      <c r="QND10" s="430"/>
      <c r="QNE10" s="430"/>
      <c r="QNF10" s="430"/>
      <c r="QNG10" s="430"/>
      <c r="QNH10" s="430"/>
      <c r="QNI10" s="430"/>
      <c r="QNJ10" s="430"/>
      <c r="QNK10" s="430"/>
      <c r="QNL10" s="430"/>
      <c r="QNM10" s="430"/>
      <c r="QNN10" s="430"/>
      <c r="QNO10" s="430"/>
      <c r="QNP10" s="430"/>
      <c r="QNQ10" s="430"/>
      <c r="QNR10" s="430"/>
      <c r="QNS10" s="430"/>
      <c r="QNT10" s="430"/>
      <c r="QNU10" s="430"/>
      <c r="QNV10" s="430"/>
      <c r="QNW10" s="430"/>
      <c r="QNX10" s="430"/>
      <c r="QNY10" s="430"/>
      <c r="QNZ10" s="430"/>
      <c r="QOA10" s="430"/>
      <c r="QOB10" s="430"/>
      <c r="QOC10" s="430"/>
      <c r="QOD10" s="430"/>
      <c r="QOE10" s="430"/>
      <c r="QOF10" s="430"/>
      <c r="QOG10" s="430"/>
      <c r="QOH10" s="430"/>
      <c r="QOI10" s="430"/>
      <c r="QOJ10" s="430"/>
      <c r="QOK10" s="430"/>
      <c r="QOL10" s="430"/>
      <c r="QOM10" s="430"/>
      <c r="QON10" s="430"/>
      <c r="QOO10" s="430"/>
      <c r="QOP10" s="430"/>
      <c r="QOQ10" s="430"/>
      <c r="QOR10" s="430"/>
      <c r="QOS10" s="430"/>
      <c r="QOT10" s="430"/>
      <c r="QOU10" s="430"/>
      <c r="QOV10" s="430"/>
      <c r="QOW10" s="430"/>
      <c r="QOX10" s="430"/>
      <c r="QOY10" s="430"/>
      <c r="QOZ10" s="430"/>
      <c r="QPA10" s="430"/>
      <c r="QPB10" s="430"/>
      <c r="QPC10" s="430"/>
      <c r="QPD10" s="430"/>
      <c r="QPE10" s="430"/>
      <c r="QPF10" s="430"/>
      <c r="QPG10" s="430"/>
      <c r="QPH10" s="430"/>
      <c r="QPI10" s="430"/>
      <c r="QPJ10" s="430"/>
      <c r="QPK10" s="430"/>
      <c r="QPL10" s="430"/>
      <c r="QPM10" s="430"/>
      <c r="QPN10" s="430"/>
      <c r="QPO10" s="430"/>
      <c r="QPP10" s="430"/>
      <c r="QPQ10" s="430"/>
      <c r="QPR10" s="430"/>
      <c r="QPS10" s="430"/>
      <c r="QPT10" s="430"/>
      <c r="QPU10" s="430"/>
      <c r="QPV10" s="430"/>
      <c r="QPW10" s="430"/>
      <c r="QPX10" s="430"/>
      <c r="QPY10" s="430"/>
      <c r="QPZ10" s="430"/>
      <c r="QQA10" s="430"/>
      <c r="QQB10" s="430"/>
      <c r="QQC10" s="430"/>
      <c r="QQD10" s="430"/>
      <c r="QQE10" s="430"/>
      <c r="QQF10" s="430"/>
      <c r="QQG10" s="430"/>
      <c r="QQH10" s="430"/>
      <c r="QQI10" s="430"/>
      <c r="QQJ10" s="430"/>
      <c r="QQK10" s="430"/>
      <c r="QQL10" s="430"/>
      <c r="QQM10" s="430"/>
      <c r="QQN10" s="430"/>
      <c r="QQO10" s="430"/>
      <c r="QQP10" s="430"/>
      <c r="QQQ10" s="430"/>
      <c r="QQR10" s="430"/>
      <c r="QQS10" s="430"/>
      <c r="QQT10" s="430"/>
      <c r="QQU10" s="430"/>
      <c r="QQV10" s="430"/>
      <c r="QQW10" s="430"/>
      <c r="QQX10" s="430"/>
      <c r="QQY10" s="430"/>
      <c r="QQZ10" s="430"/>
      <c r="QRA10" s="430"/>
      <c r="QRB10" s="430"/>
      <c r="QRC10" s="430"/>
      <c r="QRD10" s="430"/>
      <c r="QRE10" s="430"/>
      <c r="QRF10" s="430"/>
      <c r="QRG10" s="430"/>
      <c r="QRH10" s="430"/>
      <c r="QRI10" s="430"/>
      <c r="QRJ10" s="430"/>
      <c r="QRK10" s="430"/>
      <c r="QRL10" s="430"/>
      <c r="QRM10" s="430"/>
      <c r="QRN10" s="430"/>
      <c r="QRO10" s="430"/>
      <c r="QRP10" s="430"/>
      <c r="QRQ10" s="430"/>
      <c r="QRR10" s="430"/>
      <c r="QRS10" s="430"/>
      <c r="QRT10" s="430"/>
      <c r="QRU10" s="430"/>
      <c r="QRV10" s="430"/>
      <c r="QRW10" s="430"/>
      <c r="QRX10" s="430"/>
      <c r="QRY10" s="430"/>
      <c r="QRZ10" s="430"/>
      <c r="QSA10" s="430"/>
      <c r="QSB10" s="430"/>
      <c r="QSC10" s="430"/>
      <c r="QSD10" s="430"/>
      <c r="QSE10" s="430"/>
      <c r="QSF10" s="430"/>
      <c r="QSG10" s="430"/>
      <c r="QSH10" s="430"/>
      <c r="QSI10" s="430"/>
      <c r="QSJ10" s="430"/>
      <c r="QSK10" s="430"/>
      <c r="QSL10" s="430"/>
      <c r="QSM10" s="430"/>
      <c r="QSN10" s="430"/>
      <c r="QSO10" s="430"/>
      <c r="QSP10" s="430"/>
      <c r="QSQ10" s="430"/>
      <c r="QSR10" s="430"/>
      <c r="QSS10" s="430"/>
      <c r="QST10" s="430"/>
      <c r="QSU10" s="430"/>
      <c r="QSV10" s="430"/>
      <c r="QSW10" s="430"/>
      <c r="QSX10" s="430"/>
      <c r="QSY10" s="430"/>
      <c r="QSZ10" s="430"/>
      <c r="QTA10" s="430"/>
      <c r="QTB10" s="430"/>
      <c r="QTC10" s="430"/>
      <c r="QTD10" s="430"/>
      <c r="QTE10" s="430"/>
      <c r="QTF10" s="430"/>
      <c r="QTG10" s="430"/>
      <c r="QTH10" s="430"/>
      <c r="QTI10" s="430"/>
      <c r="QTJ10" s="430"/>
      <c r="QTK10" s="430"/>
      <c r="QTL10" s="430"/>
      <c r="QTM10" s="430"/>
      <c r="QTN10" s="430"/>
      <c r="QTO10" s="430"/>
      <c r="QTP10" s="430"/>
      <c r="QTQ10" s="430"/>
      <c r="QTR10" s="430"/>
      <c r="QTS10" s="430"/>
      <c r="QTT10" s="430"/>
      <c r="QTU10" s="430"/>
      <c r="QTV10" s="430"/>
      <c r="QTW10" s="430"/>
      <c r="QTX10" s="430"/>
      <c r="QTY10" s="430"/>
      <c r="QTZ10" s="430"/>
      <c r="QUA10" s="430"/>
      <c r="QUB10" s="430"/>
      <c r="QUC10" s="430"/>
      <c r="QUD10" s="430"/>
      <c r="QUE10" s="430"/>
      <c r="QUF10" s="430"/>
      <c r="QUG10" s="430"/>
      <c r="QUH10" s="430"/>
      <c r="QUI10" s="430"/>
      <c r="QUJ10" s="430"/>
      <c r="QUK10" s="430"/>
      <c r="QUL10" s="430"/>
      <c r="QUM10" s="430"/>
      <c r="QUN10" s="430"/>
      <c r="QUO10" s="430"/>
      <c r="QUP10" s="430"/>
      <c r="QUQ10" s="430"/>
      <c r="QUR10" s="430"/>
      <c r="QUS10" s="430"/>
      <c r="QUT10" s="430"/>
      <c r="QUU10" s="430"/>
      <c r="QUV10" s="430"/>
      <c r="QUW10" s="430"/>
      <c r="QUX10" s="430"/>
      <c r="QUY10" s="430"/>
      <c r="QUZ10" s="430"/>
      <c r="QVA10" s="430"/>
      <c r="QVB10" s="430"/>
      <c r="QVC10" s="430"/>
      <c r="QVD10" s="430"/>
      <c r="QVE10" s="430"/>
      <c r="QVF10" s="430"/>
      <c r="QVG10" s="430"/>
      <c r="QVH10" s="430"/>
      <c r="QVI10" s="430"/>
      <c r="QVJ10" s="430"/>
      <c r="QVK10" s="430"/>
      <c r="QVL10" s="430"/>
      <c r="QVM10" s="430"/>
      <c r="QVN10" s="430"/>
      <c r="QVO10" s="430"/>
      <c r="QVP10" s="430"/>
      <c r="QVQ10" s="430"/>
      <c r="QVR10" s="430"/>
      <c r="QVS10" s="430"/>
      <c r="QVT10" s="430"/>
      <c r="QVU10" s="430"/>
      <c r="QVV10" s="430"/>
      <c r="QVW10" s="430"/>
      <c r="QVX10" s="430"/>
      <c r="QVY10" s="430"/>
      <c r="QVZ10" s="430"/>
      <c r="QWA10" s="430"/>
      <c r="QWB10" s="430"/>
      <c r="QWC10" s="430"/>
      <c r="QWD10" s="430"/>
      <c r="QWE10" s="430"/>
      <c r="QWF10" s="430"/>
      <c r="QWG10" s="430"/>
      <c r="QWH10" s="430"/>
      <c r="QWI10" s="430"/>
      <c r="QWJ10" s="430"/>
      <c r="QWK10" s="430"/>
      <c r="QWL10" s="430"/>
      <c r="QWM10" s="430"/>
      <c r="QWN10" s="430"/>
      <c r="QWO10" s="430"/>
      <c r="QWP10" s="430"/>
      <c r="QWQ10" s="430"/>
      <c r="QWR10" s="430"/>
      <c r="QWS10" s="430"/>
      <c r="QWT10" s="430"/>
      <c r="QWU10" s="430"/>
      <c r="QWV10" s="430"/>
      <c r="QWW10" s="430"/>
      <c r="QWX10" s="430"/>
      <c r="QWY10" s="430"/>
      <c r="QWZ10" s="430"/>
      <c r="QXA10" s="430"/>
      <c r="QXB10" s="430"/>
      <c r="QXC10" s="430"/>
      <c r="QXD10" s="430"/>
      <c r="QXE10" s="430"/>
      <c r="QXF10" s="430"/>
      <c r="QXG10" s="430"/>
      <c r="QXH10" s="430"/>
      <c r="QXI10" s="430"/>
      <c r="QXJ10" s="430"/>
      <c r="QXK10" s="430"/>
      <c r="QXL10" s="430"/>
      <c r="QXM10" s="430"/>
      <c r="QXN10" s="430"/>
      <c r="QXO10" s="430"/>
      <c r="QXP10" s="430"/>
      <c r="QXQ10" s="430"/>
      <c r="QXR10" s="430"/>
      <c r="QXS10" s="430"/>
      <c r="QXT10" s="430"/>
      <c r="QXU10" s="430"/>
      <c r="QXV10" s="430"/>
      <c r="QXW10" s="430"/>
      <c r="QXX10" s="430"/>
      <c r="QXY10" s="430"/>
      <c r="QXZ10" s="430"/>
      <c r="QYA10" s="430"/>
      <c r="QYB10" s="430"/>
      <c r="QYC10" s="430"/>
      <c r="QYD10" s="430"/>
      <c r="QYE10" s="430"/>
      <c r="QYF10" s="430"/>
      <c r="QYG10" s="430"/>
      <c r="QYH10" s="430"/>
      <c r="QYI10" s="430"/>
      <c r="QYJ10" s="430"/>
      <c r="QYK10" s="430"/>
      <c r="QYL10" s="430"/>
      <c r="QYM10" s="430"/>
      <c r="QYN10" s="430"/>
      <c r="QYO10" s="430"/>
      <c r="QYP10" s="430"/>
      <c r="QYQ10" s="430"/>
      <c r="QYR10" s="430"/>
      <c r="QYS10" s="430"/>
      <c r="QYT10" s="430"/>
      <c r="QYU10" s="430"/>
      <c r="QYV10" s="430"/>
      <c r="QYW10" s="430"/>
      <c r="QYX10" s="430"/>
      <c r="QYY10" s="430"/>
      <c r="QYZ10" s="430"/>
      <c r="QZA10" s="430"/>
      <c r="QZB10" s="430"/>
      <c r="QZC10" s="430"/>
      <c r="QZD10" s="430"/>
      <c r="QZE10" s="430"/>
      <c r="QZF10" s="430"/>
      <c r="QZG10" s="430"/>
      <c r="QZH10" s="430"/>
      <c r="QZI10" s="430"/>
      <c r="QZJ10" s="430"/>
      <c r="QZK10" s="430"/>
      <c r="QZL10" s="430"/>
      <c r="QZM10" s="430"/>
      <c r="QZN10" s="430"/>
      <c r="QZO10" s="430"/>
      <c r="QZP10" s="430"/>
      <c r="QZQ10" s="430"/>
      <c r="QZR10" s="430"/>
      <c r="QZS10" s="430"/>
      <c r="QZT10" s="430"/>
      <c r="QZU10" s="430"/>
      <c r="QZV10" s="430"/>
      <c r="QZW10" s="430"/>
      <c r="QZX10" s="430"/>
      <c r="QZY10" s="430"/>
      <c r="QZZ10" s="430"/>
      <c r="RAA10" s="430"/>
      <c r="RAB10" s="430"/>
      <c r="RAC10" s="430"/>
      <c r="RAD10" s="430"/>
      <c r="RAE10" s="430"/>
      <c r="RAF10" s="430"/>
      <c r="RAG10" s="430"/>
      <c r="RAH10" s="430"/>
      <c r="RAI10" s="430"/>
      <c r="RAJ10" s="430"/>
      <c r="RAK10" s="430"/>
      <c r="RAL10" s="430"/>
      <c r="RAM10" s="430"/>
      <c r="RAN10" s="430"/>
      <c r="RAO10" s="430"/>
      <c r="RAP10" s="430"/>
      <c r="RAQ10" s="430"/>
      <c r="RAR10" s="430"/>
      <c r="RAS10" s="430"/>
      <c r="RAT10" s="430"/>
      <c r="RAU10" s="430"/>
      <c r="RAV10" s="430"/>
      <c r="RAW10" s="430"/>
      <c r="RAX10" s="430"/>
      <c r="RAY10" s="430"/>
      <c r="RAZ10" s="430"/>
      <c r="RBA10" s="430"/>
      <c r="RBB10" s="430"/>
      <c r="RBC10" s="430"/>
      <c r="RBD10" s="430"/>
      <c r="RBE10" s="430"/>
      <c r="RBF10" s="430"/>
      <c r="RBG10" s="430"/>
      <c r="RBH10" s="430"/>
      <c r="RBI10" s="430"/>
      <c r="RBJ10" s="430"/>
      <c r="RBK10" s="430"/>
      <c r="RBL10" s="430"/>
      <c r="RBM10" s="430"/>
      <c r="RBN10" s="430"/>
      <c r="RBO10" s="430"/>
      <c r="RBP10" s="430"/>
      <c r="RBQ10" s="430"/>
      <c r="RBR10" s="430"/>
      <c r="RBS10" s="430"/>
      <c r="RBT10" s="430"/>
      <c r="RBU10" s="430"/>
      <c r="RBV10" s="430"/>
      <c r="RBW10" s="430"/>
      <c r="RBX10" s="430"/>
      <c r="RBY10" s="430"/>
      <c r="RBZ10" s="430"/>
      <c r="RCA10" s="430"/>
      <c r="RCB10" s="430"/>
      <c r="RCC10" s="430"/>
      <c r="RCD10" s="430"/>
      <c r="RCE10" s="430"/>
      <c r="RCF10" s="430"/>
      <c r="RCG10" s="430"/>
      <c r="RCH10" s="430"/>
      <c r="RCI10" s="430"/>
      <c r="RCJ10" s="430"/>
      <c r="RCK10" s="430"/>
      <c r="RCL10" s="430"/>
      <c r="RCM10" s="430"/>
      <c r="RCN10" s="430"/>
      <c r="RCO10" s="430"/>
      <c r="RCP10" s="430"/>
      <c r="RCQ10" s="430"/>
      <c r="RCR10" s="430"/>
      <c r="RCS10" s="430"/>
      <c r="RCT10" s="430"/>
      <c r="RCU10" s="430"/>
      <c r="RCV10" s="430"/>
      <c r="RCW10" s="430"/>
      <c r="RCX10" s="430"/>
      <c r="RCY10" s="430"/>
      <c r="RCZ10" s="430"/>
      <c r="RDA10" s="430"/>
      <c r="RDB10" s="430"/>
      <c r="RDC10" s="430"/>
      <c r="RDD10" s="430"/>
      <c r="RDE10" s="430"/>
      <c r="RDF10" s="430"/>
      <c r="RDG10" s="430"/>
      <c r="RDH10" s="430"/>
      <c r="RDI10" s="430"/>
      <c r="RDJ10" s="430"/>
      <c r="RDK10" s="430"/>
      <c r="RDL10" s="430"/>
      <c r="RDM10" s="430"/>
      <c r="RDN10" s="430"/>
      <c r="RDO10" s="430"/>
      <c r="RDP10" s="430"/>
      <c r="RDQ10" s="430"/>
      <c r="RDR10" s="430"/>
      <c r="RDS10" s="430"/>
      <c r="RDT10" s="430"/>
      <c r="RDU10" s="430"/>
      <c r="RDV10" s="430"/>
      <c r="RDW10" s="430"/>
      <c r="RDX10" s="430"/>
      <c r="RDY10" s="430"/>
      <c r="RDZ10" s="430"/>
      <c r="REA10" s="430"/>
      <c r="REB10" s="430"/>
      <c r="REC10" s="430"/>
      <c r="RED10" s="430"/>
      <c r="REE10" s="430"/>
      <c r="REF10" s="430"/>
      <c r="REG10" s="430"/>
      <c r="REH10" s="430"/>
      <c r="REI10" s="430"/>
      <c r="REJ10" s="430"/>
      <c r="REK10" s="430"/>
      <c r="REL10" s="430"/>
      <c r="REM10" s="430"/>
      <c r="REN10" s="430"/>
      <c r="REO10" s="430"/>
      <c r="REP10" s="430"/>
      <c r="REQ10" s="430"/>
      <c r="RER10" s="430"/>
      <c r="RES10" s="430"/>
      <c r="RET10" s="430"/>
      <c r="REU10" s="430"/>
      <c r="REV10" s="430"/>
      <c r="REW10" s="430"/>
      <c r="REX10" s="430"/>
      <c r="REY10" s="430"/>
      <c r="REZ10" s="430"/>
      <c r="RFA10" s="430"/>
      <c r="RFB10" s="430"/>
      <c r="RFC10" s="430"/>
      <c r="RFD10" s="430"/>
      <c r="RFE10" s="430"/>
      <c r="RFF10" s="430"/>
      <c r="RFG10" s="430"/>
      <c r="RFH10" s="430"/>
      <c r="RFI10" s="430"/>
      <c r="RFJ10" s="430"/>
      <c r="RFK10" s="430"/>
      <c r="RFL10" s="430"/>
      <c r="RFM10" s="430"/>
      <c r="RFN10" s="430"/>
      <c r="RFO10" s="430"/>
      <c r="RFP10" s="430"/>
      <c r="RFQ10" s="430"/>
      <c r="RFR10" s="430"/>
      <c r="RFS10" s="430"/>
      <c r="RFT10" s="430"/>
      <c r="RFU10" s="430"/>
      <c r="RFV10" s="430"/>
      <c r="RFW10" s="430"/>
      <c r="RFX10" s="430"/>
      <c r="RFY10" s="430"/>
      <c r="RFZ10" s="430"/>
      <c r="RGA10" s="430"/>
      <c r="RGB10" s="430"/>
      <c r="RGC10" s="430"/>
      <c r="RGD10" s="430"/>
      <c r="RGE10" s="430"/>
      <c r="RGF10" s="430"/>
      <c r="RGG10" s="430"/>
      <c r="RGH10" s="430"/>
      <c r="RGI10" s="430"/>
      <c r="RGJ10" s="430"/>
      <c r="RGK10" s="430"/>
      <c r="RGL10" s="430"/>
      <c r="RGM10" s="430"/>
      <c r="RGN10" s="430"/>
      <c r="RGO10" s="430"/>
      <c r="RGP10" s="430"/>
      <c r="RGQ10" s="430"/>
      <c r="RGR10" s="430"/>
      <c r="RGS10" s="430"/>
      <c r="RGT10" s="430"/>
      <c r="RGU10" s="430"/>
      <c r="RGV10" s="430"/>
      <c r="RGW10" s="430"/>
      <c r="RGX10" s="430"/>
      <c r="RGY10" s="430"/>
      <c r="RGZ10" s="430"/>
      <c r="RHA10" s="430"/>
      <c r="RHB10" s="430"/>
      <c r="RHC10" s="430"/>
      <c r="RHD10" s="430"/>
      <c r="RHE10" s="430"/>
      <c r="RHF10" s="430"/>
      <c r="RHG10" s="430"/>
      <c r="RHH10" s="430"/>
      <c r="RHI10" s="430"/>
      <c r="RHJ10" s="430"/>
      <c r="RHK10" s="430"/>
      <c r="RHL10" s="430"/>
      <c r="RHM10" s="430"/>
      <c r="RHN10" s="430"/>
      <c r="RHO10" s="430"/>
      <c r="RHP10" s="430"/>
      <c r="RHQ10" s="430"/>
      <c r="RHR10" s="430"/>
      <c r="RHS10" s="430"/>
      <c r="RHT10" s="430"/>
      <c r="RHU10" s="430"/>
      <c r="RHV10" s="430"/>
      <c r="RHW10" s="430"/>
      <c r="RHX10" s="430"/>
      <c r="RHY10" s="430"/>
      <c r="RHZ10" s="430"/>
      <c r="RIA10" s="430"/>
      <c r="RIB10" s="430"/>
      <c r="RIC10" s="430"/>
      <c r="RID10" s="430"/>
      <c r="RIE10" s="430"/>
      <c r="RIF10" s="430"/>
      <c r="RIG10" s="430"/>
      <c r="RIH10" s="430"/>
      <c r="RII10" s="430"/>
      <c r="RIJ10" s="430"/>
      <c r="RIK10" s="430"/>
      <c r="RIL10" s="430"/>
      <c r="RIM10" s="430"/>
      <c r="RIN10" s="430"/>
      <c r="RIO10" s="430"/>
      <c r="RIP10" s="430"/>
      <c r="RIQ10" s="430"/>
      <c r="RIR10" s="430"/>
      <c r="RIS10" s="430"/>
      <c r="RIT10" s="430"/>
      <c r="RIU10" s="430"/>
      <c r="RIV10" s="430"/>
      <c r="RIW10" s="430"/>
      <c r="RIX10" s="430"/>
      <c r="RIY10" s="430"/>
      <c r="RIZ10" s="430"/>
      <c r="RJA10" s="430"/>
      <c r="RJB10" s="430"/>
      <c r="RJC10" s="430"/>
      <c r="RJD10" s="430"/>
      <c r="RJE10" s="430"/>
      <c r="RJF10" s="430"/>
      <c r="RJG10" s="430"/>
      <c r="RJH10" s="430"/>
      <c r="RJI10" s="430"/>
      <c r="RJJ10" s="430"/>
      <c r="RJK10" s="430"/>
      <c r="RJL10" s="430"/>
      <c r="RJM10" s="430"/>
      <c r="RJN10" s="430"/>
      <c r="RJO10" s="430"/>
      <c r="RJP10" s="430"/>
      <c r="RJQ10" s="430"/>
      <c r="RJR10" s="430"/>
      <c r="RJS10" s="430"/>
      <c r="RJT10" s="430"/>
      <c r="RJU10" s="430"/>
      <c r="RJV10" s="430"/>
      <c r="RJW10" s="430"/>
      <c r="RJX10" s="430"/>
      <c r="RJY10" s="430"/>
      <c r="RJZ10" s="430"/>
      <c r="RKA10" s="430"/>
      <c r="RKB10" s="430"/>
      <c r="RKC10" s="430"/>
      <c r="RKD10" s="430"/>
      <c r="RKE10" s="430"/>
      <c r="RKF10" s="430"/>
      <c r="RKG10" s="430"/>
      <c r="RKH10" s="430"/>
      <c r="RKI10" s="430"/>
      <c r="RKJ10" s="430"/>
      <c r="RKK10" s="430"/>
      <c r="RKL10" s="430"/>
      <c r="RKM10" s="430"/>
      <c r="RKN10" s="430"/>
      <c r="RKO10" s="430"/>
      <c r="RKP10" s="430"/>
      <c r="RKQ10" s="430"/>
      <c r="RKR10" s="430"/>
      <c r="RKS10" s="430"/>
      <c r="RKT10" s="430"/>
      <c r="RKU10" s="430"/>
      <c r="RKV10" s="430"/>
      <c r="RKW10" s="430"/>
      <c r="RKX10" s="430"/>
      <c r="RKY10" s="430"/>
      <c r="RKZ10" s="430"/>
      <c r="RLA10" s="430"/>
      <c r="RLB10" s="430"/>
      <c r="RLC10" s="430"/>
      <c r="RLD10" s="430"/>
      <c r="RLE10" s="430"/>
      <c r="RLF10" s="430"/>
      <c r="RLG10" s="430"/>
      <c r="RLH10" s="430"/>
      <c r="RLI10" s="430"/>
      <c r="RLJ10" s="430"/>
      <c r="RLK10" s="430"/>
      <c r="RLL10" s="430"/>
      <c r="RLM10" s="430"/>
      <c r="RLN10" s="430"/>
      <c r="RLO10" s="430"/>
      <c r="RLP10" s="430"/>
      <c r="RLQ10" s="430"/>
      <c r="RLR10" s="430"/>
      <c r="RLS10" s="430"/>
      <c r="RLT10" s="430"/>
      <c r="RLU10" s="430"/>
      <c r="RLV10" s="430"/>
      <c r="RLW10" s="430"/>
      <c r="RLX10" s="430"/>
      <c r="RLY10" s="430"/>
      <c r="RLZ10" s="430"/>
      <c r="RMA10" s="430"/>
      <c r="RMB10" s="430"/>
      <c r="RMC10" s="430"/>
      <c r="RMD10" s="430"/>
      <c r="RME10" s="430"/>
      <c r="RMF10" s="430"/>
      <c r="RMG10" s="430"/>
      <c r="RMH10" s="430"/>
      <c r="RMI10" s="430"/>
      <c r="RMJ10" s="430"/>
      <c r="RMK10" s="430"/>
      <c r="RML10" s="430"/>
      <c r="RMM10" s="430"/>
      <c r="RMN10" s="430"/>
      <c r="RMO10" s="430"/>
      <c r="RMP10" s="430"/>
      <c r="RMQ10" s="430"/>
      <c r="RMR10" s="430"/>
      <c r="RMS10" s="430"/>
      <c r="RMT10" s="430"/>
      <c r="RMU10" s="430"/>
      <c r="RMV10" s="430"/>
      <c r="RMW10" s="430"/>
      <c r="RMX10" s="430"/>
      <c r="RMY10" s="430"/>
      <c r="RMZ10" s="430"/>
      <c r="RNA10" s="430"/>
      <c r="RNB10" s="430"/>
      <c r="RNC10" s="430"/>
      <c r="RND10" s="430"/>
      <c r="RNE10" s="430"/>
      <c r="RNF10" s="430"/>
      <c r="RNG10" s="430"/>
      <c r="RNH10" s="430"/>
      <c r="RNI10" s="430"/>
      <c r="RNJ10" s="430"/>
      <c r="RNK10" s="430"/>
      <c r="RNL10" s="430"/>
      <c r="RNM10" s="430"/>
      <c r="RNN10" s="430"/>
      <c r="RNO10" s="430"/>
      <c r="RNP10" s="430"/>
      <c r="RNQ10" s="430"/>
      <c r="RNR10" s="430"/>
      <c r="RNS10" s="430"/>
      <c r="RNT10" s="430"/>
      <c r="RNU10" s="430"/>
      <c r="RNV10" s="430"/>
      <c r="RNW10" s="430"/>
      <c r="RNX10" s="430"/>
      <c r="RNY10" s="430"/>
      <c r="RNZ10" s="430"/>
      <c r="ROA10" s="430"/>
      <c r="ROB10" s="430"/>
      <c r="ROC10" s="430"/>
      <c r="ROD10" s="430"/>
      <c r="ROE10" s="430"/>
      <c r="ROF10" s="430"/>
      <c r="ROG10" s="430"/>
      <c r="ROH10" s="430"/>
      <c r="ROI10" s="430"/>
      <c r="ROJ10" s="430"/>
      <c r="ROK10" s="430"/>
      <c r="ROL10" s="430"/>
      <c r="ROM10" s="430"/>
      <c r="RON10" s="430"/>
      <c r="ROO10" s="430"/>
      <c r="ROP10" s="430"/>
      <c r="ROQ10" s="430"/>
      <c r="ROR10" s="430"/>
      <c r="ROS10" s="430"/>
      <c r="ROT10" s="430"/>
      <c r="ROU10" s="430"/>
      <c r="ROV10" s="430"/>
      <c r="ROW10" s="430"/>
      <c r="ROX10" s="430"/>
      <c r="ROY10" s="430"/>
      <c r="ROZ10" s="430"/>
      <c r="RPA10" s="430"/>
      <c r="RPB10" s="430"/>
      <c r="RPC10" s="430"/>
      <c r="RPD10" s="430"/>
      <c r="RPE10" s="430"/>
      <c r="RPF10" s="430"/>
      <c r="RPG10" s="430"/>
      <c r="RPH10" s="430"/>
      <c r="RPI10" s="430"/>
      <c r="RPJ10" s="430"/>
      <c r="RPK10" s="430"/>
      <c r="RPL10" s="430"/>
      <c r="RPM10" s="430"/>
      <c r="RPN10" s="430"/>
      <c r="RPO10" s="430"/>
      <c r="RPP10" s="430"/>
      <c r="RPQ10" s="430"/>
      <c r="RPR10" s="430"/>
      <c r="RPS10" s="430"/>
      <c r="RPT10" s="430"/>
      <c r="RPU10" s="430"/>
      <c r="RPV10" s="430"/>
      <c r="RPW10" s="430"/>
      <c r="RPX10" s="430"/>
      <c r="RPY10" s="430"/>
      <c r="RPZ10" s="430"/>
      <c r="RQA10" s="430"/>
      <c r="RQB10" s="430"/>
      <c r="RQC10" s="430"/>
      <c r="RQD10" s="430"/>
      <c r="RQE10" s="430"/>
      <c r="RQF10" s="430"/>
      <c r="RQG10" s="430"/>
      <c r="RQH10" s="430"/>
      <c r="RQI10" s="430"/>
      <c r="RQJ10" s="430"/>
      <c r="RQK10" s="430"/>
      <c r="RQL10" s="430"/>
      <c r="RQM10" s="430"/>
      <c r="RQN10" s="430"/>
      <c r="RQO10" s="430"/>
      <c r="RQP10" s="430"/>
      <c r="RQQ10" s="430"/>
      <c r="RQR10" s="430"/>
      <c r="RQS10" s="430"/>
      <c r="RQT10" s="430"/>
      <c r="RQU10" s="430"/>
      <c r="RQV10" s="430"/>
      <c r="RQW10" s="430"/>
      <c r="RQX10" s="430"/>
      <c r="RQY10" s="430"/>
      <c r="RQZ10" s="430"/>
      <c r="RRA10" s="430"/>
      <c r="RRB10" s="430"/>
      <c r="RRC10" s="430"/>
      <c r="RRD10" s="430"/>
      <c r="RRE10" s="430"/>
      <c r="RRF10" s="430"/>
      <c r="RRG10" s="430"/>
      <c r="RRH10" s="430"/>
      <c r="RRI10" s="430"/>
      <c r="RRJ10" s="430"/>
      <c r="RRK10" s="430"/>
      <c r="RRL10" s="430"/>
      <c r="RRM10" s="430"/>
      <c r="RRN10" s="430"/>
      <c r="RRO10" s="430"/>
      <c r="RRP10" s="430"/>
      <c r="RRQ10" s="430"/>
      <c r="RRR10" s="430"/>
      <c r="RRS10" s="430"/>
      <c r="RRT10" s="430"/>
      <c r="RRU10" s="430"/>
      <c r="RRV10" s="430"/>
      <c r="RRW10" s="430"/>
      <c r="RRX10" s="430"/>
      <c r="RRY10" s="430"/>
      <c r="RRZ10" s="430"/>
      <c r="RSA10" s="430"/>
      <c r="RSB10" s="430"/>
      <c r="RSC10" s="430"/>
      <c r="RSD10" s="430"/>
      <c r="RSE10" s="430"/>
      <c r="RSF10" s="430"/>
      <c r="RSG10" s="430"/>
      <c r="RSH10" s="430"/>
      <c r="RSI10" s="430"/>
      <c r="RSJ10" s="430"/>
      <c r="RSK10" s="430"/>
      <c r="RSL10" s="430"/>
      <c r="RSM10" s="430"/>
      <c r="RSN10" s="430"/>
      <c r="RSO10" s="430"/>
      <c r="RSP10" s="430"/>
      <c r="RSQ10" s="430"/>
      <c r="RSR10" s="430"/>
      <c r="RSS10" s="430"/>
      <c r="RST10" s="430"/>
      <c r="RSU10" s="430"/>
      <c r="RSV10" s="430"/>
      <c r="RSW10" s="430"/>
      <c r="RSX10" s="430"/>
      <c r="RSY10" s="430"/>
      <c r="RSZ10" s="430"/>
      <c r="RTA10" s="430"/>
      <c r="RTB10" s="430"/>
      <c r="RTC10" s="430"/>
      <c r="RTD10" s="430"/>
      <c r="RTE10" s="430"/>
      <c r="RTF10" s="430"/>
      <c r="RTG10" s="430"/>
      <c r="RTH10" s="430"/>
      <c r="RTI10" s="430"/>
      <c r="RTJ10" s="430"/>
      <c r="RTK10" s="430"/>
      <c r="RTL10" s="430"/>
      <c r="RTM10" s="430"/>
      <c r="RTN10" s="430"/>
      <c r="RTO10" s="430"/>
      <c r="RTP10" s="430"/>
      <c r="RTQ10" s="430"/>
      <c r="RTR10" s="430"/>
      <c r="RTS10" s="430"/>
      <c r="RTT10" s="430"/>
      <c r="RTU10" s="430"/>
      <c r="RTV10" s="430"/>
      <c r="RTW10" s="430"/>
      <c r="RTX10" s="430"/>
      <c r="RTY10" s="430"/>
      <c r="RTZ10" s="430"/>
      <c r="RUA10" s="430"/>
      <c r="RUB10" s="430"/>
      <c r="RUC10" s="430"/>
      <c r="RUD10" s="430"/>
      <c r="RUE10" s="430"/>
      <c r="RUF10" s="430"/>
      <c r="RUG10" s="430"/>
      <c r="RUH10" s="430"/>
      <c r="RUI10" s="430"/>
      <c r="RUJ10" s="430"/>
      <c r="RUK10" s="430"/>
      <c r="RUL10" s="430"/>
      <c r="RUM10" s="430"/>
      <c r="RUN10" s="430"/>
      <c r="RUO10" s="430"/>
      <c r="RUP10" s="430"/>
      <c r="RUQ10" s="430"/>
      <c r="RUR10" s="430"/>
      <c r="RUS10" s="430"/>
      <c r="RUT10" s="430"/>
      <c r="RUU10" s="430"/>
      <c r="RUV10" s="430"/>
      <c r="RUW10" s="430"/>
      <c r="RUX10" s="430"/>
      <c r="RUY10" s="430"/>
      <c r="RUZ10" s="430"/>
      <c r="RVA10" s="430"/>
      <c r="RVB10" s="430"/>
      <c r="RVC10" s="430"/>
      <c r="RVD10" s="430"/>
      <c r="RVE10" s="430"/>
      <c r="RVF10" s="430"/>
      <c r="RVG10" s="430"/>
      <c r="RVH10" s="430"/>
      <c r="RVI10" s="430"/>
      <c r="RVJ10" s="430"/>
      <c r="RVK10" s="430"/>
      <c r="RVL10" s="430"/>
      <c r="RVM10" s="430"/>
      <c r="RVN10" s="430"/>
      <c r="RVO10" s="430"/>
      <c r="RVP10" s="430"/>
      <c r="RVQ10" s="430"/>
      <c r="RVR10" s="430"/>
      <c r="RVS10" s="430"/>
      <c r="RVT10" s="430"/>
      <c r="RVU10" s="430"/>
      <c r="RVV10" s="430"/>
      <c r="RVW10" s="430"/>
      <c r="RVX10" s="430"/>
      <c r="RVY10" s="430"/>
      <c r="RVZ10" s="430"/>
      <c r="RWA10" s="430"/>
      <c r="RWB10" s="430"/>
      <c r="RWC10" s="430"/>
      <c r="RWD10" s="430"/>
      <c r="RWE10" s="430"/>
      <c r="RWF10" s="430"/>
      <c r="RWG10" s="430"/>
      <c r="RWH10" s="430"/>
      <c r="RWI10" s="430"/>
      <c r="RWJ10" s="430"/>
      <c r="RWK10" s="430"/>
      <c r="RWL10" s="430"/>
      <c r="RWM10" s="430"/>
      <c r="RWN10" s="430"/>
      <c r="RWO10" s="430"/>
      <c r="RWP10" s="430"/>
      <c r="RWQ10" s="430"/>
      <c r="RWR10" s="430"/>
      <c r="RWS10" s="430"/>
      <c r="RWT10" s="430"/>
      <c r="RWU10" s="430"/>
      <c r="RWV10" s="430"/>
      <c r="RWW10" s="430"/>
      <c r="RWX10" s="430"/>
      <c r="RWY10" s="430"/>
      <c r="RWZ10" s="430"/>
      <c r="RXA10" s="430"/>
      <c r="RXB10" s="430"/>
      <c r="RXC10" s="430"/>
      <c r="RXD10" s="430"/>
      <c r="RXE10" s="430"/>
      <c r="RXF10" s="430"/>
      <c r="RXG10" s="430"/>
      <c r="RXH10" s="430"/>
      <c r="RXI10" s="430"/>
      <c r="RXJ10" s="430"/>
      <c r="RXK10" s="430"/>
      <c r="RXL10" s="430"/>
      <c r="RXM10" s="430"/>
      <c r="RXN10" s="430"/>
      <c r="RXO10" s="430"/>
      <c r="RXP10" s="430"/>
      <c r="RXQ10" s="430"/>
      <c r="RXR10" s="430"/>
      <c r="RXS10" s="430"/>
      <c r="RXT10" s="430"/>
      <c r="RXU10" s="430"/>
      <c r="RXV10" s="430"/>
      <c r="RXW10" s="430"/>
      <c r="RXX10" s="430"/>
      <c r="RXY10" s="430"/>
      <c r="RXZ10" s="430"/>
      <c r="RYA10" s="430"/>
      <c r="RYB10" s="430"/>
      <c r="RYC10" s="430"/>
      <c r="RYD10" s="430"/>
      <c r="RYE10" s="430"/>
      <c r="RYF10" s="430"/>
      <c r="RYG10" s="430"/>
      <c r="RYH10" s="430"/>
      <c r="RYI10" s="430"/>
      <c r="RYJ10" s="430"/>
      <c r="RYK10" s="430"/>
      <c r="RYL10" s="430"/>
      <c r="RYM10" s="430"/>
      <c r="RYN10" s="430"/>
      <c r="RYO10" s="430"/>
      <c r="RYP10" s="430"/>
      <c r="RYQ10" s="430"/>
      <c r="RYR10" s="430"/>
      <c r="RYS10" s="430"/>
      <c r="RYT10" s="430"/>
      <c r="RYU10" s="430"/>
      <c r="RYV10" s="430"/>
      <c r="RYW10" s="430"/>
      <c r="RYX10" s="430"/>
      <c r="RYY10" s="430"/>
      <c r="RYZ10" s="430"/>
      <c r="RZA10" s="430"/>
      <c r="RZB10" s="430"/>
      <c r="RZC10" s="430"/>
      <c r="RZD10" s="430"/>
      <c r="RZE10" s="430"/>
      <c r="RZF10" s="430"/>
      <c r="RZG10" s="430"/>
      <c r="RZH10" s="430"/>
      <c r="RZI10" s="430"/>
      <c r="RZJ10" s="430"/>
      <c r="RZK10" s="430"/>
      <c r="RZL10" s="430"/>
      <c r="RZM10" s="430"/>
      <c r="RZN10" s="430"/>
      <c r="RZO10" s="430"/>
      <c r="RZP10" s="430"/>
      <c r="RZQ10" s="430"/>
      <c r="RZR10" s="430"/>
      <c r="RZS10" s="430"/>
      <c r="RZT10" s="430"/>
      <c r="RZU10" s="430"/>
      <c r="RZV10" s="430"/>
      <c r="RZW10" s="430"/>
      <c r="RZX10" s="430"/>
      <c r="RZY10" s="430"/>
      <c r="RZZ10" s="430"/>
      <c r="SAA10" s="430"/>
      <c r="SAB10" s="430"/>
      <c r="SAC10" s="430"/>
      <c r="SAD10" s="430"/>
      <c r="SAE10" s="430"/>
      <c r="SAF10" s="430"/>
      <c r="SAG10" s="430"/>
      <c r="SAH10" s="430"/>
      <c r="SAI10" s="430"/>
      <c r="SAJ10" s="430"/>
      <c r="SAK10" s="430"/>
      <c r="SAL10" s="430"/>
      <c r="SAM10" s="430"/>
      <c r="SAN10" s="430"/>
      <c r="SAO10" s="430"/>
      <c r="SAP10" s="430"/>
      <c r="SAQ10" s="430"/>
      <c r="SAR10" s="430"/>
      <c r="SAS10" s="430"/>
      <c r="SAT10" s="430"/>
      <c r="SAU10" s="430"/>
      <c r="SAV10" s="430"/>
      <c r="SAW10" s="430"/>
      <c r="SAX10" s="430"/>
      <c r="SAY10" s="430"/>
      <c r="SAZ10" s="430"/>
      <c r="SBA10" s="430"/>
      <c r="SBB10" s="430"/>
      <c r="SBC10" s="430"/>
      <c r="SBD10" s="430"/>
      <c r="SBE10" s="430"/>
      <c r="SBF10" s="430"/>
      <c r="SBG10" s="430"/>
      <c r="SBH10" s="430"/>
      <c r="SBI10" s="430"/>
      <c r="SBJ10" s="430"/>
      <c r="SBK10" s="430"/>
      <c r="SBL10" s="430"/>
      <c r="SBM10" s="430"/>
      <c r="SBN10" s="430"/>
      <c r="SBO10" s="430"/>
      <c r="SBP10" s="430"/>
      <c r="SBQ10" s="430"/>
      <c r="SBR10" s="430"/>
      <c r="SBS10" s="430"/>
      <c r="SBT10" s="430"/>
      <c r="SBU10" s="430"/>
      <c r="SBV10" s="430"/>
      <c r="SBW10" s="430"/>
      <c r="SBX10" s="430"/>
      <c r="SBY10" s="430"/>
      <c r="SBZ10" s="430"/>
      <c r="SCA10" s="430"/>
      <c r="SCB10" s="430"/>
      <c r="SCC10" s="430"/>
      <c r="SCD10" s="430"/>
      <c r="SCE10" s="430"/>
      <c r="SCF10" s="430"/>
      <c r="SCG10" s="430"/>
      <c r="SCH10" s="430"/>
      <c r="SCI10" s="430"/>
      <c r="SCJ10" s="430"/>
      <c r="SCK10" s="430"/>
      <c r="SCL10" s="430"/>
      <c r="SCM10" s="430"/>
      <c r="SCN10" s="430"/>
      <c r="SCO10" s="430"/>
      <c r="SCP10" s="430"/>
      <c r="SCQ10" s="430"/>
      <c r="SCR10" s="430"/>
      <c r="SCS10" s="430"/>
      <c r="SCT10" s="430"/>
      <c r="SCU10" s="430"/>
      <c r="SCV10" s="430"/>
      <c r="SCW10" s="430"/>
      <c r="SCX10" s="430"/>
      <c r="SCY10" s="430"/>
      <c r="SCZ10" s="430"/>
      <c r="SDA10" s="430"/>
      <c r="SDB10" s="430"/>
      <c r="SDC10" s="430"/>
      <c r="SDD10" s="430"/>
      <c r="SDE10" s="430"/>
      <c r="SDF10" s="430"/>
      <c r="SDG10" s="430"/>
      <c r="SDH10" s="430"/>
      <c r="SDI10" s="430"/>
      <c r="SDJ10" s="430"/>
      <c r="SDK10" s="430"/>
      <c r="SDL10" s="430"/>
      <c r="SDM10" s="430"/>
      <c r="SDN10" s="430"/>
      <c r="SDO10" s="430"/>
      <c r="SDP10" s="430"/>
      <c r="SDQ10" s="430"/>
      <c r="SDR10" s="430"/>
      <c r="SDS10" s="430"/>
      <c r="SDT10" s="430"/>
      <c r="SDU10" s="430"/>
      <c r="SDV10" s="430"/>
      <c r="SDW10" s="430"/>
      <c r="SDX10" s="430"/>
      <c r="SDY10" s="430"/>
      <c r="SDZ10" s="430"/>
      <c r="SEA10" s="430"/>
      <c r="SEB10" s="430"/>
      <c r="SEC10" s="430"/>
      <c r="SED10" s="430"/>
      <c r="SEE10" s="430"/>
      <c r="SEF10" s="430"/>
      <c r="SEG10" s="430"/>
      <c r="SEH10" s="430"/>
      <c r="SEI10" s="430"/>
      <c r="SEJ10" s="430"/>
      <c r="SEK10" s="430"/>
      <c r="SEL10" s="430"/>
      <c r="SEM10" s="430"/>
      <c r="SEN10" s="430"/>
      <c r="SEO10" s="430"/>
      <c r="SEP10" s="430"/>
      <c r="SEQ10" s="430"/>
      <c r="SER10" s="430"/>
      <c r="SES10" s="430"/>
      <c r="SET10" s="430"/>
      <c r="SEU10" s="430"/>
      <c r="SEV10" s="430"/>
      <c r="SEW10" s="430"/>
      <c r="SEX10" s="430"/>
      <c r="SEY10" s="430"/>
      <c r="SEZ10" s="430"/>
      <c r="SFA10" s="430"/>
      <c r="SFB10" s="430"/>
      <c r="SFC10" s="430"/>
      <c r="SFD10" s="430"/>
      <c r="SFE10" s="430"/>
      <c r="SFF10" s="430"/>
      <c r="SFG10" s="430"/>
      <c r="SFH10" s="430"/>
      <c r="SFI10" s="430"/>
      <c r="SFJ10" s="430"/>
      <c r="SFK10" s="430"/>
      <c r="SFL10" s="430"/>
      <c r="SFM10" s="430"/>
      <c r="SFN10" s="430"/>
      <c r="SFO10" s="430"/>
      <c r="SFP10" s="430"/>
      <c r="SFQ10" s="430"/>
      <c r="SFR10" s="430"/>
      <c r="SFS10" s="430"/>
      <c r="SFT10" s="430"/>
      <c r="SFU10" s="430"/>
      <c r="SFV10" s="430"/>
      <c r="SFW10" s="430"/>
      <c r="SFX10" s="430"/>
      <c r="SFY10" s="430"/>
      <c r="SFZ10" s="430"/>
      <c r="SGA10" s="430"/>
      <c r="SGB10" s="430"/>
      <c r="SGC10" s="430"/>
      <c r="SGD10" s="430"/>
      <c r="SGE10" s="430"/>
      <c r="SGF10" s="430"/>
      <c r="SGG10" s="430"/>
      <c r="SGH10" s="430"/>
      <c r="SGI10" s="430"/>
      <c r="SGJ10" s="430"/>
      <c r="SGK10" s="430"/>
      <c r="SGL10" s="430"/>
      <c r="SGM10" s="430"/>
      <c r="SGN10" s="430"/>
      <c r="SGO10" s="430"/>
      <c r="SGP10" s="430"/>
      <c r="SGQ10" s="430"/>
      <c r="SGR10" s="430"/>
      <c r="SGS10" s="430"/>
      <c r="SGT10" s="430"/>
      <c r="SGU10" s="430"/>
      <c r="SGV10" s="430"/>
      <c r="SGW10" s="430"/>
      <c r="SGX10" s="430"/>
      <c r="SGY10" s="430"/>
      <c r="SGZ10" s="430"/>
      <c r="SHA10" s="430"/>
      <c r="SHB10" s="430"/>
      <c r="SHC10" s="430"/>
      <c r="SHD10" s="430"/>
      <c r="SHE10" s="430"/>
      <c r="SHF10" s="430"/>
      <c r="SHG10" s="430"/>
      <c r="SHH10" s="430"/>
      <c r="SHI10" s="430"/>
      <c r="SHJ10" s="430"/>
      <c r="SHK10" s="430"/>
      <c r="SHL10" s="430"/>
      <c r="SHM10" s="430"/>
      <c r="SHN10" s="430"/>
      <c r="SHO10" s="430"/>
      <c r="SHP10" s="430"/>
      <c r="SHQ10" s="430"/>
      <c r="SHR10" s="430"/>
      <c r="SHS10" s="430"/>
      <c r="SHT10" s="430"/>
      <c r="SHU10" s="430"/>
      <c r="SHV10" s="430"/>
      <c r="SHW10" s="430"/>
      <c r="SHX10" s="430"/>
      <c r="SHY10" s="430"/>
      <c r="SHZ10" s="430"/>
      <c r="SIA10" s="430"/>
      <c r="SIB10" s="430"/>
      <c r="SIC10" s="430"/>
      <c r="SID10" s="430"/>
      <c r="SIE10" s="430"/>
      <c r="SIF10" s="430"/>
      <c r="SIG10" s="430"/>
      <c r="SIH10" s="430"/>
      <c r="SII10" s="430"/>
      <c r="SIJ10" s="430"/>
      <c r="SIK10" s="430"/>
      <c r="SIL10" s="430"/>
      <c r="SIM10" s="430"/>
      <c r="SIN10" s="430"/>
      <c r="SIO10" s="430"/>
      <c r="SIP10" s="430"/>
      <c r="SIQ10" s="430"/>
      <c r="SIR10" s="430"/>
      <c r="SIS10" s="430"/>
      <c r="SIT10" s="430"/>
      <c r="SIU10" s="430"/>
      <c r="SIV10" s="430"/>
      <c r="SIW10" s="430"/>
      <c r="SIX10" s="430"/>
      <c r="SIY10" s="430"/>
      <c r="SIZ10" s="430"/>
      <c r="SJA10" s="430"/>
      <c r="SJB10" s="430"/>
      <c r="SJC10" s="430"/>
      <c r="SJD10" s="430"/>
      <c r="SJE10" s="430"/>
      <c r="SJF10" s="430"/>
      <c r="SJG10" s="430"/>
      <c r="SJH10" s="430"/>
      <c r="SJI10" s="430"/>
      <c r="SJJ10" s="430"/>
      <c r="SJK10" s="430"/>
      <c r="SJL10" s="430"/>
      <c r="SJM10" s="430"/>
      <c r="SJN10" s="430"/>
      <c r="SJO10" s="430"/>
      <c r="SJP10" s="430"/>
      <c r="SJQ10" s="430"/>
      <c r="SJR10" s="430"/>
      <c r="SJS10" s="430"/>
      <c r="SJT10" s="430"/>
      <c r="SJU10" s="430"/>
      <c r="SJV10" s="430"/>
      <c r="SJW10" s="430"/>
      <c r="SJX10" s="430"/>
      <c r="SJY10" s="430"/>
      <c r="SJZ10" s="430"/>
      <c r="SKA10" s="430"/>
      <c r="SKB10" s="430"/>
      <c r="SKC10" s="430"/>
      <c r="SKD10" s="430"/>
      <c r="SKE10" s="430"/>
      <c r="SKF10" s="430"/>
      <c r="SKG10" s="430"/>
      <c r="SKH10" s="430"/>
      <c r="SKI10" s="430"/>
      <c r="SKJ10" s="430"/>
      <c r="SKK10" s="430"/>
      <c r="SKL10" s="430"/>
      <c r="SKM10" s="430"/>
      <c r="SKN10" s="430"/>
      <c r="SKO10" s="430"/>
      <c r="SKP10" s="430"/>
      <c r="SKQ10" s="430"/>
      <c r="SKR10" s="430"/>
      <c r="SKS10" s="430"/>
      <c r="SKT10" s="430"/>
      <c r="SKU10" s="430"/>
      <c r="SKV10" s="430"/>
      <c r="SKW10" s="430"/>
      <c r="SKX10" s="430"/>
      <c r="SKY10" s="430"/>
      <c r="SKZ10" s="430"/>
      <c r="SLA10" s="430"/>
      <c r="SLB10" s="430"/>
      <c r="SLC10" s="430"/>
      <c r="SLD10" s="430"/>
      <c r="SLE10" s="430"/>
      <c r="SLF10" s="430"/>
      <c r="SLG10" s="430"/>
      <c r="SLH10" s="430"/>
      <c r="SLI10" s="430"/>
      <c r="SLJ10" s="430"/>
      <c r="SLK10" s="430"/>
      <c r="SLL10" s="430"/>
      <c r="SLM10" s="430"/>
      <c r="SLN10" s="430"/>
      <c r="SLO10" s="430"/>
      <c r="SLP10" s="430"/>
      <c r="SLQ10" s="430"/>
      <c r="SLR10" s="430"/>
      <c r="SLS10" s="430"/>
      <c r="SLT10" s="430"/>
      <c r="SLU10" s="430"/>
      <c r="SLV10" s="430"/>
      <c r="SLW10" s="430"/>
      <c r="SLX10" s="430"/>
      <c r="SLY10" s="430"/>
      <c r="SLZ10" s="430"/>
      <c r="SMA10" s="430"/>
      <c r="SMB10" s="430"/>
      <c r="SMC10" s="430"/>
      <c r="SMD10" s="430"/>
      <c r="SME10" s="430"/>
      <c r="SMF10" s="430"/>
      <c r="SMG10" s="430"/>
      <c r="SMH10" s="430"/>
      <c r="SMI10" s="430"/>
      <c r="SMJ10" s="430"/>
      <c r="SMK10" s="430"/>
      <c r="SML10" s="430"/>
      <c r="SMM10" s="430"/>
      <c r="SMN10" s="430"/>
      <c r="SMO10" s="430"/>
      <c r="SMP10" s="430"/>
      <c r="SMQ10" s="430"/>
      <c r="SMR10" s="430"/>
      <c r="SMS10" s="430"/>
      <c r="SMT10" s="430"/>
      <c r="SMU10" s="430"/>
      <c r="SMV10" s="430"/>
      <c r="SMW10" s="430"/>
      <c r="SMX10" s="430"/>
      <c r="SMY10" s="430"/>
      <c r="SMZ10" s="430"/>
      <c r="SNA10" s="430"/>
      <c r="SNB10" s="430"/>
      <c r="SNC10" s="430"/>
      <c r="SND10" s="430"/>
      <c r="SNE10" s="430"/>
      <c r="SNF10" s="430"/>
      <c r="SNG10" s="430"/>
      <c r="SNH10" s="430"/>
      <c r="SNI10" s="430"/>
      <c r="SNJ10" s="430"/>
      <c r="SNK10" s="430"/>
      <c r="SNL10" s="430"/>
      <c r="SNM10" s="430"/>
      <c r="SNN10" s="430"/>
      <c r="SNO10" s="430"/>
      <c r="SNP10" s="430"/>
      <c r="SNQ10" s="430"/>
      <c r="SNR10" s="430"/>
      <c r="SNS10" s="430"/>
      <c r="SNT10" s="430"/>
      <c r="SNU10" s="430"/>
      <c r="SNV10" s="430"/>
      <c r="SNW10" s="430"/>
      <c r="SNX10" s="430"/>
      <c r="SNY10" s="430"/>
      <c r="SNZ10" s="430"/>
      <c r="SOA10" s="430"/>
      <c r="SOB10" s="430"/>
      <c r="SOC10" s="430"/>
      <c r="SOD10" s="430"/>
      <c r="SOE10" s="430"/>
      <c r="SOF10" s="430"/>
      <c r="SOG10" s="430"/>
      <c r="SOH10" s="430"/>
      <c r="SOI10" s="430"/>
      <c r="SOJ10" s="430"/>
      <c r="SOK10" s="430"/>
      <c r="SOL10" s="430"/>
      <c r="SOM10" s="430"/>
      <c r="SON10" s="430"/>
      <c r="SOO10" s="430"/>
      <c r="SOP10" s="430"/>
      <c r="SOQ10" s="430"/>
      <c r="SOR10" s="430"/>
      <c r="SOS10" s="430"/>
      <c r="SOT10" s="430"/>
      <c r="SOU10" s="430"/>
      <c r="SOV10" s="430"/>
      <c r="SOW10" s="430"/>
      <c r="SOX10" s="430"/>
      <c r="SOY10" s="430"/>
      <c r="SOZ10" s="430"/>
      <c r="SPA10" s="430"/>
      <c r="SPB10" s="430"/>
      <c r="SPC10" s="430"/>
      <c r="SPD10" s="430"/>
      <c r="SPE10" s="430"/>
      <c r="SPF10" s="430"/>
      <c r="SPG10" s="430"/>
      <c r="SPH10" s="430"/>
      <c r="SPI10" s="430"/>
      <c r="SPJ10" s="430"/>
      <c r="SPK10" s="430"/>
      <c r="SPL10" s="430"/>
      <c r="SPM10" s="430"/>
      <c r="SPN10" s="430"/>
      <c r="SPO10" s="430"/>
      <c r="SPP10" s="430"/>
      <c r="SPQ10" s="430"/>
      <c r="SPR10" s="430"/>
      <c r="SPS10" s="430"/>
      <c r="SPT10" s="430"/>
      <c r="SPU10" s="430"/>
      <c r="SPV10" s="430"/>
      <c r="SPW10" s="430"/>
      <c r="SPX10" s="430"/>
      <c r="SPY10" s="430"/>
      <c r="SPZ10" s="430"/>
      <c r="SQA10" s="430"/>
      <c r="SQB10" s="430"/>
      <c r="SQC10" s="430"/>
      <c r="SQD10" s="430"/>
      <c r="SQE10" s="430"/>
      <c r="SQF10" s="430"/>
      <c r="SQG10" s="430"/>
      <c r="SQH10" s="430"/>
      <c r="SQI10" s="430"/>
      <c r="SQJ10" s="430"/>
      <c r="SQK10" s="430"/>
      <c r="SQL10" s="430"/>
      <c r="SQM10" s="430"/>
      <c r="SQN10" s="430"/>
      <c r="SQO10" s="430"/>
      <c r="SQP10" s="430"/>
      <c r="SQQ10" s="430"/>
      <c r="SQR10" s="430"/>
      <c r="SQS10" s="430"/>
      <c r="SQT10" s="430"/>
      <c r="SQU10" s="430"/>
      <c r="SQV10" s="430"/>
      <c r="SQW10" s="430"/>
      <c r="SQX10" s="430"/>
      <c r="SQY10" s="430"/>
      <c r="SQZ10" s="430"/>
      <c r="SRA10" s="430"/>
      <c r="SRB10" s="430"/>
      <c r="SRC10" s="430"/>
      <c r="SRD10" s="430"/>
      <c r="SRE10" s="430"/>
      <c r="SRF10" s="430"/>
      <c r="SRG10" s="430"/>
      <c r="SRH10" s="430"/>
      <c r="SRI10" s="430"/>
      <c r="SRJ10" s="430"/>
      <c r="SRK10" s="430"/>
      <c r="SRL10" s="430"/>
      <c r="SRM10" s="430"/>
      <c r="SRN10" s="430"/>
      <c r="SRO10" s="430"/>
      <c r="SRP10" s="430"/>
      <c r="SRQ10" s="430"/>
      <c r="SRR10" s="430"/>
      <c r="SRS10" s="430"/>
      <c r="SRT10" s="430"/>
      <c r="SRU10" s="430"/>
      <c r="SRV10" s="430"/>
      <c r="SRW10" s="430"/>
      <c r="SRX10" s="430"/>
      <c r="SRY10" s="430"/>
      <c r="SRZ10" s="430"/>
      <c r="SSA10" s="430"/>
      <c r="SSB10" s="430"/>
      <c r="SSC10" s="430"/>
      <c r="SSD10" s="430"/>
      <c r="SSE10" s="430"/>
      <c r="SSF10" s="430"/>
      <c r="SSG10" s="430"/>
      <c r="SSH10" s="430"/>
      <c r="SSI10" s="430"/>
      <c r="SSJ10" s="430"/>
      <c r="SSK10" s="430"/>
      <c r="SSL10" s="430"/>
      <c r="SSM10" s="430"/>
      <c r="SSN10" s="430"/>
      <c r="SSO10" s="430"/>
      <c r="SSP10" s="430"/>
      <c r="SSQ10" s="430"/>
      <c r="SSR10" s="430"/>
      <c r="SSS10" s="430"/>
      <c r="SST10" s="430"/>
      <c r="SSU10" s="430"/>
      <c r="SSV10" s="430"/>
      <c r="SSW10" s="430"/>
      <c r="SSX10" s="430"/>
      <c r="SSY10" s="430"/>
      <c r="SSZ10" s="430"/>
      <c r="STA10" s="430"/>
      <c r="STB10" s="430"/>
      <c r="STC10" s="430"/>
      <c r="STD10" s="430"/>
      <c r="STE10" s="430"/>
      <c r="STF10" s="430"/>
      <c r="STG10" s="430"/>
      <c r="STH10" s="430"/>
      <c r="STI10" s="430"/>
      <c r="STJ10" s="430"/>
      <c r="STK10" s="430"/>
      <c r="STL10" s="430"/>
      <c r="STM10" s="430"/>
      <c r="STN10" s="430"/>
      <c r="STO10" s="430"/>
      <c r="STP10" s="430"/>
      <c r="STQ10" s="430"/>
      <c r="STR10" s="430"/>
      <c r="STS10" s="430"/>
      <c r="STT10" s="430"/>
      <c r="STU10" s="430"/>
      <c r="STV10" s="430"/>
      <c r="STW10" s="430"/>
      <c r="STX10" s="430"/>
      <c r="STY10" s="430"/>
      <c r="STZ10" s="430"/>
      <c r="SUA10" s="430"/>
      <c r="SUB10" s="430"/>
      <c r="SUC10" s="430"/>
      <c r="SUD10" s="430"/>
      <c r="SUE10" s="430"/>
      <c r="SUF10" s="430"/>
      <c r="SUG10" s="430"/>
      <c r="SUH10" s="430"/>
      <c r="SUI10" s="430"/>
      <c r="SUJ10" s="430"/>
      <c r="SUK10" s="430"/>
      <c r="SUL10" s="430"/>
      <c r="SUM10" s="430"/>
      <c r="SUN10" s="430"/>
      <c r="SUO10" s="430"/>
      <c r="SUP10" s="430"/>
      <c r="SUQ10" s="430"/>
      <c r="SUR10" s="430"/>
      <c r="SUS10" s="430"/>
      <c r="SUT10" s="430"/>
      <c r="SUU10" s="430"/>
      <c r="SUV10" s="430"/>
      <c r="SUW10" s="430"/>
      <c r="SUX10" s="430"/>
      <c r="SUY10" s="430"/>
      <c r="SUZ10" s="430"/>
      <c r="SVA10" s="430"/>
      <c r="SVB10" s="430"/>
      <c r="SVC10" s="430"/>
      <c r="SVD10" s="430"/>
      <c r="SVE10" s="430"/>
      <c r="SVF10" s="430"/>
      <c r="SVG10" s="430"/>
      <c r="SVH10" s="430"/>
      <c r="SVI10" s="430"/>
      <c r="SVJ10" s="430"/>
      <c r="SVK10" s="430"/>
      <c r="SVL10" s="430"/>
      <c r="SVM10" s="430"/>
      <c r="SVN10" s="430"/>
      <c r="SVO10" s="430"/>
      <c r="SVP10" s="430"/>
      <c r="SVQ10" s="430"/>
      <c r="SVR10" s="430"/>
      <c r="SVS10" s="430"/>
      <c r="SVT10" s="430"/>
      <c r="SVU10" s="430"/>
      <c r="SVV10" s="430"/>
      <c r="SVW10" s="430"/>
      <c r="SVX10" s="430"/>
      <c r="SVY10" s="430"/>
      <c r="SVZ10" s="430"/>
      <c r="SWA10" s="430"/>
      <c r="SWB10" s="430"/>
      <c r="SWC10" s="430"/>
      <c r="SWD10" s="430"/>
      <c r="SWE10" s="430"/>
      <c r="SWF10" s="430"/>
      <c r="SWG10" s="430"/>
      <c r="SWH10" s="430"/>
      <c r="SWI10" s="430"/>
      <c r="SWJ10" s="430"/>
      <c r="SWK10" s="430"/>
      <c r="SWL10" s="430"/>
      <c r="SWM10" s="430"/>
      <c r="SWN10" s="430"/>
      <c r="SWO10" s="430"/>
      <c r="SWP10" s="430"/>
      <c r="SWQ10" s="430"/>
      <c r="SWR10" s="430"/>
      <c r="SWS10" s="430"/>
      <c r="SWT10" s="430"/>
      <c r="SWU10" s="430"/>
      <c r="SWV10" s="430"/>
      <c r="SWW10" s="430"/>
      <c r="SWX10" s="430"/>
      <c r="SWY10" s="430"/>
      <c r="SWZ10" s="430"/>
      <c r="SXA10" s="430"/>
      <c r="SXB10" s="430"/>
      <c r="SXC10" s="430"/>
      <c r="SXD10" s="430"/>
      <c r="SXE10" s="430"/>
      <c r="SXF10" s="430"/>
      <c r="SXG10" s="430"/>
      <c r="SXH10" s="430"/>
      <c r="SXI10" s="430"/>
      <c r="SXJ10" s="430"/>
      <c r="SXK10" s="430"/>
      <c r="SXL10" s="430"/>
      <c r="SXM10" s="430"/>
      <c r="SXN10" s="430"/>
      <c r="SXO10" s="430"/>
      <c r="SXP10" s="430"/>
      <c r="SXQ10" s="430"/>
      <c r="SXR10" s="430"/>
      <c r="SXS10" s="430"/>
      <c r="SXT10" s="430"/>
      <c r="SXU10" s="430"/>
      <c r="SXV10" s="430"/>
      <c r="SXW10" s="430"/>
      <c r="SXX10" s="430"/>
      <c r="SXY10" s="430"/>
      <c r="SXZ10" s="430"/>
      <c r="SYA10" s="430"/>
      <c r="SYB10" s="430"/>
      <c r="SYC10" s="430"/>
      <c r="SYD10" s="430"/>
      <c r="SYE10" s="430"/>
      <c r="SYF10" s="430"/>
      <c r="SYG10" s="430"/>
      <c r="SYH10" s="430"/>
      <c r="SYI10" s="430"/>
      <c r="SYJ10" s="430"/>
      <c r="SYK10" s="430"/>
      <c r="SYL10" s="430"/>
      <c r="SYM10" s="430"/>
      <c r="SYN10" s="430"/>
      <c r="SYO10" s="430"/>
      <c r="SYP10" s="430"/>
      <c r="SYQ10" s="430"/>
      <c r="SYR10" s="430"/>
      <c r="SYS10" s="430"/>
      <c r="SYT10" s="430"/>
      <c r="SYU10" s="430"/>
      <c r="SYV10" s="430"/>
      <c r="SYW10" s="430"/>
      <c r="SYX10" s="430"/>
      <c r="SYY10" s="430"/>
      <c r="SYZ10" s="430"/>
      <c r="SZA10" s="430"/>
      <c r="SZB10" s="430"/>
      <c r="SZC10" s="430"/>
      <c r="SZD10" s="430"/>
      <c r="SZE10" s="430"/>
      <c r="SZF10" s="430"/>
      <c r="SZG10" s="430"/>
      <c r="SZH10" s="430"/>
      <c r="SZI10" s="430"/>
      <c r="SZJ10" s="430"/>
      <c r="SZK10" s="430"/>
      <c r="SZL10" s="430"/>
      <c r="SZM10" s="430"/>
      <c r="SZN10" s="430"/>
      <c r="SZO10" s="430"/>
      <c r="SZP10" s="430"/>
      <c r="SZQ10" s="430"/>
      <c r="SZR10" s="430"/>
      <c r="SZS10" s="430"/>
      <c r="SZT10" s="430"/>
      <c r="SZU10" s="430"/>
      <c r="SZV10" s="430"/>
      <c r="SZW10" s="430"/>
      <c r="SZX10" s="430"/>
      <c r="SZY10" s="430"/>
      <c r="SZZ10" s="430"/>
      <c r="TAA10" s="430"/>
      <c r="TAB10" s="430"/>
      <c r="TAC10" s="430"/>
      <c r="TAD10" s="430"/>
      <c r="TAE10" s="430"/>
      <c r="TAF10" s="430"/>
      <c r="TAG10" s="430"/>
      <c r="TAH10" s="430"/>
      <c r="TAI10" s="430"/>
      <c r="TAJ10" s="430"/>
      <c r="TAK10" s="430"/>
      <c r="TAL10" s="430"/>
      <c r="TAM10" s="430"/>
      <c r="TAN10" s="430"/>
      <c r="TAO10" s="430"/>
      <c r="TAP10" s="430"/>
      <c r="TAQ10" s="430"/>
      <c r="TAR10" s="430"/>
      <c r="TAS10" s="430"/>
      <c r="TAT10" s="430"/>
      <c r="TAU10" s="430"/>
      <c r="TAV10" s="430"/>
      <c r="TAW10" s="430"/>
      <c r="TAX10" s="430"/>
      <c r="TAY10" s="430"/>
      <c r="TAZ10" s="430"/>
      <c r="TBA10" s="430"/>
      <c r="TBB10" s="430"/>
      <c r="TBC10" s="430"/>
      <c r="TBD10" s="430"/>
      <c r="TBE10" s="430"/>
      <c r="TBF10" s="430"/>
      <c r="TBG10" s="430"/>
      <c r="TBH10" s="430"/>
      <c r="TBI10" s="430"/>
      <c r="TBJ10" s="430"/>
      <c r="TBK10" s="430"/>
      <c r="TBL10" s="430"/>
      <c r="TBM10" s="430"/>
      <c r="TBN10" s="430"/>
      <c r="TBO10" s="430"/>
      <c r="TBP10" s="430"/>
      <c r="TBQ10" s="430"/>
      <c r="TBR10" s="430"/>
      <c r="TBS10" s="430"/>
      <c r="TBT10" s="430"/>
      <c r="TBU10" s="430"/>
      <c r="TBV10" s="430"/>
      <c r="TBW10" s="430"/>
      <c r="TBX10" s="430"/>
      <c r="TBY10" s="430"/>
      <c r="TBZ10" s="430"/>
      <c r="TCA10" s="430"/>
      <c r="TCB10" s="430"/>
      <c r="TCC10" s="430"/>
      <c r="TCD10" s="430"/>
      <c r="TCE10" s="430"/>
      <c r="TCF10" s="430"/>
      <c r="TCG10" s="430"/>
      <c r="TCH10" s="430"/>
      <c r="TCI10" s="430"/>
      <c r="TCJ10" s="430"/>
      <c r="TCK10" s="430"/>
      <c r="TCL10" s="430"/>
      <c r="TCM10" s="430"/>
      <c r="TCN10" s="430"/>
      <c r="TCO10" s="430"/>
      <c r="TCP10" s="430"/>
      <c r="TCQ10" s="430"/>
      <c r="TCR10" s="430"/>
      <c r="TCS10" s="430"/>
      <c r="TCT10" s="430"/>
      <c r="TCU10" s="430"/>
      <c r="TCV10" s="430"/>
      <c r="TCW10" s="430"/>
      <c r="TCX10" s="430"/>
      <c r="TCY10" s="430"/>
      <c r="TCZ10" s="430"/>
      <c r="TDA10" s="430"/>
      <c r="TDB10" s="430"/>
      <c r="TDC10" s="430"/>
      <c r="TDD10" s="430"/>
      <c r="TDE10" s="430"/>
      <c r="TDF10" s="430"/>
      <c r="TDG10" s="430"/>
      <c r="TDH10" s="430"/>
      <c r="TDI10" s="430"/>
      <c r="TDJ10" s="430"/>
      <c r="TDK10" s="430"/>
      <c r="TDL10" s="430"/>
      <c r="TDM10" s="430"/>
      <c r="TDN10" s="430"/>
      <c r="TDO10" s="430"/>
      <c r="TDP10" s="430"/>
      <c r="TDQ10" s="430"/>
      <c r="TDR10" s="430"/>
      <c r="TDS10" s="430"/>
      <c r="TDT10" s="430"/>
      <c r="TDU10" s="430"/>
      <c r="TDV10" s="430"/>
      <c r="TDW10" s="430"/>
      <c r="TDX10" s="430"/>
      <c r="TDY10" s="430"/>
      <c r="TDZ10" s="430"/>
      <c r="TEA10" s="430"/>
      <c r="TEB10" s="430"/>
      <c r="TEC10" s="430"/>
      <c r="TED10" s="430"/>
      <c r="TEE10" s="430"/>
      <c r="TEF10" s="430"/>
      <c r="TEG10" s="430"/>
      <c r="TEH10" s="430"/>
      <c r="TEI10" s="430"/>
      <c r="TEJ10" s="430"/>
      <c r="TEK10" s="430"/>
      <c r="TEL10" s="430"/>
      <c r="TEM10" s="430"/>
      <c r="TEN10" s="430"/>
      <c r="TEO10" s="430"/>
      <c r="TEP10" s="430"/>
      <c r="TEQ10" s="430"/>
      <c r="TER10" s="430"/>
      <c r="TES10" s="430"/>
      <c r="TET10" s="430"/>
      <c r="TEU10" s="430"/>
      <c r="TEV10" s="430"/>
      <c r="TEW10" s="430"/>
      <c r="TEX10" s="430"/>
      <c r="TEY10" s="430"/>
      <c r="TEZ10" s="430"/>
      <c r="TFA10" s="430"/>
      <c r="TFB10" s="430"/>
      <c r="TFC10" s="430"/>
      <c r="TFD10" s="430"/>
      <c r="TFE10" s="430"/>
      <c r="TFF10" s="430"/>
      <c r="TFG10" s="430"/>
      <c r="TFH10" s="430"/>
      <c r="TFI10" s="430"/>
      <c r="TFJ10" s="430"/>
      <c r="TFK10" s="430"/>
      <c r="TFL10" s="430"/>
      <c r="TFM10" s="430"/>
      <c r="TFN10" s="430"/>
      <c r="TFO10" s="430"/>
      <c r="TFP10" s="430"/>
      <c r="TFQ10" s="430"/>
      <c r="TFR10" s="430"/>
      <c r="TFS10" s="430"/>
      <c r="TFT10" s="430"/>
      <c r="TFU10" s="430"/>
      <c r="TFV10" s="430"/>
      <c r="TFW10" s="430"/>
      <c r="TFX10" s="430"/>
      <c r="TFY10" s="430"/>
      <c r="TFZ10" s="430"/>
      <c r="TGA10" s="430"/>
      <c r="TGB10" s="430"/>
      <c r="TGC10" s="430"/>
      <c r="TGD10" s="430"/>
      <c r="TGE10" s="430"/>
      <c r="TGF10" s="430"/>
      <c r="TGG10" s="430"/>
      <c r="TGH10" s="430"/>
      <c r="TGI10" s="430"/>
      <c r="TGJ10" s="430"/>
      <c r="TGK10" s="430"/>
      <c r="TGL10" s="430"/>
      <c r="TGM10" s="430"/>
      <c r="TGN10" s="430"/>
      <c r="TGO10" s="430"/>
      <c r="TGP10" s="430"/>
      <c r="TGQ10" s="430"/>
      <c r="TGR10" s="430"/>
      <c r="TGS10" s="430"/>
      <c r="TGT10" s="430"/>
      <c r="TGU10" s="430"/>
      <c r="TGV10" s="430"/>
      <c r="TGW10" s="430"/>
      <c r="TGX10" s="430"/>
      <c r="TGY10" s="430"/>
      <c r="TGZ10" s="430"/>
      <c r="THA10" s="430"/>
      <c r="THB10" s="430"/>
      <c r="THC10" s="430"/>
      <c r="THD10" s="430"/>
      <c r="THE10" s="430"/>
      <c r="THF10" s="430"/>
      <c r="THG10" s="430"/>
      <c r="THH10" s="430"/>
      <c r="THI10" s="430"/>
      <c r="THJ10" s="430"/>
      <c r="THK10" s="430"/>
      <c r="THL10" s="430"/>
      <c r="THM10" s="430"/>
      <c r="THN10" s="430"/>
      <c r="THO10" s="430"/>
      <c r="THP10" s="430"/>
      <c r="THQ10" s="430"/>
      <c r="THR10" s="430"/>
      <c r="THS10" s="430"/>
      <c r="THT10" s="430"/>
      <c r="THU10" s="430"/>
      <c r="THV10" s="430"/>
      <c r="THW10" s="430"/>
      <c r="THX10" s="430"/>
      <c r="THY10" s="430"/>
      <c r="THZ10" s="430"/>
      <c r="TIA10" s="430"/>
      <c r="TIB10" s="430"/>
      <c r="TIC10" s="430"/>
      <c r="TID10" s="430"/>
      <c r="TIE10" s="430"/>
      <c r="TIF10" s="430"/>
      <c r="TIG10" s="430"/>
      <c r="TIH10" s="430"/>
      <c r="TII10" s="430"/>
      <c r="TIJ10" s="430"/>
      <c r="TIK10" s="430"/>
      <c r="TIL10" s="430"/>
      <c r="TIM10" s="430"/>
      <c r="TIN10" s="430"/>
      <c r="TIO10" s="430"/>
      <c r="TIP10" s="430"/>
      <c r="TIQ10" s="430"/>
      <c r="TIR10" s="430"/>
      <c r="TIS10" s="430"/>
      <c r="TIT10" s="430"/>
      <c r="TIU10" s="430"/>
      <c r="TIV10" s="430"/>
      <c r="TIW10" s="430"/>
      <c r="TIX10" s="430"/>
      <c r="TIY10" s="430"/>
      <c r="TIZ10" s="430"/>
      <c r="TJA10" s="430"/>
      <c r="TJB10" s="430"/>
      <c r="TJC10" s="430"/>
      <c r="TJD10" s="430"/>
      <c r="TJE10" s="430"/>
      <c r="TJF10" s="430"/>
      <c r="TJG10" s="430"/>
      <c r="TJH10" s="430"/>
      <c r="TJI10" s="430"/>
      <c r="TJJ10" s="430"/>
      <c r="TJK10" s="430"/>
      <c r="TJL10" s="430"/>
      <c r="TJM10" s="430"/>
      <c r="TJN10" s="430"/>
      <c r="TJO10" s="430"/>
      <c r="TJP10" s="430"/>
      <c r="TJQ10" s="430"/>
      <c r="TJR10" s="430"/>
      <c r="TJS10" s="430"/>
      <c r="TJT10" s="430"/>
      <c r="TJU10" s="430"/>
      <c r="TJV10" s="430"/>
      <c r="TJW10" s="430"/>
      <c r="TJX10" s="430"/>
      <c r="TJY10" s="430"/>
      <c r="TJZ10" s="430"/>
      <c r="TKA10" s="430"/>
      <c r="TKB10" s="430"/>
      <c r="TKC10" s="430"/>
      <c r="TKD10" s="430"/>
      <c r="TKE10" s="430"/>
      <c r="TKF10" s="430"/>
      <c r="TKG10" s="430"/>
      <c r="TKH10" s="430"/>
      <c r="TKI10" s="430"/>
      <c r="TKJ10" s="430"/>
      <c r="TKK10" s="430"/>
      <c r="TKL10" s="430"/>
      <c r="TKM10" s="430"/>
      <c r="TKN10" s="430"/>
      <c r="TKO10" s="430"/>
      <c r="TKP10" s="430"/>
      <c r="TKQ10" s="430"/>
      <c r="TKR10" s="430"/>
      <c r="TKS10" s="430"/>
      <c r="TKT10" s="430"/>
      <c r="TKU10" s="430"/>
      <c r="TKV10" s="430"/>
      <c r="TKW10" s="430"/>
      <c r="TKX10" s="430"/>
      <c r="TKY10" s="430"/>
      <c r="TKZ10" s="430"/>
      <c r="TLA10" s="430"/>
      <c r="TLB10" s="430"/>
      <c r="TLC10" s="430"/>
      <c r="TLD10" s="430"/>
      <c r="TLE10" s="430"/>
      <c r="TLF10" s="430"/>
      <c r="TLG10" s="430"/>
      <c r="TLH10" s="430"/>
      <c r="TLI10" s="430"/>
      <c r="TLJ10" s="430"/>
      <c r="TLK10" s="430"/>
      <c r="TLL10" s="430"/>
      <c r="TLM10" s="430"/>
      <c r="TLN10" s="430"/>
      <c r="TLO10" s="430"/>
      <c r="TLP10" s="430"/>
      <c r="TLQ10" s="430"/>
      <c r="TLR10" s="430"/>
      <c r="TLS10" s="430"/>
      <c r="TLT10" s="430"/>
      <c r="TLU10" s="430"/>
      <c r="TLV10" s="430"/>
      <c r="TLW10" s="430"/>
      <c r="TLX10" s="430"/>
      <c r="TLY10" s="430"/>
      <c r="TLZ10" s="430"/>
      <c r="TMA10" s="430"/>
      <c r="TMB10" s="430"/>
      <c r="TMC10" s="430"/>
      <c r="TMD10" s="430"/>
      <c r="TME10" s="430"/>
      <c r="TMF10" s="430"/>
      <c r="TMG10" s="430"/>
      <c r="TMH10" s="430"/>
      <c r="TMI10" s="430"/>
      <c r="TMJ10" s="430"/>
      <c r="TMK10" s="430"/>
      <c r="TML10" s="430"/>
      <c r="TMM10" s="430"/>
      <c r="TMN10" s="430"/>
      <c r="TMO10" s="430"/>
      <c r="TMP10" s="430"/>
      <c r="TMQ10" s="430"/>
      <c r="TMR10" s="430"/>
      <c r="TMS10" s="430"/>
      <c r="TMT10" s="430"/>
      <c r="TMU10" s="430"/>
      <c r="TMV10" s="430"/>
      <c r="TMW10" s="430"/>
      <c r="TMX10" s="430"/>
      <c r="TMY10" s="430"/>
      <c r="TMZ10" s="430"/>
      <c r="TNA10" s="430"/>
      <c r="TNB10" s="430"/>
      <c r="TNC10" s="430"/>
      <c r="TND10" s="430"/>
      <c r="TNE10" s="430"/>
      <c r="TNF10" s="430"/>
      <c r="TNG10" s="430"/>
      <c r="TNH10" s="430"/>
      <c r="TNI10" s="430"/>
      <c r="TNJ10" s="430"/>
      <c r="TNK10" s="430"/>
      <c r="TNL10" s="430"/>
      <c r="TNM10" s="430"/>
      <c r="TNN10" s="430"/>
      <c r="TNO10" s="430"/>
      <c r="TNP10" s="430"/>
      <c r="TNQ10" s="430"/>
      <c r="TNR10" s="430"/>
      <c r="TNS10" s="430"/>
      <c r="TNT10" s="430"/>
      <c r="TNU10" s="430"/>
      <c r="TNV10" s="430"/>
      <c r="TNW10" s="430"/>
      <c r="TNX10" s="430"/>
      <c r="TNY10" s="430"/>
      <c r="TNZ10" s="430"/>
      <c r="TOA10" s="430"/>
      <c r="TOB10" s="430"/>
      <c r="TOC10" s="430"/>
      <c r="TOD10" s="430"/>
      <c r="TOE10" s="430"/>
      <c r="TOF10" s="430"/>
      <c r="TOG10" s="430"/>
      <c r="TOH10" s="430"/>
      <c r="TOI10" s="430"/>
      <c r="TOJ10" s="430"/>
      <c r="TOK10" s="430"/>
      <c r="TOL10" s="430"/>
      <c r="TOM10" s="430"/>
      <c r="TON10" s="430"/>
      <c r="TOO10" s="430"/>
      <c r="TOP10" s="430"/>
      <c r="TOQ10" s="430"/>
      <c r="TOR10" s="430"/>
      <c r="TOS10" s="430"/>
      <c r="TOT10" s="430"/>
      <c r="TOU10" s="430"/>
      <c r="TOV10" s="430"/>
      <c r="TOW10" s="430"/>
      <c r="TOX10" s="430"/>
      <c r="TOY10" s="430"/>
      <c r="TOZ10" s="430"/>
      <c r="TPA10" s="430"/>
      <c r="TPB10" s="430"/>
      <c r="TPC10" s="430"/>
      <c r="TPD10" s="430"/>
      <c r="TPE10" s="430"/>
      <c r="TPF10" s="430"/>
      <c r="TPG10" s="430"/>
      <c r="TPH10" s="430"/>
      <c r="TPI10" s="430"/>
      <c r="TPJ10" s="430"/>
      <c r="TPK10" s="430"/>
      <c r="TPL10" s="430"/>
      <c r="TPM10" s="430"/>
      <c r="TPN10" s="430"/>
      <c r="TPO10" s="430"/>
      <c r="TPP10" s="430"/>
      <c r="TPQ10" s="430"/>
      <c r="TPR10" s="430"/>
      <c r="TPS10" s="430"/>
      <c r="TPT10" s="430"/>
      <c r="TPU10" s="430"/>
      <c r="TPV10" s="430"/>
      <c r="TPW10" s="430"/>
      <c r="TPX10" s="430"/>
      <c r="TPY10" s="430"/>
      <c r="TPZ10" s="430"/>
      <c r="TQA10" s="430"/>
      <c r="TQB10" s="430"/>
      <c r="TQC10" s="430"/>
      <c r="TQD10" s="430"/>
      <c r="TQE10" s="430"/>
      <c r="TQF10" s="430"/>
      <c r="TQG10" s="430"/>
      <c r="TQH10" s="430"/>
      <c r="TQI10" s="430"/>
      <c r="TQJ10" s="430"/>
      <c r="TQK10" s="430"/>
      <c r="TQL10" s="430"/>
      <c r="TQM10" s="430"/>
      <c r="TQN10" s="430"/>
      <c r="TQO10" s="430"/>
      <c r="TQP10" s="430"/>
      <c r="TQQ10" s="430"/>
      <c r="TQR10" s="430"/>
      <c r="TQS10" s="430"/>
      <c r="TQT10" s="430"/>
      <c r="TQU10" s="430"/>
      <c r="TQV10" s="430"/>
      <c r="TQW10" s="430"/>
      <c r="TQX10" s="430"/>
      <c r="TQY10" s="430"/>
      <c r="TQZ10" s="430"/>
      <c r="TRA10" s="430"/>
      <c r="TRB10" s="430"/>
      <c r="TRC10" s="430"/>
      <c r="TRD10" s="430"/>
      <c r="TRE10" s="430"/>
      <c r="TRF10" s="430"/>
      <c r="TRG10" s="430"/>
      <c r="TRH10" s="430"/>
      <c r="TRI10" s="430"/>
      <c r="TRJ10" s="430"/>
      <c r="TRK10" s="430"/>
      <c r="TRL10" s="430"/>
      <c r="TRM10" s="430"/>
      <c r="TRN10" s="430"/>
      <c r="TRO10" s="430"/>
      <c r="TRP10" s="430"/>
      <c r="TRQ10" s="430"/>
      <c r="TRR10" s="430"/>
      <c r="TRS10" s="430"/>
      <c r="TRT10" s="430"/>
      <c r="TRU10" s="430"/>
      <c r="TRV10" s="430"/>
      <c r="TRW10" s="430"/>
      <c r="TRX10" s="430"/>
      <c r="TRY10" s="430"/>
      <c r="TRZ10" s="430"/>
      <c r="TSA10" s="430"/>
      <c r="TSB10" s="430"/>
      <c r="TSC10" s="430"/>
      <c r="TSD10" s="430"/>
      <c r="TSE10" s="430"/>
      <c r="TSF10" s="430"/>
      <c r="TSG10" s="430"/>
      <c r="TSH10" s="430"/>
      <c r="TSI10" s="430"/>
      <c r="TSJ10" s="430"/>
      <c r="TSK10" s="430"/>
      <c r="TSL10" s="430"/>
      <c r="TSM10" s="430"/>
      <c r="TSN10" s="430"/>
      <c r="TSO10" s="430"/>
      <c r="TSP10" s="430"/>
      <c r="TSQ10" s="430"/>
      <c r="TSR10" s="430"/>
      <c r="TSS10" s="430"/>
      <c r="TST10" s="430"/>
      <c r="TSU10" s="430"/>
      <c r="TSV10" s="430"/>
      <c r="TSW10" s="430"/>
      <c r="TSX10" s="430"/>
      <c r="TSY10" s="430"/>
      <c r="TSZ10" s="430"/>
      <c r="TTA10" s="430"/>
      <c r="TTB10" s="430"/>
      <c r="TTC10" s="430"/>
      <c r="TTD10" s="430"/>
      <c r="TTE10" s="430"/>
      <c r="TTF10" s="430"/>
      <c r="TTG10" s="430"/>
      <c r="TTH10" s="430"/>
      <c r="TTI10" s="430"/>
      <c r="TTJ10" s="430"/>
      <c r="TTK10" s="430"/>
      <c r="TTL10" s="430"/>
      <c r="TTM10" s="430"/>
      <c r="TTN10" s="430"/>
      <c r="TTO10" s="430"/>
      <c r="TTP10" s="430"/>
      <c r="TTQ10" s="430"/>
      <c r="TTR10" s="430"/>
      <c r="TTS10" s="430"/>
      <c r="TTT10" s="430"/>
      <c r="TTU10" s="430"/>
      <c r="TTV10" s="430"/>
      <c r="TTW10" s="430"/>
      <c r="TTX10" s="430"/>
      <c r="TTY10" s="430"/>
      <c r="TTZ10" s="430"/>
      <c r="TUA10" s="430"/>
      <c r="TUB10" s="430"/>
      <c r="TUC10" s="430"/>
      <c r="TUD10" s="430"/>
      <c r="TUE10" s="430"/>
      <c r="TUF10" s="430"/>
      <c r="TUG10" s="430"/>
      <c r="TUH10" s="430"/>
      <c r="TUI10" s="430"/>
      <c r="TUJ10" s="430"/>
      <c r="TUK10" s="430"/>
      <c r="TUL10" s="430"/>
      <c r="TUM10" s="430"/>
      <c r="TUN10" s="430"/>
      <c r="TUO10" s="430"/>
      <c r="TUP10" s="430"/>
      <c r="TUQ10" s="430"/>
      <c r="TUR10" s="430"/>
      <c r="TUS10" s="430"/>
      <c r="TUT10" s="430"/>
      <c r="TUU10" s="430"/>
      <c r="TUV10" s="430"/>
      <c r="TUW10" s="430"/>
      <c r="TUX10" s="430"/>
      <c r="TUY10" s="430"/>
      <c r="TUZ10" s="430"/>
      <c r="TVA10" s="430"/>
      <c r="TVB10" s="430"/>
      <c r="TVC10" s="430"/>
      <c r="TVD10" s="430"/>
      <c r="TVE10" s="430"/>
      <c r="TVF10" s="430"/>
      <c r="TVG10" s="430"/>
      <c r="TVH10" s="430"/>
      <c r="TVI10" s="430"/>
      <c r="TVJ10" s="430"/>
      <c r="TVK10" s="430"/>
      <c r="TVL10" s="430"/>
      <c r="TVM10" s="430"/>
      <c r="TVN10" s="430"/>
      <c r="TVO10" s="430"/>
      <c r="TVP10" s="430"/>
      <c r="TVQ10" s="430"/>
      <c r="TVR10" s="430"/>
      <c r="TVS10" s="430"/>
      <c r="TVT10" s="430"/>
      <c r="TVU10" s="430"/>
      <c r="TVV10" s="430"/>
      <c r="TVW10" s="430"/>
      <c r="TVX10" s="430"/>
      <c r="TVY10" s="430"/>
      <c r="TVZ10" s="430"/>
      <c r="TWA10" s="430"/>
      <c r="TWB10" s="430"/>
      <c r="TWC10" s="430"/>
      <c r="TWD10" s="430"/>
      <c r="TWE10" s="430"/>
      <c r="TWF10" s="430"/>
      <c r="TWG10" s="430"/>
      <c r="TWH10" s="430"/>
      <c r="TWI10" s="430"/>
      <c r="TWJ10" s="430"/>
      <c r="TWK10" s="430"/>
      <c r="TWL10" s="430"/>
      <c r="TWM10" s="430"/>
      <c r="TWN10" s="430"/>
      <c r="TWO10" s="430"/>
      <c r="TWP10" s="430"/>
      <c r="TWQ10" s="430"/>
      <c r="TWR10" s="430"/>
      <c r="TWS10" s="430"/>
      <c r="TWT10" s="430"/>
      <c r="TWU10" s="430"/>
      <c r="TWV10" s="430"/>
      <c r="TWW10" s="430"/>
      <c r="TWX10" s="430"/>
      <c r="TWY10" s="430"/>
      <c r="TWZ10" s="430"/>
      <c r="TXA10" s="430"/>
      <c r="TXB10" s="430"/>
      <c r="TXC10" s="430"/>
      <c r="TXD10" s="430"/>
      <c r="TXE10" s="430"/>
      <c r="TXF10" s="430"/>
      <c r="TXG10" s="430"/>
      <c r="TXH10" s="430"/>
      <c r="TXI10" s="430"/>
      <c r="TXJ10" s="430"/>
      <c r="TXK10" s="430"/>
      <c r="TXL10" s="430"/>
      <c r="TXM10" s="430"/>
      <c r="TXN10" s="430"/>
      <c r="TXO10" s="430"/>
      <c r="TXP10" s="430"/>
      <c r="TXQ10" s="430"/>
      <c r="TXR10" s="430"/>
      <c r="TXS10" s="430"/>
      <c r="TXT10" s="430"/>
      <c r="TXU10" s="430"/>
      <c r="TXV10" s="430"/>
      <c r="TXW10" s="430"/>
      <c r="TXX10" s="430"/>
      <c r="TXY10" s="430"/>
      <c r="TXZ10" s="430"/>
      <c r="TYA10" s="430"/>
      <c r="TYB10" s="430"/>
      <c r="TYC10" s="430"/>
      <c r="TYD10" s="430"/>
      <c r="TYE10" s="430"/>
      <c r="TYF10" s="430"/>
      <c r="TYG10" s="430"/>
      <c r="TYH10" s="430"/>
      <c r="TYI10" s="430"/>
      <c r="TYJ10" s="430"/>
      <c r="TYK10" s="430"/>
      <c r="TYL10" s="430"/>
      <c r="TYM10" s="430"/>
      <c r="TYN10" s="430"/>
      <c r="TYO10" s="430"/>
      <c r="TYP10" s="430"/>
      <c r="TYQ10" s="430"/>
      <c r="TYR10" s="430"/>
      <c r="TYS10" s="430"/>
      <c r="TYT10" s="430"/>
      <c r="TYU10" s="430"/>
      <c r="TYV10" s="430"/>
      <c r="TYW10" s="430"/>
      <c r="TYX10" s="430"/>
      <c r="TYY10" s="430"/>
      <c r="TYZ10" s="430"/>
      <c r="TZA10" s="430"/>
      <c r="TZB10" s="430"/>
      <c r="TZC10" s="430"/>
      <c r="TZD10" s="430"/>
      <c r="TZE10" s="430"/>
      <c r="TZF10" s="430"/>
      <c r="TZG10" s="430"/>
      <c r="TZH10" s="430"/>
      <c r="TZI10" s="430"/>
      <c r="TZJ10" s="430"/>
      <c r="TZK10" s="430"/>
      <c r="TZL10" s="430"/>
      <c r="TZM10" s="430"/>
      <c r="TZN10" s="430"/>
      <c r="TZO10" s="430"/>
      <c r="TZP10" s="430"/>
      <c r="TZQ10" s="430"/>
      <c r="TZR10" s="430"/>
      <c r="TZS10" s="430"/>
      <c r="TZT10" s="430"/>
      <c r="TZU10" s="430"/>
      <c r="TZV10" s="430"/>
      <c r="TZW10" s="430"/>
      <c r="TZX10" s="430"/>
      <c r="TZY10" s="430"/>
      <c r="TZZ10" s="430"/>
      <c r="UAA10" s="430"/>
      <c r="UAB10" s="430"/>
      <c r="UAC10" s="430"/>
      <c r="UAD10" s="430"/>
      <c r="UAE10" s="430"/>
      <c r="UAF10" s="430"/>
      <c r="UAG10" s="430"/>
      <c r="UAH10" s="430"/>
      <c r="UAI10" s="430"/>
      <c r="UAJ10" s="430"/>
      <c r="UAK10" s="430"/>
      <c r="UAL10" s="430"/>
      <c r="UAM10" s="430"/>
      <c r="UAN10" s="430"/>
      <c r="UAO10" s="430"/>
      <c r="UAP10" s="430"/>
      <c r="UAQ10" s="430"/>
      <c r="UAR10" s="430"/>
      <c r="UAS10" s="430"/>
      <c r="UAT10" s="430"/>
      <c r="UAU10" s="430"/>
      <c r="UAV10" s="430"/>
      <c r="UAW10" s="430"/>
      <c r="UAX10" s="430"/>
      <c r="UAY10" s="430"/>
      <c r="UAZ10" s="430"/>
      <c r="UBA10" s="430"/>
      <c r="UBB10" s="430"/>
      <c r="UBC10" s="430"/>
      <c r="UBD10" s="430"/>
      <c r="UBE10" s="430"/>
      <c r="UBF10" s="430"/>
      <c r="UBG10" s="430"/>
      <c r="UBH10" s="430"/>
      <c r="UBI10" s="430"/>
      <c r="UBJ10" s="430"/>
      <c r="UBK10" s="430"/>
      <c r="UBL10" s="430"/>
      <c r="UBM10" s="430"/>
      <c r="UBN10" s="430"/>
      <c r="UBO10" s="430"/>
      <c r="UBP10" s="430"/>
      <c r="UBQ10" s="430"/>
      <c r="UBR10" s="430"/>
      <c r="UBS10" s="430"/>
      <c r="UBT10" s="430"/>
      <c r="UBU10" s="430"/>
      <c r="UBV10" s="430"/>
      <c r="UBW10" s="430"/>
      <c r="UBX10" s="430"/>
      <c r="UBY10" s="430"/>
      <c r="UBZ10" s="430"/>
      <c r="UCA10" s="430"/>
      <c r="UCB10" s="430"/>
      <c r="UCC10" s="430"/>
      <c r="UCD10" s="430"/>
      <c r="UCE10" s="430"/>
      <c r="UCF10" s="430"/>
      <c r="UCG10" s="430"/>
      <c r="UCH10" s="430"/>
      <c r="UCI10" s="430"/>
      <c r="UCJ10" s="430"/>
      <c r="UCK10" s="430"/>
      <c r="UCL10" s="430"/>
      <c r="UCM10" s="430"/>
      <c r="UCN10" s="430"/>
      <c r="UCO10" s="430"/>
      <c r="UCP10" s="430"/>
      <c r="UCQ10" s="430"/>
      <c r="UCR10" s="430"/>
      <c r="UCS10" s="430"/>
      <c r="UCT10" s="430"/>
      <c r="UCU10" s="430"/>
      <c r="UCV10" s="430"/>
      <c r="UCW10" s="430"/>
      <c r="UCX10" s="430"/>
      <c r="UCY10" s="430"/>
      <c r="UCZ10" s="430"/>
      <c r="UDA10" s="430"/>
      <c r="UDB10" s="430"/>
      <c r="UDC10" s="430"/>
      <c r="UDD10" s="430"/>
      <c r="UDE10" s="430"/>
      <c r="UDF10" s="430"/>
      <c r="UDG10" s="430"/>
      <c r="UDH10" s="430"/>
      <c r="UDI10" s="430"/>
      <c r="UDJ10" s="430"/>
      <c r="UDK10" s="430"/>
      <c r="UDL10" s="430"/>
      <c r="UDM10" s="430"/>
      <c r="UDN10" s="430"/>
      <c r="UDO10" s="430"/>
      <c r="UDP10" s="430"/>
      <c r="UDQ10" s="430"/>
      <c r="UDR10" s="430"/>
      <c r="UDS10" s="430"/>
      <c r="UDT10" s="430"/>
      <c r="UDU10" s="430"/>
      <c r="UDV10" s="430"/>
      <c r="UDW10" s="430"/>
      <c r="UDX10" s="430"/>
      <c r="UDY10" s="430"/>
      <c r="UDZ10" s="430"/>
      <c r="UEA10" s="430"/>
      <c r="UEB10" s="430"/>
      <c r="UEC10" s="430"/>
      <c r="UED10" s="430"/>
      <c r="UEE10" s="430"/>
      <c r="UEF10" s="430"/>
      <c r="UEG10" s="430"/>
      <c r="UEH10" s="430"/>
      <c r="UEI10" s="430"/>
      <c r="UEJ10" s="430"/>
      <c r="UEK10" s="430"/>
      <c r="UEL10" s="430"/>
      <c r="UEM10" s="430"/>
      <c r="UEN10" s="430"/>
      <c r="UEO10" s="430"/>
      <c r="UEP10" s="430"/>
      <c r="UEQ10" s="430"/>
      <c r="UER10" s="430"/>
      <c r="UES10" s="430"/>
      <c r="UET10" s="430"/>
      <c r="UEU10" s="430"/>
      <c r="UEV10" s="430"/>
      <c r="UEW10" s="430"/>
      <c r="UEX10" s="430"/>
      <c r="UEY10" s="430"/>
      <c r="UEZ10" s="430"/>
      <c r="UFA10" s="430"/>
      <c r="UFB10" s="430"/>
      <c r="UFC10" s="430"/>
      <c r="UFD10" s="430"/>
      <c r="UFE10" s="430"/>
      <c r="UFF10" s="430"/>
      <c r="UFG10" s="430"/>
      <c r="UFH10" s="430"/>
      <c r="UFI10" s="430"/>
      <c r="UFJ10" s="430"/>
      <c r="UFK10" s="430"/>
      <c r="UFL10" s="430"/>
      <c r="UFM10" s="430"/>
      <c r="UFN10" s="430"/>
      <c r="UFO10" s="430"/>
      <c r="UFP10" s="430"/>
      <c r="UFQ10" s="430"/>
      <c r="UFR10" s="430"/>
      <c r="UFS10" s="430"/>
      <c r="UFT10" s="430"/>
      <c r="UFU10" s="430"/>
      <c r="UFV10" s="430"/>
      <c r="UFW10" s="430"/>
      <c r="UFX10" s="430"/>
      <c r="UFY10" s="430"/>
      <c r="UFZ10" s="430"/>
      <c r="UGA10" s="430"/>
      <c r="UGB10" s="430"/>
      <c r="UGC10" s="430"/>
      <c r="UGD10" s="430"/>
      <c r="UGE10" s="430"/>
      <c r="UGF10" s="430"/>
      <c r="UGG10" s="430"/>
      <c r="UGH10" s="430"/>
      <c r="UGI10" s="430"/>
      <c r="UGJ10" s="430"/>
      <c r="UGK10" s="430"/>
      <c r="UGL10" s="430"/>
      <c r="UGM10" s="430"/>
      <c r="UGN10" s="430"/>
      <c r="UGO10" s="430"/>
      <c r="UGP10" s="430"/>
      <c r="UGQ10" s="430"/>
      <c r="UGR10" s="430"/>
      <c r="UGS10" s="430"/>
      <c r="UGT10" s="430"/>
      <c r="UGU10" s="430"/>
      <c r="UGV10" s="430"/>
      <c r="UGW10" s="430"/>
      <c r="UGX10" s="430"/>
      <c r="UGY10" s="430"/>
      <c r="UGZ10" s="430"/>
      <c r="UHA10" s="430"/>
      <c r="UHB10" s="430"/>
      <c r="UHC10" s="430"/>
      <c r="UHD10" s="430"/>
      <c r="UHE10" s="430"/>
      <c r="UHF10" s="430"/>
      <c r="UHG10" s="430"/>
      <c r="UHH10" s="430"/>
      <c r="UHI10" s="430"/>
      <c r="UHJ10" s="430"/>
      <c r="UHK10" s="430"/>
      <c r="UHL10" s="430"/>
      <c r="UHM10" s="430"/>
      <c r="UHN10" s="430"/>
      <c r="UHO10" s="430"/>
      <c r="UHP10" s="430"/>
      <c r="UHQ10" s="430"/>
      <c r="UHR10" s="430"/>
      <c r="UHS10" s="430"/>
      <c r="UHT10" s="430"/>
      <c r="UHU10" s="430"/>
      <c r="UHV10" s="430"/>
      <c r="UHW10" s="430"/>
      <c r="UHX10" s="430"/>
      <c r="UHY10" s="430"/>
      <c r="UHZ10" s="430"/>
      <c r="UIA10" s="430"/>
      <c r="UIB10" s="430"/>
      <c r="UIC10" s="430"/>
      <c r="UID10" s="430"/>
      <c r="UIE10" s="430"/>
      <c r="UIF10" s="430"/>
      <c r="UIG10" s="430"/>
      <c r="UIH10" s="430"/>
      <c r="UII10" s="430"/>
      <c r="UIJ10" s="430"/>
      <c r="UIK10" s="430"/>
      <c r="UIL10" s="430"/>
      <c r="UIM10" s="430"/>
      <c r="UIN10" s="430"/>
      <c r="UIO10" s="430"/>
      <c r="UIP10" s="430"/>
      <c r="UIQ10" s="430"/>
      <c r="UIR10" s="430"/>
      <c r="UIS10" s="430"/>
      <c r="UIT10" s="430"/>
      <c r="UIU10" s="430"/>
      <c r="UIV10" s="430"/>
      <c r="UIW10" s="430"/>
      <c r="UIX10" s="430"/>
      <c r="UIY10" s="430"/>
      <c r="UIZ10" s="430"/>
      <c r="UJA10" s="430"/>
      <c r="UJB10" s="430"/>
      <c r="UJC10" s="430"/>
      <c r="UJD10" s="430"/>
      <c r="UJE10" s="430"/>
      <c r="UJF10" s="430"/>
      <c r="UJG10" s="430"/>
      <c r="UJH10" s="430"/>
      <c r="UJI10" s="430"/>
      <c r="UJJ10" s="430"/>
      <c r="UJK10" s="430"/>
      <c r="UJL10" s="430"/>
      <c r="UJM10" s="430"/>
      <c r="UJN10" s="430"/>
      <c r="UJO10" s="430"/>
      <c r="UJP10" s="430"/>
      <c r="UJQ10" s="430"/>
      <c r="UJR10" s="430"/>
      <c r="UJS10" s="430"/>
      <c r="UJT10" s="430"/>
      <c r="UJU10" s="430"/>
      <c r="UJV10" s="430"/>
      <c r="UJW10" s="430"/>
      <c r="UJX10" s="430"/>
      <c r="UJY10" s="430"/>
      <c r="UJZ10" s="430"/>
      <c r="UKA10" s="430"/>
      <c r="UKB10" s="430"/>
      <c r="UKC10" s="430"/>
      <c r="UKD10" s="430"/>
      <c r="UKE10" s="430"/>
      <c r="UKF10" s="430"/>
      <c r="UKG10" s="430"/>
      <c r="UKH10" s="430"/>
      <c r="UKI10" s="430"/>
      <c r="UKJ10" s="430"/>
      <c r="UKK10" s="430"/>
      <c r="UKL10" s="430"/>
      <c r="UKM10" s="430"/>
      <c r="UKN10" s="430"/>
      <c r="UKO10" s="430"/>
      <c r="UKP10" s="430"/>
      <c r="UKQ10" s="430"/>
      <c r="UKR10" s="430"/>
      <c r="UKS10" s="430"/>
      <c r="UKT10" s="430"/>
      <c r="UKU10" s="430"/>
      <c r="UKV10" s="430"/>
      <c r="UKW10" s="430"/>
      <c r="UKX10" s="430"/>
      <c r="UKY10" s="430"/>
      <c r="UKZ10" s="430"/>
      <c r="ULA10" s="430"/>
      <c r="ULB10" s="430"/>
      <c r="ULC10" s="430"/>
      <c r="ULD10" s="430"/>
      <c r="ULE10" s="430"/>
      <c r="ULF10" s="430"/>
      <c r="ULG10" s="430"/>
      <c r="ULH10" s="430"/>
      <c r="ULI10" s="430"/>
      <c r="ULJ10" s="430"/>
      <c r="ULK10" s="430"/>
      <c r="ULL10" s="430"/>
      <c r="ULM10" s="430"/>
      <c r="ULN10" s="430"/>
      <c r="ULO10" s="430"/>
      <c r="ULP10" s="430"/>
      <c r="ULQ10" s="430"/>
      <c r="ULR10" s="430"/>
      <c r="ULS10" s="430"/>
      <c r="ULT10" s="430"/>
      <c r="ULU10" s="430"/>
      <c r="ULV10" s="430"/>
      <c r="ULW10" s="430"/>
      <c r="ULX10" s="430"/>
      <c r="ULY10" s="430"/>
      <c r="ULZ10" s="430"/>
      <c r="UMA10" s="430"/>
      <c r="UMB10" s="430"/>
      <c r="UMC10" s="430"/>
      <c r="UMD10" s="430"/>
      <c r="UME10" s="430"/>
      <c r="UMF10" s="430"/>
      <c r="UMG10" s="430"/>
      <c r="UMH10" s="430"/>
      <c r="UMI10" s="430"/>
      <c r="UMJ10" s="430"/>
      <c r="UMK10" s="430"/>
      <c r="UML10" s="430"/>
      <c r="UMM10" s="430"/>
      <c r="UMN10" s="430"/>
      <c r="UMO10" s="430"/>
      <c r="UMP10" s="430"/>
      <c r="UMQ10" s="430"/>
      <c r="UMR10" s="430"/>
      <c r="UMS10" s="430"/>
      <c r="UMT10" s="430"/>
      <c r="UMU10" s="430"/>
      <c r="UMV10" s="430"/>
      <c r="UMW10" s="430"/>
      <c r="UMX10" s="430"/>
      <c r="UMY10" s="430"/>
      <c r="UMZ10" s="430"/>
      <c r="UNA10" s="430"/>
      <c r="UNB10" s="430"/>
      <c r="UNC10" s="430"/>
      <c r="UND10" s="430"/>
      <c r="UNE10" s="430"/>
      <c r="UNF10" s="430"/>
      <c r="UNG10" s="430"/>
      <c r="UNH10" s="430"/>
      <c r="UNI10" s="430"/>
      <c r="UNJ10" s="430"/>
      <c r="UNK10" s="430"/>
      <c r="UNL10" s="430"/>
      <c r="UNM10" s="430"/>
      <c r="UNN10" s="430"/>
      <c r="UNO10" s="430"/>
      <c r="UNP10" s="430"/>
      <c r="UNQ10" s="430"/>
      <c r="UNR10" s="430"/>
      <c r="UNS10" s="430"/>
      <c r="UNT10" s="430"/>
      <c r="UNU10" s="430"/>
      <c r="UNV10" s="430"/>
      <c r="UNW10" s="430"/>
      <c r="UNX10" s="430"/>
      <c r="UNY10" s="430"/>
      <c r="UNZ10" s="430"/>
      <c r="UOA10" s="430"/>
      <c r="UOB10" s="430"/>
      <c r="UOC10" s="430"/>
      <c r="UOD10" s="430"/>
      <c r="UOE10" s="430"/>
      <c r="UOF10" s="430"/>
      <c r="UOG10" s="430"/>
      <c r="UOH10" s="430"/>
      <c r="UOI10" s="430"/>
      <c r="UOJ10" s="430"/>
      <c r="UOK10" s="430"/>
      <c r="UOL10" s="430"/>
      <c r="UOM10" s="430"/>
      <c r="UON10" s="430"/>
      <c r="UOO10" s="430"/>
      <c r="UOP10" s="430"/>
      <c r="UOQ10" s="430"/>
      <c r="UOR10" s="430"/>
      <c r="UOS10" s="430"/>
      <c r="UOT10" s="430"/>
      <c r="UOU10" s="430"/>
      <c r="UOV10" s="430"/>
      <c r="UOW10" s="430"/>
      <c r="UOX10" s="430"/>
      <c r="UOY10" s="430"/>
      <c r="UOZ10" s="430"/>
      <c r="UPA10" s="430"/>
      <c r="UPB10" s="430"/>
      <c r="UPC10" s="430"/>
      <c r="UPD10" s="430"/>
      <c r="UPE10" s="430"/>
      <c r="UPF10" s="430"/>
      <c r="UPG10" s="430"/>
      <c r="UPH10" s="430"/>
      <c r="UPI10" s="430"/>
      <c r="UPJ10" s="430"/>
      <c r="UPK10" s="430"/>
      <c r="UPL10" s="430"/>
      <c r="UPM10" s="430"/>
      <c r="UPN10" s="430"/>
      <c r="UPO10" s="430"/>
      <c r="UPP10" s="430"/>
      <c r="UPQ10" s="430"/>
      <c r="UPR10" s="430"/>
      <c r="UPS10" s="430"/>
      <c r="UPT10" s="430"/>
      <c r="UPU10" s="430"/>
      <c r="UPV10" s="430"/>
      <c r="UPW10" s="430"/>
      <c r="UPX10" s="430"/>
      <c r="UPY10" s="430"/>
      <c r="UPZ10" s="430"/>
      <c r="UQA10" s="430"/>
      <c r="UQB10" s="430"/>
      <c r="UQC10" s="430"/>
      <c r="UQD10" s="430"/>
      <c r="UQE10" s="430"/>
      <c r="UQF10" s="430"/>
      <c r="UQG10" s="430"/>
      <c r="UQH10" s="430"/>
      <c r="UQI10" s="430"/>
      <c r="UQJ10" s="430"/>
      <c r="UQK10" s="430"/>
      <c r="UQL10" s="430"/>
      <c r="UQM10" s="430"/>
      <c r="UQN10" s="430"/>
      <c r="UQO10" s="430"/>
      <c r="UQP10" s="430"/>
      <c r="UQQ10" s="430"/>
      <c r="UQR10" s="430"/>
      <c r="UQS10" s="430"/>
      <c r="UQT10" s="430"/>
      <c r="UQU10" s="430"/>
      <c r="UQV10" s="430"/>
      <c r="UQW10" s="430"/>
      <c r="UQX10" s="430"/>
      <c r="UQY10" s="430"/>
      <c r="UQZ10" s="430"/>
      <c r="URA10" s="430"/>
      <c r="URB10" s="430"/>
      <c r="URC10" s="430"/>
      <c r="URD10" s="430"/>
      <c r="URE10" s="430"/>
      <c r="URF10" s="430"/>
      <c r="URG10" s="430"/>
      <c r="URH10" s="430"/>
      <c r="URI10" s="430"/>
      <c r="URJ10" s="430"/>
      <c r="URK10" s="430"/>
      <c r="URL10" s="430"/>
      <c r="URM10" s="430"/>
      <c r="URN10" s="430"/>
      <c r="URO10" s="430"/>
      <c r="URP10" s="430"/>
      <c r="URQ10" s="430"/>
      <c r="URR10" s="430"/>
      <c r="URS10" s="430"/>
      <c r="URT10" s="430"/>
      <c r="URU10" s="430"/>
      <c r="URV10" s="430"/>
      <c r="URW10" s="430"/>
      <c r="URX10" s="430"/>
      <c r="URY10" s="430"/>
      <c r="URZ10" s="430"/>
      <c r="USA10" s="430"/>
      <c r="USB10" s="430"/>
      <c r="USC10" s="430"/>
      <c r="USD10" s="430"/>
      <c r="USE10" s="430"/>
      <c r="USF10" s="430"/>
      <c r="USG10" s="430"/>
      <c r="USH10" s="430"/>
      <c r="USI10" s="430"/>
      <c r="USJ10" s="430"/>
      <c r="USK10" s="430"/>
      <c r="USL10" s="430"/>
      <c r="USM10" s="430"/>
      <c r="USN10" s="430"/>
      <c r="USO10" s="430"/>
      <c r="USP10" s="430"/>
      <c r="USQ10" s="430"/>
      <c r="USR10" s="430"/>
      <c r="USS10" s="430"/>
      <c r="UST10" s="430"/>
      <c r="USU10" s="430"/>
      <c r="USV10" s="430"/>
      <c r="USW10" s="430"/>
      <c r="USX10" s="430"/>
      <c r="USY10" s="430"/>
      <c r="USZ10" s="430"/>
      <c r="UTA10" s="430"/>
      <c r="UTB10" s="430"/>
      <c r="UTC10" s="430"/>
      <c r="UTD10" s="430"/>
      <c r="UTE10" s="430"/>
      <c r="UTF10" s="430"/>
      <c r="UTG10" s="430"/>
      <c r="UTH10" s="430"/>
      <c r="UTI10" s="430"/>
      <c r="UTJ10" s="430"/>
      <c r="UTK10" s="430"/>
      <c r="UTL10" s="430"/>
      <c r="UTM10" s="430"/>
      <c r="UTN10" s="430"/>
      <c r="UTO10" s="430"/>
      <c r="UTP10" s="430"/>
      <c r="UTQ10" s="430"/>
      <c r="UTR10" s="430"/>
      <c r="UTS10" s="430"/>
      <c r="UTT10" s="430"/>
      <c r="UTU10" s="430"/>
      <c r="UTV10" s="430"/>
      <c r="UTW10" s="430"/>
      <c r="UTX10" s="430"/>
      <c r="UTY10" s="430"/>
      <c r="UTZ10" s="430"/>
      <c r="UUA10" s="430"/>
      <c r="UUB10" s="430"/>
      <c r="UUC10" s="430"/>
      <c r="UUD10" s="430"/>
      <c r="UUE10" s="430"/>
      <c r="UUF10" s="430"/>
      <c r="UUG10" s="430"/>
      <c r="UUH10" s="430"/>
      <c r="UUI10" s="430"/>
      <c r="UUJ10" s="430"/>
      <c r="UUK10" s="430"/>
      <c r="UUL10" s="430"/>
      <c r="UUM10" s="430"/>
      <c r="UUN10" s="430"/>
      <c r="UUO10" s="430"/>
      <c r="UUP10" s="430"/>
      <c r="UUQ10" s="430"/>
      <c r="UUR10" s="430"/>
      <c r="UUS10" s="430"/>
      <c r="UUT10" s="430"/>
      <c r="UUU10" s="430"/>
      <c r="UUV10" s="430"/>
      <c r="UUW10" s="430"/>
      <c r="UUX10" s="430"/>
      <c r="UUY10" s="430"/>
      <c r="UUZ10" s="430"/>
      <c r="UVA10" s="430"/>
      <c r="UVB10" s="430"/>
      <c r="UVC10" s="430"/>
      <c r="UVD10" s="430"/>
      <c r="UVE10" s="430"/>
      <c r="UVF10" s="430"/>
      <c r="UVG10" s="430"/>
      <c r="UVH10" s="430"/>
      <c r="UVI10" s="430"/>
      <c r="UVJ10" s="430"/>
      <c r="UVK10" s="430"/>
      <c r="UVL10" s="430"/>
      <c r="UVM10" s="430"/>
      <c r="UVN10" s="430"/>
      <c r="UVO10" s="430"/>
      <c r="UVP10" s="430"/>
      <c r="UVQ10" s="430"/>
      <c r="UVR10" s="430"/>
      <c r="UVS10" s="430"/>
      <c r="UVT10" s="430"/>
      <c r="UVU10" s="430"/>
      <c r="UVV10" s="430"/>
      <c r="UVW10" s="430"/>
      <c r="UVX10" s="430"/>
      <c r="UVY10" s="430"/>
      <c r="UVZ10" s="430"/>
      <c r="UWA10" s="430"/>
      <c r="UWB10" s="430"/>
      <c r="UWC10" s="430"/>
      <c r="UWD10" s="430"/>
      <c r="UWE10" s="430"/>
      <c r="UWF10" s="430"/>
      <c r="UWG10" s="430"/>
      <c r="UWH10" s="430"/>
      <c r="UWI10" s="430"/>
      <c r="UWJ10" s="430"/>
      <c r="UWK10" s="430"/>
      <c r="UWL10" s="430"/>
      <c r="UWM10" s="430"/>
      <c r="UWN10" s="430"/>
      <c r="UWO10" s="430"/>
      <c r="UWP10" s="430"/>
      <c r="UWQ10" s="430"/>
      <c r="UWR10" s="430"/>
      <c r="UWS10" s="430"/>
      <c r="UWT10" s="430"/>
      <c r="UWU10" s="430"/>
      <c r="UWV10" s="430"/>
      <c r="UWW10" s="430"/>
      <c r="UWX10" s="430"/>
      <c r="UWY10" s="430"/>
      <c r="UWZ10" s="430"/>
      <c r="UXA10" s="430"/>
      <c r="UXB10" s="430"/>
      <c r="UXC10" s="430"/>
      <c r="UXD10" s="430"/>
      <c r="UXE10" s="430"/>
      <c r="UXF10" s="430"/>
      <c r="UXG10" s="430"/>
      <c r="UXH10" s="430"/>
      <c r="UXI10" s="430"/>
      <c r="UXJ10" s="430"/>
      <c r="UXK10" s="430"/>
      <c r="UXL10" s="430"/>
      <c r="UXM10" s="430"/>
      <c r="UXN10" s="430"/>
      <c r="UXO10" s="430"/>
      <c r="UXP10" s="430"/>
      <c r="UXQ10" s="430"/>
      <c r="UXR10" s="430"/>
      <c r="UXS10" s="430"/>
      <c r="UXT10" s="430"/>
      <c r="UXU10" s="430"/>
      <c r="UXV10" s="430"/>
      <c r="UXW10" s="430"/>
      <c r="UXX10" s="430"/>
      <c r="UXY10" s="430"/>
      <c r="UXZ10" s="430"/>
      <c r="UYA10" s="430"/>
      <c r="UYB10" s="430"/>
      <c r="UYC10" s="430"/>
      <c r="UYD10" s="430"/>
      <c r="UYE10" s="430"/>
      <c r="UYF10" s="430"/>
      <c r="UYG10" s="430"/>
      <c r="UYH10" s="430"/>
      <c r="UYI10" s="430"/>
      <c r="UYJ10" s="430"/>
      <c r="UYK10" s="430"/>
      <c r="UYL10" s="430"/>
      <c r="UYM10" s="430"/>
      <c r="UYN10" s="430"/>
      <c r="UYO10" s="430"/>
      <c r="UYP10" s="430"/>
      <c r="UYQ10" s="430"/>
      <c r="UYR10" s="430"/>
      <c r="UYS10" s="430"/>
      <c r="UYT10" s="430"/>
      <c r="UYU10" s="430"/>
      <c r="UYV10" s="430"/>
      <c r="UYW10" s="430"/>
      <c r="UYX10" s="430"/>
      <c r="UYY10" s="430"/>
      <c r="UYZ10" s="430"/>
      <c r="UZA10" s="430"/>
      <c r="UZB10" s="430"/>
      <c r="UZC10" s="430"/>
      <c r="UZD10" s="430"/>
      <c r="UZE10" s="430"/>
      <c r="UZF10" s="430"/>
      <c r="UZG10" s="430"/>
      <c r="UZH10" s="430"/>
      <c r="UZI10" s="430"/>
      <c r="UZJ10" s="430"/>
      <c r="UZK10" s="430"/>
      <c r="UZL10" s="430"/>
      <c r="UZM10" s="430"/>
      <c r="UZN10" s="430"/>
      <c r="UZO10" s="430"/>
      <c r="UZP10" s="430"/>
      <c r="UZQ10" s="430"/>
      <c r="UZR10" s="430"/>
      <c r="UZS10" s="430"/>
      <c r="UZT10" s="430"/>
      <c r="UZU10" s="430"/>
      <c r="UZV10" s="430"/>
      <c r="UZW10" s="430"/>
      <c r="UZX10" s="430"/>
      <c r="UZY10" s="430"/>
      <c r="UZZ10" s="430"/>
      <c r="VAA10" s="430"/>
      <c r="VAB10" s="430"/>
      <c r="VAC10" s="430"/>
      <c r="VAD10" s="430"/>
      <c r="VAE10" s="430"/>
      <c r="VAF10" s="430"/>
      <c r="VAG10" s="430"/>
      <c r="VAH10" s="430"/>
      <c r="VAI10" s="430"/>
      <c r="VAJ10" s="430"/>
      <c r="VAK10" s="430"/>
      <c r="VAL10" s="430"/>
      <c r="VAM10" s="430"/>
      <c r="VAN10" s="430"/>
      <c r="VAO10" s="430"/>
      <c r="VAP10" s="430"/>
      <c r="VAQ10" s="430"/>
      <c r="VAR10" s="430"/>
      <c r="VAS10" s="430"/>
      <c r="VAT10" s="430"/>
      <c r="VAU10" s="430"/>
      <c r="VAV10" s="430"/>
      <c r="VAW10" s="430"/>
      <c r="VAX10" s="430"/>
      <c r="VAY10" s="430"/>
      <c r="VAZ10" s="430"/>
      <c r="VBA10" s="430"/>
      <c r="VBB10" s="430"/>
      <c r="VBC10" s="430"/>
      <c r="VBD10" s="430"/>
      <c r="VBE10" s="430"/>
      <c r="VBF10" s="430"/>
      <c r="VBG10" s="430"/>
      <c r="VBH10" s="430"/>
      <c r="VBI10" s="430"/>
      <c r="VBJ10" s="430"/>
      <c r="VBK10" s="430"/>
      <c r="VBL10" s="430"/>
      <c r="VBM10" s="430"/>
      <c r="VBN10" s="430"/>
      <c r="VBO10" s="430"/>
      <c r="VBP10" s="430"/>
      <c r="VBQ10" s="430"/>
      <c r="VBR10" s="430"/>
      <c r="VBS10" s="430"/>
      <c r="VBT10" s="430"/>
      <c r="VBU10" s="430"/>
      <c r="VBV10" s="430"/>
      <c r="VBW10" s="430"/>
      <c r="VBX10" s="430"/>
      <c r="VBY10" s="430"/>
      <c r="VBZ10" s="430"/>
      <c r="VCA10" s="430"/>
      <c r="VCB10" s="430"/>
      <c r="VCC10" s="430"/>
      <c r="VCD10" s="430"/>
      <c r="VCE10" s="430"/>
      <c r="VCF10" s="430"/>
      <c r="VCG10" s="430"/>
      <c r="VCH10" s="430"/>
      <c r="VCI10" s="430"/>
      <c r="VCJ10" s="430"/>
      <c r="VCK10" s="430"/>
      <c r="VCL10" s="430"/>
      <c r="VCM10" s="430"/>
      <c r="VCN10" s="430"/>
      <c r="VCO10" s="430"/>
      <c r="VCP10" s="430"/>
      <c r="VCQ10" s="430"/>
      <c r="VCR10" s="430"/>
      <c r="VCS10" s="430"/>
      <c r="VCT10" s="430"/>
      <c r="VCU10" s="430"/>
      <c r="VCV10" s="430"/>
      <c r="VCW10" s="430"/>
      <c r="VCX10" s="430"/>
      <c r="VCY10" s="430"/>
      <c r="VCZ10" s="430"/>
      <c r="VDA10" s="430"/>
      <c r="VDB10" s="430"/>
      <c r="VDC10" s="430"/>
      <c r="VDD10" s="430"/>
      <c r="VDE10" s="430"/>
      <c r="VDF10" s="430"/>
      <c r="VDG10" s="430"/>
      <c r="VDH10" s="430"/>
      <c r="VDI10" s="430"/>
      <c r="VDJ10" s="430"/>
      <c r="VDK10" s="430"/>
      <c r="VDL10" s="430"/>
      <c r="VDM10" s="430"/>
      <c r="VDN10" s="430"/>
      <c r="VDO10" s="430"/>
      <c r="VDP10" s="430"/>
      <c r="VDQ10" s="430"/>
      <c r="VDR10" s="430"/>
      <c r="VDS10" s="430"/>
      <c r="VDT10" s="430"/>
      <c r="VDU10" s="430"/>
      <c r="VDV10" s="430"/>
      <c r="VDW10" s="430"/>
      <c r="VDX10" s="430"/>
      <c r="VDY10" s="430"/>
      <c r="VDZ10" s="430"/>
      <c r="VEA10" s="430"/>
      <c r="VEB10" s="430"/>
      <c r="VEC10" s="430"/>
      <c r="VED10" s="430"/>
      <c r="VEE10" s="430"/>
      <c r="VEF10" s="430"/>
      <c r="VEG10" s="430"/>
      <c r="VEH10" s="430"/>
      <c r="VEI10" s="430"/>
      <c r="VEJ10" s="430"/>
      <c r="VEK10" s="430"/>
      <c r="VEL10" s="430"/>
      <c r="VEM10" s="430"/>
      <c r="VEN10" s="430"/>
      <c r="VEO10" s="430"/>
      <c r="VEP10" s="430"/>
      <c r="VEQ10" s="430"/>
      <c r="VER10" s="430"/>
      <c r="VES10" s="430"/>
      <c r="VET10" s="430"/>
      <c r="VEU10" s="430"/>
      <c r="VEV10" s="430"/>
      <c r="VEW10" s="430"/>
      <c r="VEX10" s="430"/>
      <c r="VEY10" s="430"/>
      <c r="VEZ10" s="430"/>
      <c r="VFA10" s="430"/>
      <c r="VFB10" s="430"/>
      <c r="VFC10" s="430"/>
      <c r="VFD10" s="430"/>
      <c r="VFE10" s="430"/>
      <c r="VFF10" s="430"/>
      <c r="VFG10" s="430"/>
      <c r="VFH10" s="430"/>
      <c r="VFI10" s="430"/>
      <c r="VFJ10" s="430"/>
      <c r="VFK10" s="430"/>
      <c r="VFL10" s="430"/>
      <c r="VFM10" s="430"/>
      <c r="VFN10" s="430"/>
      <c r="VFO10" s="430"/>
      <c r="VFP10" s="430"/>
      <c r="VFQ10" s="430"/>
      <c r="VFR10" s="430"/>
      <c r="VFS10" s="430"/>
      <c r="VFT10" s="430"/>
      <c r="VFU10" s="430"/>
      <c r="VFV10" s="430"/>
      <c r="VFW10" s="430"/>
      <c r="VFX10" s="430"/>
      <c r="VFY10" s="430"/>
      <c r="VFZ10" s="430"/>
      <c r="VGA10" s="430"/>
      <c r="VGB10" s="430"/>
      <c r="VGC10" s="430"/>
      <c r="VGD10" s="430"/>
      <c r="VGE10" s="430"/>
      <c r="VGF10" s="430"/>
      <c r="VGG10" s="430"/>
      <c r="VGH10" s="430"/>
      <c r="VGI10" s="430"/>
      <c r="VGJ10" s="430"/>
      <c r="VGK10" s="430"/>
      <c r="VGL10" s="430"/>
      <c r="VGM10" s="430"/>
      <c r="VGN10" s="430"/>
      <c r="VGO10" s="430"/>
      <c r="VGP10" s="430"/>
      <c r="VGQ10" s="430"/>
      <c r="VGR10" s="430"/>
      <c r="VGS10" s="430"/>
      <c r="VGT10" s="430"/>
      <c r="VGU10" s="430"/>
      <c r="VGV10" s="430"/>
      <c r="VGW10" s="430"/>
      <c r="VGX10" s="430"/>
      <c r="VGY10" s="430"/>
      <c r="VGZ10" s="430"/>
      <c r="VHA10" s="430"/>
      <c r="VHB10" s="430"/>
      <c r="VHC10" s="430"/>
      <c r="VHD10" s="430"/>
      <c r="VHE10" s="430"/>
      <c r="VHF10" s="430"/>
      <c r="VHG10" s="430"/>
      <c r="VHH10" s="430"/>
      <c r="VHI10" s="430"/>
      <c r="VHJ10" s="430"/>
      <c r="VHK10" s="430"/>
      <c r="VHL10" s="430"/>
      <c r="VHM10" s="430"/>
      <c r="VHN10" s="430"/>
      <c r="VHO10" s="430"/>
      <c r="VHP10" s="430"/>
      <c r="VHQ10" s="430"/>
      <c r="VHR10" s="430"/>
      <c r="VHS10" s="430"/>
      <c r="VHT10" s="430"/>
      <c r="VHU10" s="430"/>
      <c r="VHV10" s="430"/>
      <c r="VHW10" s="430"/>
      <c r="VHX10" s="430"/>
      <c r="VHY10" s="430"/>
      <c r="VHZ10" s="430"/>
      <c r="VIA10" s="430"/>
      <c r="VIB10" s="430"/>
      <c r="VIC10" s="430"/>
      <c r="VID10" s="430"/>
      <c r="VIE10" s="430"/>
      <c r="VIF10" s="430"/>
      <c r="VIG10" s="430"/>
      <c r="VIH10" s="430"/>
      <c r="VII10" s="430"/>
      <c r="VIJ10" s="430"/>
      <c r="VIK10" s="430"/>
      <c r="VIL10" s="430"/>
      <c r="VIM10" s="430"/>
      <c r="VIN10" s="430"/>
      <c r="VIO10" s="430"/>
      <c r="VIP10" s="430"/>
      <c r="VIQ10" s="430"/>
      <c r="VIR10" s="430"/>
      <c r="VIS10" s="430"/>
      <c r="VIT10" s="430"/>
      <c r="VIU10" s="430"/>
      <c r="VIV10" s="430"/>
      <c r="VIW10" s="430"/>
      <c r="VIX10" s="430"/>
      <c r="VIY10" s="430"/>
      <c r="VIZ10" s="430"/>
      <c r="VJA10" s="430"/>
      <c r="VJB10" s="430"/>
      <c r="VJC10" s="430"/>
      <c r="VJD10" s="430"/>
      <c r="VJE10" s="430"/>
      <c r="VJF10" s="430"/>
      <c r="VJG10" s="430"/>
      <c r="VJH10" s="430"/>
      <c r="VJI10" s="430"/>
      <c r="VJJ10" s="430"/>
      <c r="VJK10" s="430"/>
      <c r="VJL10" s="430"/>
      <c r="VJM10" s="430"/>
      <c r="VJN10" s="430"/>
      <c r="VJO10" s="430"/>
      <c r="VJP10" s="430"/>
      <c r="VJQ10" s="430"/>
      <c r="VJR10" s="430"/>
      <c r="VJS10" s="430"/>
      <c r="VJT10" s="430"/>
      <c r="VJU10" s="430"/>
      <c r="VJV10" s="430"/>
      <c r="VJW10" s="430"/>
      <c r="VJX10" s="430"/>
      <c r="VJY10" s="430"/>
      <c r="VJZ10" s="430"/>
      <c r="VKA10" s="430"/>
      <c r="VKB10" s="430"/>
      <c r="VKC10" s="430"/>
      <c r="VKD10" s="430"/>
      <c r="VKE10" s="430"/>
      <c r="VKF10" s="430"/>
      <c r="VKG10" s="430"/>
      <c r="VKH10" s="430"/>
      <c r="VKI10" s="430"/>
      <c r="VKJ10" s="430"/>
      <c r="VKK10" s="430"/>
      <c r="VKL10" s="430"/>
      <c r="VKM10" s="430"/>
      <c r="VKN10" s="430"/>
      <c r="VKO10" s="430"/>
      <c r="VKP10" s="430"/>
      <c r="VKQ10" s="430"/>
      <c r="VKR10" s="430"/>
      <c r="VKS10" s="430"/>
      <c r="VKT10" s="430"/>
      <c r="VKU10" s="430"/>
      <c r="VKV10" s="430"/>
      <c r="VKW10" s="430"/>
      <c r="VKX10" s="430"/>
      <c r="VKY10" s="430"/>
      <c r="VKZ10" s="430"/>
      <c r="VLA10" s="430"/>
      <c r="VLB10" s="430"/>
      <c r="VLC10" s="430"/>
      <c r="VLD10" s="430"/>
      <c r="VLE10" s="430"/>
      <c r="VLF10" s="430"/>
      <c r="VLG10" s="430"/>
      <c r="VLH10" s="430"/>
      <c r="VLI10" s="430"/>
      <c r="VLJ10" s="430"/>
      <c r="VLK10" s="430"/>
      <c r="VLL10" s="430"/>
      <c r="VLM10" s="430"/>
      <c r="VLN10" s="430"/>
      <c r="VLO10" s="430"/>
      <c r="VLP10" s="430"/>
      <c r="VLQ10" s="430"/>
      <c r="VLR10" s="430"/>
      <c r="VLS10" s="430"/>
      <c r="VLT10" s="430"/>
      <c r="VLU10" s="430"/>
      <c r="VLV10" s="430"/>
      <c r="VLW10" s="430"/>
      <c r="VLX10" s="430"/>
      <c r="VLY10" s="430"/>
      <c r="VLZ10" s="430"/>
      <c r="VMA10" s="430"/>
      <c r="VMB10" s="430"/>
      <c r="VMC10" s="430"/>
      <c r="VMD10" s="430"/>
      <c r="VME10" s="430"/>
      <c r="VMF10" s="430"/>
      <c r="VMG10" s="430"/>
      <c r="VMH10" s="430"/>
      <c r="VMI10" s="430"/>
      <c r="VMJ10" s="430"/>
      <c r="VMK10" s="430"/>
      <c r="VML10" s="430"/>
      <c r="VMM10" s="430"/>
      <c r="VMN10" s="430"/>
      <c r="VMO10" s="430"/>
      <c r="VMP10" s="430"/>
      <c r="VMQ10" s="430"/>
      <c r="VMR10" s="430"/>
      <c r="VMS10" s="430"/>
      <c r="VMT10" s="430"/>
      <c r="VMU10" s="430"/>
      <c r="VMV10" s="430"/>
      <c r="VMW10" s="430"/>
      <c r="VMX10" s="430"/>
      <c r="VMY10" s="430"/>
      <c r="VMZ10" s="430"/>
      <c r="VNA10" s="430"/>
      <c r="VNB10" s="430"/>
      <c r="VNC10" s="430"/>
      <c r="VND10" s="430"/>
      <c r="VNE10" s="430"/>
      <c r="VNF10" s="430"/>
      <c r="VNG10" s="430"/>
      <c r="VNH10" s="430"/>
      <c r="VNI10" s="430"/>
      <c r="VNJ10" s="430"/>
      <c r="VNK10" s="430"/>
      <c r="VNL10" s="430"/>
      <c r="VNM10" s="430"/>
      <c r="VNN10" s="430"/>
      <c r="VNO10" s="430"/>
      <c r="VNP10" s="430"/>
      <c r="VNQ10" s="430"/>
      <c r="VNR10" s="430"/>
      <c r="VNS10" s="430"/>
      <c r="VNT10" s="430"/>
      <c r="VNU10" s="430"/>
      <c r="VNV10" s="430"/>
      <c r="VNW10" s="430"/>
      <c r="VNX10" s="430"/>
      <c r="VNY10" s="430"/>
      <c r="VNZ10" s="430"/>
      <c r="VOA10" s="430"/>
      <c r="VOB10" s="430"/>
      <c r="VOC10" s="430"/>
      <c r="VOD10" s="430"/>
      <c r="VOE10" s="430"/>
      <c r="VOF10" s="430"/>
      <c r="VOG10" s="430"/>
      <c r="VOH10" s="430"/>
      <c r="VOI10" s="430"/>
      <c r="VOJ10" s="430"/>
      <c r="VOK10" s="430"/>
      <c r="VOL10" s="430"/>
      <c r="VOM10" s="430"/>
      <c r="VON10" s="430"/>
      <c r="VOO10" s="430"/>
      <c r="VOP10" s="430"/>
      <c r="VOQ10" s="430"/>
      <c r="VOR10" s="430"/>
      <c r="VOS10" s="430"/>
      <c r="VOT10" s="430"/>
      <c r="VOU10" s="430"/>
      <c r="VOV10" s="430"/>
      <c r="VOW10" s="430"/>
      <c r="VOX10" s="430"/>
      <c r="VOY10" s="430"/>
      <c r="VOZ10" s="430"/>
      <c r="VPA10" s="430"/>
      <c r="VPB10" s="430"/>
      <c r="VPC10" s="430"/>
      <c r="VPD10" s="430"/>
      <c r="VPE10" s="430"/>
      <c r="VPF10" s="430"/>
      <c r="VPG10" s="430"/>
      <c r="VPH10" s="430"/>
      <c r="VPI10" s="430"/>
      <c r="VPJ10" s="430"/>
      <c r="VPK10" s="430"/>
      <c r="VPL10" s="430"/>
      <c r="VPM10" s="430"/>
      <c r="VPN10" s="430"/>
      <c r="VPO10" s="430"/>
      <c r="VPP10" s="430"/>
      <c r="VPQ10" s="430"/>
      <c r="VPR10" s="430"/>
      <c r="VPS10" s="430"/>
      <c r="VPT10" s="430"/>
      <c r="VPU10" s="430"/>
      <c r="VPV10" s="430"/>
      <c r="VPW10" s="430"/>
      <c r="VPX10" s="430"/>
      <c r="VPY10" s="430"/>
      <c r="VPZ10" s="430"/>
      <c r="VQA10" s="430"/>
      <c r="VQB10" s="430"/>
      <c r="VQC10" s="430"/>
      <c r="VQD10" s="430"/>
      <c r="VQE10" s="430"/>
      <c r="VQF10" s="430"/>
      <c r="VQG10" s="430"/>
      <c r="VQH10" s="430"/>
      <c r="VQI10" s="430"/>
      <c r="VQJ10" s="430"/>
      <c r="VQK10" s="430"/>
      <c r="VQL10" s="430"/>
      <c r="VQM10" s="430"/>
      <c r="VQN10" s="430"/>
      <c r="VQO10" s="430"/>
      <c r="VQP10" s="430"/>
      <c r="VQQ10" s="430"/>
      <c r="VQR10" s="430"/>
      <c r="VQS10" s="430"/>
      <c r="VQT10" s="430"/>
      <c r="VQU10" s="430"/>
      <c r="VQV10" s="430"/>
      <c r="VQW10" s="430"/>
      <c r="VQX10" s="430"/>
      <c r="VQY10" s="430"/>
      <c r="VQZ10" s="430"/>
      <c r="VRA10" s="430"/>
      <c r="VRB10" s="430"/>
      <c r="VRC10" s="430"/>
      <c r="VRD10" s="430"/>
      <c r="VRE10" s="430"/>
      <c r="VRF10" s="430"/>
      <c r="VRG10" s="430"/>
      <c r="VRH10" s="430"/>
      <c r="VRI10" s="430"/>
      <c r="VRJ10" s="430"/>
      <c r="VRK10" s="430"/>
      <c r="VRL10" s="430"/>
      <c r="VRM10" s="430"/>
      <c r="VRN10" s="430"/>
      <c r="VRO10" s="430"/>
      <c r="VRP10" s="430"/>
      <c r="VRQ10" s="430"/>
      <c r="VRR10" s="430"/>
      <c r="VRS10" s="430"/>
      <c r="VRT10" s="430"/>
      <c r="VRU10" s="430"/>
      <c r="VRV10" s="430"/>
      <c r="VRW10" s="430"/>
      <c r="VRX10" s="430"/>
      <c r="VRY10" s="430"/>
      <c r="VRZ10" s="430"/>
      <c r="VSA10" s="430"/>
      <c r="VSB10" s="430"/>
      <c r="VSC10" s="430"/>
      <c r="VSD10" s="430"/>
      <c r="VSE10" s="430"/>
      <c r="VSF10" s="430"/>
      <c r="VSG10" s="430"/>
      <c r="VSH10" s="430"/>
      <c r="VSI10" s="430"/>
      <c r="VSJ10" s="430"/>
      <c r="VSK10" s="430"/>
      <c r="VSL10" s="430"/>
      <c r="VSM10" s="430"/>
      <c r="VSN10" s="430"/>
      <c r="VSO10" s="430"/>
      <c r="VSP10" s="430"/>
      <c r="VSQ10" s="430"/>
      <c r="VSR10" s="430"/>
      <c r="VSS10" s="430"/>
      <c r="VST10" s="430"/>
      <c r="VSU10" s="430"/>
      <c r="VSV10" s="430"/>
      <c r="VSW10" s="430"/>
      <c r="VSX10" s="430"/>
      <c r="VSY10" s="430"/>
      <c r="VSZ10" s="430"/>
      <c r="VTA10" s="430"/>
      <c r="VTB10" s="430"/>
      <c r="VTC10" s="430"/>
      <c r="VTD10" s="430"/>
      <c r="VTE10" s="430"/>
      <c r="VTF10" s="430"/>
      <c r="VTG10" s="430"/>
      <c r="VTH10" s="430"/>
      <c r="VTI10" s="430"/>
      <c r="VTJ10" s="430"/>
      <c r="VTK10" s="430"/>
      <c r="VTL10" s="430"/>
      <c r="VTM10" s="430"/>
      <c r="VTN10" s="430"/>
      <c r="VTO10" s="430"/>
      <c r="VTP10" s="430"/>
      <c r="VTQ10" s="430"/>
      <c r="VTR10" s="430"/>
      <c r="VTS10" s="430"/>
      <c r="VTT10" s="430"/>
      <c r="VTU10" s="430"/>
      <c r="VTV10" s="430"/>
      <c r="VTW10" s="430"/>
      <c r="VTX10" s="430"/>
      <c r="VTY10" s="430"/>
      <c r="VTZ10" s="430"/>
      <c r="VUA10" s="430"/>
      <c r="VUB10" s="430"/>
      <c r="VUC10" s="430"/>
      <c r="VUD10" s="430"/>
      <c r="VUE10" s="430"/>
      <c r="VUF10" s="430"/>
      <c r="VUG10" s="430"/>
      <c r="VUH10" s="430"/>
      <c r="VUI10" s="430"/>
      <c r="VUJ10" s="430"/>
      <c r="VUK10" s="430"/>
      <c r="VUL10" s="430"/>
      <c r="VUM10" s="430"/>
      <c r="VUN10" s="430"/>
      <c r="VUO10" s="430"/>
      <c r="VUP10" s="430"/>
      <c r="VUQ10" s="430"/>
      <c r="VUR10" s="430"/>
      <c r="VUS10" s="430"/>
      <c r="VUT10" s="430"/>
      <c r="VUU10" s="430"/>
      <c r="VUV10" s="430"/>
      <c r="VUW10" s="430"/>
      <c r="VUX10" s="430"/>
      <c r="VUY10" s="430"/>
      <c r="VUZ10" s="430"/>
      <c r="VVA10" s="430"/>
      <c r="VVB10" s="430"/>
      <c r="VVC10" s="430"/>
      <c r="VVD10" s="430"/>
      <c r="VVE10" s="430"/>
      <c r="VVF10" s="430"/>
      <c r="VVG10" s="430"/>
      <c r="VVH10" s="430"/>
      <c r="VVI10" s="430"/>
      <c r="VVJ10" s="430"/>
      <c r="VVK10" s="430"/>
      <c r="VVL10" s="430"/>
      <c r="VVM10" s="430"/>
      <c r="VVN10" s="430"/>
      <c r="VVO10" s="430"/>
      <c r="VVP10" s="430"/>
      <c r="VVQ10" s="430"/>
      <c r="VVR10" s="430"/>
      <c r="VVS10" s="430"/>
      <c r="VVT10" s="430"/>
      <c r="VVU10" s="430"/>
      <c r="VVV10" s="430"/>
      <c r="VVW10" s="430"/>
      <c r="VVX10" s="430"/>
      <c r="VVY10" s="430"/>
      <c r="VVZ10" s="430"/>
      <c r="VWA10" s="430"/>
      <c r="VWB10" s="430"/>
      <c r="VWC10" s="430"/>
      <c r="VWD10" s="430"/>
      <c r="VWE10" s="430"/>
      <c r="VWF10" s="430"/>
      <c r="VWG10" s="430"/>
      <c r="VWH10" s="430"/>
      <c r="VWI10" s="430"/>
      <c r="VWJ10" s="430"/>
      <c r="VWK10" s="430"/>
      <c r="VWL10" s="430"/>
      <c r="VWM10" s="430"/>
      <c r="VWN10" s="430"/>
      <c r="VWO10" s="430"/>
      <c r="VWP10" s="430"/>
      <c r="VWQ10" s="430"/>
      <c r="VWR10" s="430"/>
      <c r="VWS10" s="430"/>
      <c r="VWT10" s="430"/>
      <c r="VWU10" s="430"/>
      <c r="VWV10" s="430"/>
      <c r="VWW10" s="430"/>
      <c r="VWX10" s="430"/>
      <c r="VWY10" s="430"/>
      <c r="VWZ10" s="430"/>
      <c r="VXA10" s="430"/>
      <c r="VXB10" s="430"/>
      <c r="VXC10" s="430"/>
      <c r="VXD10" s="430"/>
      <c r="VXE10" s="430"/>
      <c r="VXF10" s="430"/>
      <c r="VXG10" s="430"/>
      <c r="VXH10" s="430"/>
      <c r="VXI10" s="430"/>
      <c r="VXJ10" s="430"/>
      <c r="VXK10" s="430"/>
      <c r="VXL10" s="430"/>
      <c r="VXM10" s="430"/>
      <c r="VXN10" s="430"/>
      <c r="VXO10" s="430"/>
      <c r="VXP10" s="430"/>
      <c r="VXQ10" s="430"/>
      <c r="VXR10" s="430"/>
      <c r="VXS10" s="430"/>
      <c r="VXT10" s="430"/>
      <c r="VXU10" s="430"/>
      <c r="VXV10" s="430"/>
      <c r="VXW10" s="430"/>
      <c r="VXX10" s="430"/>
      <c r="VXY10" s="430"/>
      <c r="VXZ10" s="430"/>
      <c r="VYA10" s="430"/>
      <c r="VYB10" s="430"/>
      <c r="VYC10" s="430"/>
      <c r="VYD10" s="430"/>
      <c r="VYE10" s="430"/>
      <c r="VYF10" s="430"/>
      <c r="VYG10" s="430"/>
      <c r="VYH10" s="430"/>
      <c r="VYI10" s="430"/>
      <c r="VYJ10" s="430"/>
      <c r="VYK10" s="430"/>
      <c r="VYL10" s="430"/>
      <c r="VYM10" s="430"/>
      <c r="VYN10" s="430"/>
      <c r="VYO10" s="430"/>
      <c r="VYP10" s="430"/>
      <c r="VYQ10" s="430"/>
      <c r="VYR10" s="430"/>
      <c r="VYS10" s="430"/>
      <c r="VYT10" s="430"/>
      <c r="VYU10" s="430"/>
      <c r="VYV10" s="430"/>
      <c r="VYW10" s="430"/>
      <c r="VYX10" s="430"/>
      <c r="VYY10" s="430"/>
      <c r="VYZ10" s="430"/>
      <c r="VZA10" s="430"/>
      <c r="VZB10" s="430"/>
      <c r="VZC10" s="430"/>
      <c r="VZD10" s="430"/>
      <c r="VZE10" s="430"/>
      <c r="VZF10" s="430"/>
      <c r="VZG10" s="430"/>
      <c r="VZH10" s="430"/>
      <c r="VZI10" s="430"/>
      <c r="VZJ10" s="430"/>
      <c r="VZK10" s="430"/>
      <c r="VZL10" s="430"/>
      <c r="VZM10" s="430"/>
      <c r="VZN10" s="430"/>
      <c r="VZO10" s="430"/>
      <c r="VZP10" s="430"/>
      <c r="VZQ10" s="430"/>
      <c r="VZR10" s="430"/>
      <c r="VZS10" s="430"/>
      <c r="VZT10" s="430"/>
      <c r="VZU10" s="430"/>
      <c r="VZV10" s="430"/>
      <c r="VZW10" s="430"/>
      <c r="VZX10" s="430"/>
      <c r="VZY10" s="430"/>
      <c r="VZZ10" s="430"/>
      <c r="WAA10" s="430"/>
      <c r="WAB10" s="430"/>
      <c r="WAC10" s="430"/>
      <c r="WAD10" s="430"/>
      <c r="WAE10" s="430"/>
      <c r="WAF10" s="430"/>
      <c r="WAG10" s="430"/>
      <c r="WAH10" s="430"/>
      <c r="WAI10" s="430"/>
      <c r="WAJ10" s="430"/>
      <c r="WAK10" s="430"/>
      <c r="WAL10" s="430"/>
      <c r="WAM10" s="430"/>
      <c r="WAN10" s="430"/>
      <c r="WAO10" s="430"/>
      <c r="WAP10" s="430"/>
      <c r="WAQ10" s="430"/>
      <c r="WAR10" s="430"/>
      <c r="WAS10" s="430"/>
      <c r="WAT10" s="430"/>
      <c r="WAU10" s="430"/>
      <c r="WAV10" s="430"/>
      <c r="WAW10" s="430"/>
      <c r="WAX10" s="430"/>
      <c r="WAY10" s="430"/>
      <c r="WAZ10" s="430"/>
      <c r="WBA10" s="430"/>
      <c r="WBB10" s="430"/>
      <c r="WBC10" s="430"/>
      <c r="WBD10" s="430"/>
      <c r="WBE10" s="430"/>
      <c r="WBF10" s="430"/>
      <c r="WBG10" s="430"/>
      <c r="WBH10" s="430"/>
      <c r="WBI10" s="430"/>
      <c r="WBJ10" s="430"/>
      <c r="WBK10" s="430"/>
      <c r="WBL10" s="430"/>
      <c r="WBM10" s="430"/>
      <c r="WBN10" s="430"/>
      <c r="WBO10" s="430"/>
      <c r="WBP10" s="430"/>
      <c r="WBQ10" s="430"/>
      <c r="WBR10" s="430"/>
      <c r="WBS10" s="430"/>
      <c r="WBT10" s="430"/>
      <c r="WBU10" s="430"/>
      <c r="WBV10" s="430"/>
      <c r="WBW10" s="430"/>
      <c r="WBX10" s="430"/>
      <c r="WBY10" s="430"/>
      <c r="WBZ10" s="430"/>
      <c r="WCA10" s="430"/>
      <c r="WCB10" s="430"/>
      <c r="WCC10" s="430"/>
      <c r="WCD10" s="430"/>
      <c r="WCE10" s="430"/>
      <c r="WCF10" s="430"/>
      <c r="WCG10" s="430"/>
      <c r="WCH10" s="430"/>
      <c r="WCI10" s="430"/>
      <c r="WCJ10" s="430"/>
      <c r="WCK10" s="430"/>
      <c r="WCL10" s="430"/>
      <c r="WCM10" s="430"/>
      <c r="WCN10" s="430"/>
      <c r="WCO10" s="430"/>
      <c r="WCP10" s="430"/>
      <c r="WCQ10" s="430"/>
      <c r="WCR10" s="430"/>
      <c r="WCS10" s="430"/>
      <c r="WCT10" s="430"/>
      <c r="WCU10" s="430"/>
      <c r="WCV10" s="430"/>
      <c r="WCW10" s="430"/>
      <c r="WCX10" s="430"/>
      <c r="WCY10" s="430"/>
      <c r="WCZ10" s="430"/>
      <c r="WDA10" s="430"/>
      <c r="WDB10" s="430"/>
      <c r="WDC10" s="430"/>
      <c r="WDD10" s="430"/>
      <c r="WDE10" s="430"/>
      <c r="WDF10" s="430"/>
      <c r="WDG10" s="430"/>
      <c r="WDH10" s="430"/>
      <c r="WDI10" s="430"/>
      <c r="WDJ10" s="430"/>
      <c r="WDK10" s="430"/>
      <c r="WDL10" s="430"/>
      <c r="WDM10" s="430"/>
      <c r="WDN10" s="430"/>
      <c r="WDO10" s="430"/>
      <c r="WDP10" s="430"/>
      <c r="WDQ10" s="430"/>
      <c r="WDR10" s="430"/>
      <c r="WDS10" s="430"/>
      <c r="WDT10" s="430"/>
      <c r="WDU10" s="430"/>
      <c r="WDV10" s="430"/>
      <c r="WDW10" s="430"/>
      <c r="WDX10" s="430"/>
      <c r="WDY10" s="430"/>
      <c r="WDZ10" s="430"/>
      <c r="WEA10" s="430"/>
      <c r="WEB10" s="430"/>
      <c r="WEC10" s="430"/>
      <c r="WED10" s="430"/>
      <c r="WEE10" s="430"/>
      <c r="WEF10" s="430"/>
      <c r="WEG10" s="430"/>
      <c r="WEH10" s="430"/>
      <c r="WEI10" s="430"/>
      <c r="WEJ10" s="430"/>
      <c r="WEK10" s="430"/>
      <c r="WEL10" s="430"/>
      <c r="WEM10" s="430"/>
      <c r="WEN10" s="430"/>
      <c r="WEO10" s="430"/>
      <c r="WEP10" s="430"/>
      <c r="WEQ10" s="430"/>
      <c r="WER10" s="430"/>
      <c r="WES10" s="430"/>
      <c r="WET10" s="430"/>
      <c r="WEU10" s="430"/>
      <c r="WEV10" s="430"/>
      <c r="WEW10" s="430"/>
      <c r="WEX10" s="430"/>
      <c r="WEY10" s="430"/>
      <c r="WEZ10" s="430"/>
      <c r="WFA10" s="430"/>
      <c r="WFB10" s="430"/>
      <c r="WFC10" s="430"/>
      <c r="WFD10" s="430"/>
      <c r="WFE10" s="430"/>
      <c r="WFF10" s="430"/>
      <c r="WFG10" s="430"/>
      <c r="WFH10" s="430"/>
      <c r="WFI10" s="430"/>
      <c r="WFJ10" s="430"/>
      <c r="WFK10" s="430"/>
      <c r="WFL10" s="430"/>
      <c r="WFM10" s="430"/>
      <c r="WFN10" s="430"/>
      <c r="WFO10" s="430"/>
      <c r="WFP10" s="430"/>
      <c r="WFQ10" s="430"/>
      <c r="WFR10" s="430"/>
      <c r="WFS10" s="430"/>
      <c r="WFT10" s="430"/>
      <c r="WFU10" s="430"/>
      <c r="WFV10" s="430"/>
      <c r="WFW10" s="430"/>
      <c r="WFX10" s="430"/>
      <c r="WFY10" s="430"/>
      <c r="WFZ10" s="430"/>
      <c r="WGA10" s="430"/>
      <c r="WGB10" s="430"/>
      <c r="WGC10" s="430"/>
      <c r="WGD10" s="430"/>
      <c r="WGE10" s="430"/>
      <c r="WGF10" s="430"/>
      <c r="WGG10" s="430"/>
      <c r="WGH10" s="430"/>
      <c r="WGI10" s="430"/>
      <c r="WGJ10" s="430"/>
      <c r="WGK10" s="430"/>
      <c r="WGL10" s="430"/>
      <c r="WGM10" s="430"/>
      <c r="WGN10" s="430"/>
      <c r="WGO10" s="430"/>
      <c r="WGP10" s="430"/>
      <c r="WGQ10" s="430"/>
      <c r="WGR10" s="430"/>
      <c r="WGS10" s="430"/>
      <c r="WGT10" s="430"/>
      <c r="WGU10" s="430"/>
      <c r="WGV10" s="430"/>
      <c r="WGW10" s="430"/>
      <c r="WGX10" s="430"/>
      <c r="WGY10" s="430"/>
      <c r="WGZ10" s="430"/>
      <c r="WHA10" s="430"/>
      <c r="WHB10" s="430"/>
      <c r="WHC10" s="430"/>
      <c r="WHD10" s="430"/>
      <c r="WHE10" s="430"/>
      <c r="WHF10" s="430"/>
      <c r="WHG10" s="430"/>
      <c r="WHH10" s="430"/>
      <c r="WHI10" s="430"/>
      <c r="WHJ10" s="430"/>
      <c r="WHK10" s="430"/>
      <c r="WHL10" s="430"/>
      <c r="WHM10" s="430"/>
      <c r="WHN10" s="430"/>
      <c r="WHO10" s="430"/>
      <c r="WHP10" s="430"/>
      <c r="WHQ10" s="430"/>
      <c r="WHR10" s="430"/>
      <c r="WHS10" s="430"/>
      <c r="WHT10" s="430"/>
      <c r="WHU10" s="430"/>
      <c r="WHV10" s="430"/>
      <c r="WHW10" s="430"/>
      <c r="WHX10" s="430"/>
      <c r="WHY10" s="430"/>
      <c r="WHZ10" s="430"/>
      <c r="WIA10" s="430"/>
      <c r="WIB10" s="430"/>
      <c r="WIC10" s="430"/>
      <c r="WID10" s="430"/>
      <c r="WIE10" s="430"/>
      <c r="WIF10" s="430"/>
      <c r="WIG10" s="430"/>
      <c r="WIH10" s="430"/>
      <c r="WII10" s="430"/>
      <c r="WIJ10" s="430"/>
      <c r="WIK10" s="430"/>
      <c r="WIL10" s="430"/>
      <c r="WIM10" s="430"/>
      <c r="WIN10" s="430"/>
      <c r="WIO10" s="430"/>
      <c r="WIP10" s="430"/>
      <c r="WIQ10" s="430"/>
      <c r="WIR10" s="430"/>
      <c r="WIS10" s="430"/>
      <c r="WIT10" s="430"/>
      <c r="WIU10" s="430"/>
      <c r="WIV10" s="430"/>
      <c r="WIW10" s="430"/>
      <c r="WIX10" s="430"/>
      <c r="WIY10" s="430"/>
      <c r="WIZ10" s="430"/>
      <c r="WJA10" s="430"/>
      <c r="WJB10" s="430"/>
      <c r="WJC10" s="430"/>
      <c r="WJD10" s="430"/>
      <c r="WJE10" s="430"/>
      <c r="WJF10" s="430"/>
      <c r="WJG10" s="430"/>
      <c r="WJH10" s="430"/>
      <c r="WJI10" s="430"/>
      <c r="WJJ10" s="430"/>
      <c r="WJK10" s="430"/>
      <c r="WJL10" s="430"/>
      <c r="WJM10" s="430"/>
      <c r="WJN10" s="430"/>
      <c r="WJO10" s="430"/>
      <c r="WJP10" s="430"/>
      <c r="WJQ10" s="430"/>
      <c r="WJR10" s="430"/>
      <c r="WJS10" s="430"/>
      <c r="WJT10" s="430"/>
      <c r="WJU10" s="430"/>
      <c r="WJV10" s="430"/>
      <c r="WJW10" s="430"/>
      <c r="WJX10" s="430"/>
      <c r="WJY10" s="430"/>
      <c r="WJZ10" s="430"/>
      <c r="WKA10" s="430"/>
      <c r="WKB10" s="430"/>
      <c r="WKC10" s="430"/>
      <c r="WKD10" s="430"/>
      <c r="WKE10" s="430"/>
      <c r="WKF10" s="430"/>
      <c r="WKG10" s="430"/>
      <c r="WKH10" s="430"/>
      <c r="WKI10" s="430"/>
      <c r="WKJ10" s="430"/>
      <c r="WKK10" s="430"/>
      <c r="WKL10" s="430"/>
      <c r="WKM10" s="430"/>
      <c r="WKN10" s="430"/>
      <c r="WKO10" s="430"/>
      <c r="WKP10" s="430"/>
      <c r="WKQ10" s="430"/>
      <c r="WKR10" s="430"/>
      <c r="WKS10" s="430"/>
      <c r="WKT10" s="430"/>
      <c r="WKU10" s="430"/>
      <c r="WKV10" s="430"/>
      <c r="WKW10" s="430"/>
      <c r="WKX10" s="430"/>
      <c r="WKY10" s="430"/>
      <c r="WKZ10" s="430"/>
      <c r="WLA10" s="430"/>
      <c r="WLB10" s="430"/>
      <c r="WLC10" s="430"/>
      <c r="WLD10" s="430"/>
      <c r="WLE10" s="430"/>
      <c r="WLF10" s="430"/>
      <c r="WLG10" s="430"/>
      <c r="WLH10" s="430"/>
      <c r="WLI10" s="430"/>
      <c r="WLJ10" s="430"/>
      <c r="WLK10" s="430"/>
      <c r="WLL10" s="430"/>
      <c r="WLM10" s="430"/>
      <c r="WLN10" s="430"/>
      <c r="WLO10" s="430"/>
      <c r="WLP10" s="430"/>
      <c r="WLQ10" s="430"/>
      <c r="WLR10" s="430"/>
      <c r="WLS10" s="430"/>
      <c r="WLT10" s="430"/>
      <c r="WLU10" s="430"/>
      <c r="WLV10" s="430"/>
      <c r="WLW10" s="430"/>
      <c r="WLX10" s="430"/>
      <c r="WLY10" s="430"/>
      <c r="WLZ10" s="430"/>
      <c r="WMA10" s="430"/>
      <c r="WMB10" s="430"/>
      <c r="WMC10" s="430"/>
      <c r="WMD10" s="430"/>
      <c r="WME10" s="430"/>
      <c r="WMF10" s="430"/>
      <c r="WMG10" s="430"/>
      <c r="WMH10" s="430"/>
      <c r="WMI10" s="430"/>
      <c r="WMJ10" s="430"/>
      <c r="WMK10" s="430"/>
      <c r="WML10" s="430"/>
      <c r="WMM10" s="430"/>
      <c r="WMN10" s="430"/>
      <c r="WMO10" s="430"/>
      <c r="WMP10" s="430"/>
      <c r="WMQ10" s="430"/>
      <c r="WMR10" s="430"/>
      <c r="WMS10" s="430"/>
      <c r="WMT10" s="430"/>
      <c r="WMU10" s="430"/>
      <c r="WMV10" s="430"/>
      <c r="WMW10" s="430"/>
      <c r="WMX10" s="430"/>
      <c r="WMY10" s="430"/>
      <c r="WMZ10" s="430"/>
      <c r="WNA10" s="430"/>
      <c r="WNB10" s="430"/>
      <c r="WNC10" s="430"/>
      <c r="WND10" s="430"/>
      <c r="WNE10" s="430"/>
      <c r="WNF10" s="430"/>
      <c r="WNG10" s="430"/>
      <c r="WNH10" s="430"/>
      <c r="WNI10" s="430"/>
      <c r="WNJ10" s="430"/>
      <c r="WNK10" s="430"/>
      <c r="WNL10" s="430"/>
      <c r="WNM10" s="430"/>
      <c r="WNN10" s="430"/>
      <c r="WNO10" s="430"/>
      <c r="WNP10" s="430"/>
      <c r="WNQ10" s="430"/>
      <c r="WNR10" s="430"/>
      <c r="WNS10" s="430"/>
      <c r="WNT10" s="430"/>
      <c r="WNU10" s="430"/>
      <c r="WNV10" s="430"/>
      <c r="WNW10" s="430"/>
      <c r="WNX10" s="430"/>
      <c r="WNY10" s="430"/>
      <c r="WNZ10" s="430"/>
      <c r="WOA10" s="430"/>
      <c r="WOB10" s="430"/>
      <c r="WOC10" s="430"/>
      <c r="WOD10" s="430"/>
      <c r="WOE10" s="430"/>
      <c r="WOF10" s="430"/>
      <c r="WOG10" s="430"/>
      <c r="WOH10" s="430"/>
      <c r="WOI10" s="430"/>
      <c r="WOJ10" s="430"/>
      <c r="WOK10" s="430"/>
      <c r="WOL10" s="430"/>
      <c r="WOM10" s="430"/>
      <c r="WON10" s="430"/>
      <c r="WOO10" s="430"/>
      <c r="WOP10" s="430"/>
      <c r="WOQ10" s="430"/>
      <c r="WOR10" s="430"/>
      <c r="WOS10" s="430"/>
      <c r="WOT10" s="430"/>
      <c r="WOU10" s="430"/>
      <c r="WOV10" s="430"/>
      <c r="WOW10" s="430"/>
      <c r="WOX10" s="430"/>
      <c r="WOY10" s="430"/>
      <c r="WOZ10" s="430"/>
      <c r="WPA10" s="430"/>
      <c r="WPB10" s="430"/>
      <c r="WPC10" s="430"/>
      <c r="WPD10" s="430"/>
      <c r="WPE10" s="430"/>
      <c r="WPF10" s="430"/>
      <c r="WPG10" s="430"/>
      <c r="WPH10" s="430"/>
      <c r="WPI10" s="430"/>
      <c r="WPJ10" s="430"/>
      <c r="WPK10" s="430"/>
      <c r="WPL10" s="430"/>
      <c r="WPM10" s="430"/>
      <c r="WPN10" s="430"/>
      <c r="WPO10" s="430"/>
      <c r="WPP10" s="430"/>
      <c r="WPQ10" s="430"/>
      <c r="WPR10" s="430"/>
      <c r="WPS10" s="430"/>
      <c r="WPT10" s="430"/>
      <c r="WPU10" s="430"/>
      <c r="WPV10" s="430"/>
      <c r="WPW10" s="430"/>
      <c r="WPX10" s="430"/>
      <c r="WPY10" s="430"/>
      <c r="WPZ10" s="430"/>
      <c r="WQA10" s="430"/>
      <c r="WQB10" s="430"/>
      <c r="WQC10" s="430"/>
      <c r="WQD10" s="430"/>
      <c r="WQE10" s="430"/>
      <c r="WQF10" s="430"/>
      <c r="WQG10" s="430"/>
      <c r="WQH10" s="430"/>
      <c r="WQI10" s="430"/>
      <c r="WQJ10" s="430"/>
      <c r="WQK10" s="430"/>
      <c r="WQL10" s="430"/>
      <c r="WQM10" s="430"/>
      <c r="WQN10" s="430"/>
      <c r="WQO10" s="430"/>
      <c r="WQP10" s="430"/>
      <c r="WQQ10" s="430"/>
      <c r="WQR10" s="430"/>
      <c r="WQS10" s="430"/>
      <c r="WQT10" s="430"/>
      <c r="WQU10" s="430"/>
      <c r="WQV10" s="430"/>
      <c r="WQW10" s="430"/>
      <c r="WQX10" s="430"/>
      <c r="WQY10" s="430"/>
      <c r="WQZ10" s="430"/>
      <c r="WRA10" s="430"/>
      <c r="WRB10" s="430"/>
      <c r="WRC10" s="430"/>
      <c r="WRD10" s="430"/>
      <c r="WRE10" s="430"/>
      <c r="WRF10" s="430"/>
      <c r="WRG10" s="430"/>
      <c r="WRH10" s="430"/>
      <c r="WRI10" s="430"/>
      <c r="WRJ10" s="430"/>
      <c r="WRK10" s="430"/>
      <c r="WRL10" s="430"/>
      <c r="WRM10" s="430"/>
      <c r="WRN10" s="430"/>
      <c r="WRO10" s="430"/>
      <c r="WRP10" s="430"/>
      <c r="WRQ10" s="430"/>
      <c r="WRR10" s="430"/>
      <c r="WRS10" s="430"/>
      <c r="WRT10" s="430"/>
      <c r="WRU10" s="430"/>
      <c r="WRV10" s="430"/>
      <c r="WRW10" s="430"/>
      <c r="WRX10" s="430"/>
      <c r="WRY10" s="430"/>
      <c r="WRZ10" s="430"/>
      <c r="WSA10" s="430"/>
      <c r="WSB10" s="430"/>
      <c r="WSC10" s="430"/>
      <c r="WSD10" s="430"/>
      <c r="WSE10" s="430"/>
      <c r="WSF10" s="430"/>
      <c r="WSG10" s="430"/>
      <c r="WSH10" s="430"/>
      <c r="WSI10" s="430"/>
      <c r="WSJ10" s="430"/>
      <c r="WSK10" s="430"/>
      <c r="WSL10" s="430"/>
      <c r="WSM10" s="430"/>
      <c r="WSN10" s="430"/>
      <c r="WSO10" s="430"/>
      <c r="WSP10" s="430"/>
      <c r="WSQ10" s="430"/>
      <c r="WSR10" s="430"/>
      <c r="WSS10" s="430"/>
      <c r="WST10" s="430"/>
      <c r="WSU10" s="430"/>
      <c r="WSV10" s="430"/>
      <c r="WSW10" s="430"/>
      <c r="WSX10" s="430"/>
      <c r="WSY10" s="430"/>
      <c r="WSZ10" s="430"/>
      <c r="WTA10" s="430"/>
      <c r="WTB10" s="430"/>
      <c r="WTC10" s="430"/>
      <c r="WTD10" s="430"/>
      <c r="WTE10" s="430"/>
      <c r="WTF10" s="430"/>
      <c r="WTG10" s="430"/>
      <c r="WTH10" s="430"/>
      <c r="WTI10" s="430"/>
      <c r="WTJ10" s="430"/>
      <c r="WTK10" s="430"/>
      <c r="WTL10" s="430"/>
      <c r="WTM10" s="430"/>
      <c r="WTN10" s="430"/>
      <c r="WTO10" s="430"/>
      <c r="WTP10" s="430"/>
      <c r="WTQ10" s="430"/>
      <c r="WTR10" s="430"/>
      <c r="WTS10" s="430"/>
      <c r="WTT10" s="430"/>
      <c r="WTU10" s="430"/>
      <c r="WTV10" s="430"/>
      <c r="WTW10" s="430"/>
      <c r="WTX10" s="430"/>
      <c r="WTY10" s="430"/>
      <c r="WTZ10" s="430"/>
      <c r="WUA10" s="430"/>
      <c r="WUB10" s="430"/>
      <c r="WUC10" s="430"/>
      <c r="WUD10" s="430"/>
      <c r="WUE10" s="430"/>
      <c r="WUF10" s="430"/>
      <c r="WUG10" s="430"/>
      <c r="WUH10" s="430"/>
      <c r="WUI10" s="430"/>
      <c r="WUJ10" s="430"/>
      <c r="WUK10" s="430"/>
      <c r="WUL10" s="430"/>
      <c r="WUM10" s="430"/>
      <c r="WUN10" s="430"/>
      <c r="WUO10" s="430"/>
      <c r="WUP10" s="430"/>
      <c r="WUQ10" s="430"/>
      <c r="WUR10" s="430"/>
      <c r="WUS10" s="430"/>
      <c r="WUT10" s="430"/>
      <c r="WUU10" s="430"/>
      <c r="WUV10" s="430"/>
      <c r="WUW10" s="430"/>
      <c r="WUX10" s="430"/>
      <c r="WUY10" s="430"/>
      <c r="WUZ10" s="430"/>
      <c r="WVA10" s="430"/>
      <c r="WVB10" s="430"/>
      <c r="WVC10" s="430"/>
      <c r="WVD10" s="430"/>
      <c r="WVE10" s="430"/>
      <c r="WVF10" s="430"/>
      <c r="WVG10" s="430"/>
      <c r="WVH10" s="430"/>
      <c r="WVI10" s="430"/>
      <c r="WVJ10" s="430"/>
      <c r="WVK10" s="430"/>
      <c r="WVL10" s="430"/>
      <c r="WVM10" s="430"/>
      <c r="WVN10" s="430"/>
      <c r="WVO10" s="430"/>
      <c r="WVP10" s="430"/>
      <c r="WVQ10" s="430"/>
      <c r="WVR10" s="430"/>
      <c r="WVS10" s="430"/>
      <c r="WVT10" s="430"/>
      <c r="WVU10" s="430"/>
      <c r="WVV10" s="430"/>
      <c r="WVW10" s="430"/>
      <c r="WVX10" s="430"/>
      <c r="WVY10" s="430"/>
      <c r="WVZ10" s="430"/>
      <c r="WWA10" s="430"/>
      <c r="WWB10" s="430"/>
      <c r="WWC10" s="430"/>
      <c r="WWD10" s="430"/>
      <c r="WWE10" s="430"/>
      <c r="WWF10" s="430"/>
      <c r="WWG10" s="430"/>
      <c r="WWH10" s="430"/>
      <c r="WWI10" s="430"/>
      <c r="WWJ10" s="430"/>
      <c r="WWK10" s="430"/>
      <c r="WWL10" s="430"/>
      <c r="WWM10" s="430"/>
      <c r="WWN10" s="430"/>
      <c r="WWO10" s="430"/>
      <c r="WWP10" s="430"/>
      <c r="WWQ10" s="430"/>
      <c r="WWR10" s="430"/>
      <c r="WWS10" s="430"/>
      <c r="WWT10" s="430"/>
      <c r="WWU10" s="430"/>
      <c r="WWV10" s="430"/>
      <c r="WWW10" s="430"/>
      <c r="WWX10" s="430"/>
      <c r="WWY10" s="430"/>
      <c r="WWZ10" s="430"/>
      <c r="WXA10" s="430"/>
      <c r="WXB10" s="430"/>
      <c r="WXC10" s="430"/>
      <c r="WXD10" s="430"/>
      <c r="WXE10" s="430"/>
      <c r="WXF10" s="430"/>
      <c r="WXG10" s="430"/>
      <c r="WXH10" s="430"/>
      <c r="WXI10" s="430"/>
      <c r="WXJ10" s="430"/>
      <c r="WXK10" s="430"/>
      <c r="WXL10" s="430"/>
      <c r="WXM10" s="430"/>
      <c r="WXN10" s="430"/>
      <c r="WXO10" s="430"/>
      <c r="WXP10" s="430"/>
      <c r="WXQ10" s="430"/>
      <c r="WXR10" s="430"/>
      <c r="WXS10" s="430"/>
      <c r="WXT10" s="430"/>
      <c r="WXU10" s="430"/>
      <c r="WXV10" s="430"/>
      <c r="WXW10" s="430"/>
      <c r="WXX10" s="430"/>
      <c r="WXY10" s="430"/>
      <c r="WXZ10" s="430"/>
      <c r="WYA10" s="430"/>
      <c r="WYB10" s="430"/>
      <c r="WYC10" s="430"/>
      <c r="WYD10" s="430"/>
      <c r="WYE10" s="430"/>
      <c r="WYF10" s="430"/>
      <c r="WYG10" s="430"/>
      <c r="WYH10" s="430"/>
      <c r="WYI10" s="430"/>
      <c r="WYJ10" s="430"/>
      <c r="WYK10" s="430"/>
      <c r="WYL10" s="430"/>
      <c r="WYM10" s="430"/>
      <c r="WYN10" s="430"/>
      <c r="WYO10" s="430"/>
      <c r="WYP10" s="430"/>
      <c r="WYQ10" s="430"/>
      <c r="WYR10" s="430"/>
      <c r="WYS10" s="430"/>
      <c r="WYT10" s="430"/>
      <c r="WYU10" s="430"/>
      <c r="WYV10" s="430"/>
      <c r="WYW10" s="430"/>
      <c r="WYX10" s="430"/>
      <c r="WYY10" s="430"/>
      <c r="WYZ10" s="430"/>
      <c r="WZA10" s="430"/>
      <c r="WZB10" s="430"/>
      <c r="WZC10" s="430"/>
      <c r="WZD10" s="430"/>
      <c r="WZE10" s="430"/>
      <c r="WZF10" s="430"/>
      <c r="WZG10" s="430"/>
      <c r="WZH10" s="430"/>
      <c r="WZI10" s="430"/>
      <c r="WZJ10" s="430"/>
      <c r="WZK10" s="430"/>
      <c r="WZL10" s="430"/>
      <c r="WZM10" s="430"/>
      <c r="WZN10" s="430"/>
      <c r="WZO10" s="430"/>
      <c r="WZP10" s="430"/>
      <c r="WZQ10" s="430"/>
      <c r="WZR10" s="430"/>
      <c r="WZS10" s="430"/>
      <c r="WZT10" s="430"/>
      <c r="WZU10" s="430"/>
      <c r="WZV10" s="430"/>
      <c r="WZW10" s="430"/>
      <c r="WZX10" s="430"/>
      <c r="WZY10" s="430"/>
      <c r="WZZ10" s="430"/>
      <c r="XAA10" s="430"/>
      <c r="XAB10" s="430"/>
      <c r="XAC10" s="430"/>
      <c r="XAD10" s="430"/>
      <c r="XAE10" s="430"/>
      <c r="XAF10" s="430"/>
      <c r="XAG10" s="430"/>
      <c r="XAH10" s="430"/>
      <c r="XAI10" s="430"/>
      <c r="XAJ10" s="430"/>
      <c r="XAK10" s="430"/>
      <c r="XAL10" s="430"/>
      <c r="XAM10" s="430"/>
      <c r="XAN10" s="430"/>
      <c r="XAO10" s="430"/>
      <c r="XAP10" s="430"/>
      <c r="XAQ10" s="430"/>
      <c r="XAR10" s="430"/>
      <c r="XAS10" s="430"/>
      <c r="XAT10" s="430"/>
      <c r="XAU10" s="430"/>
      <c r="XAV10" s="430"/>
      <c r="XAW10" s="430"/>
      <c r="XAX10" s="430"/>
      <c r="XAY10" s="430"/>
      <c r="XAZ10" s="430"/>
      <c r="XBA10" s="430"/>
      <c r="XBB10" s="430"/>
      <c r="XBC10" s="430"/>
      <c r="XBD10" s="430"/>
      <c r="XBE10" s="430"/>
      <c r="XBF10" s="430"/>
      <c r="XBG10" s="430"/>
      <c r="XBH10" s="430"/>
      <c r="XBI10" s="430"/>
      <c r="XBJ10" s="430"/>
      <c r="XBK10" s="430"/>
      <c r="XBL10" s="430"/>
      <c r="XBM10" s="430"/>
      <c r="XBN10" s="430"/>
      <c r="XBO10" s="430"/>
      <c r="XBP10" s="430"/>
      <c r="XBQ10" s="430"/>
      <c r="XBR10" s="430"/>
      <c r="XBS10" s="430"/>
      <c r="XBT10" s="430"/>
      <c r="XBU10" s="430"/>
      <c r="XBV10" s="430"/>
      <c r="XBW10" s="430"/>
      <c r="XBX10" s="430"/>
      <c r="XBY10" s="430"/>
      <c r="XBZ10" s="430"/>
      <c r="XCA10" s="430"/>
      <c r="XCB10" s="430"/>
      <c r="XCC10" s="430"/>
      <c r="XCD10" s="430"/>
      <c r="XCE10" s="430"/>
      <c r="XCF10" s="430"/>
      <c r="XCG10" s="430"/>
      <c r="XCH10" s="430"/>
      <c r="XCI10" s="430"/>
      <c r="XCJ10" s="430"/>
      <c r="XCK10" s="430"/>
      <c r="XCL10" s="430"/>
      <c r="XCM10" s="430"/>
      <c r="XCN10" s="430"/>
      <c r="XCO10" s="430"/>
      <c r="XCP10" s="430"/>
      <c r="XCQ10" s="430"/>
      <c r="XCR10" s="430"/>
      <c r="XCS10" s="430"/>
      <c r="XCT10" s="430"/>
      <c r="XCU10" s="430"/>
      <c r="XCV10" s="430"/>
      <c r="XCW10" s="430"/>
      <c r="XCX10" s="430"/>
      <c r="XCY10" s="430"/>
      <c r="XCZ10" s="430"/>
      <c r="XDA10" s="430"/>
      <c r="XDB10" s="430"/>
      <c r="XDC10" s="430"/>
      <c r="XDD10" s="430"/>
      <c r="XDE10" s="430"/>
      <c r="XDF10" s="430"/>
      <c r="XDG10" s="430"/>
      <c r="XDH10" s="430"/>
      <c r="XDI10" s="430"/>
      <c r="XDJ10" s="430"/>
      <c r="XDK10" s="430"/>
      <c r="XDL10" s="430"/>
      <c r="XDM10" s="430"/>
      <c r="XDN10" s="430"/>
      <c r="XDO10" s="430"/>
      <c r="XDP10" s="430"/>
      <c r="XDQ10" s="430"/>
      <c r="XDR10" s="430"/>
      <c r="XDS10" s="430"/>
      <c r="XDT10" s="430"/>
      <c r="XDU10" s="430"/>
      <c r="XDV10" s="430"/>
      <c r="XDW10" s="430"/>
      <c r="XDX10" s="430"/>
      <c r="XDY10" s="430"/>
      <c r="XDZ10" s="430"/>
      <c r="XEA10" s="430"/>
      <c r="XEB10" s="430"/>
      <c r="XEC10" s="430"/>
      <c r="XED10" s="430"/>
      <c r="XEE10" s="430"/>
      <c r="XEF10" s="430"/>
      <c r="XEG10" s="430"/>
      <c r="XEH10" s="430"/>
      <c r="XEI10" s="430"/>
      <c r="XEJ10" s="430"/>
      <c r="XEK10" s="430"/>
      <c r="XEL10" s="430"/>
      <c r="XEM10" s="430"/>
      <c r="XEN10" s="430"/>
      <c r="XEO10" s="430"/>
      <c r="XEP10" s="430"/>
      <c r="XEQ10" s="430"/>
      <c r="XER10" s="430"/>
      <c r="XES10" s="430"/>
      <c r="XET10" s="430"/>
      <c r="XEU10" s="430"/>
      <c r="XEV10" s="430"/>
      <c r="XEW10" s="430"/>
      <c r="XEX10" s="430"/>
      <c r="XEY10" s="430"/>
      <c r="XEZ10" s="430"/>
      <c r="XFA10" s="430"/>
      <c r="XFB10" s="430"/>
    </row>
    <row r="11" spans="1:16382" s="1" customFormat="1" ht="12.75" customHeight="1">
      <c r="T11" s="209"/>
      <c r="U11" s="209"/>
      <c r="V11" s="209"/>
      <c r="W11" s="209"/>
      <c r="X11" s="209"/>
      <c r="Y11" s="209"/>
      <c r="Z11" s="209"/>
      <c r="AA11" s="209"/>
      <c r="AB11" s="209"/>
      <c r="AC11" s="209"/>
      <c r="AD11" s="209"/>
      <c r="AE11" s="209"/>
      <c r="AF11" s="209"/>
      <c r="AG11" s="209"/>
      <c r="AH11" s="209"/>
      <c r="AI11" s="209"/>
      <c r="AJ11" s="209"/>
      <c r="AK11" s="209"/>
      <c r="AL11" s="209"/>
      <c r="AM11" s="209"/>
      <c r="AN11" s="209"/>
      <c r="AO11" s="209"/>
      <c r="AP11" s="209"/>
      <c r="AQ11" s="209"/>
      <c r="AR11" s="209"/>
      <c r="AS11" s="209"/>
      <c r="AT11" s="209"/>
      <c r="AU11" s="209"/>
      <c r="AV11" s="209"/>
      <c r="AW11" s="209"/>
      <c r="AX11" s="209"/>
      <c r="AY11" s="209"/>
      <c r="AZ11" s="209"/>
      <c r="BA11" s="209"/>
      <c r="BB11" s="209"/>
      <c r="BC11" s="209"/>
      <c r="BD11" s="209"/>
      <c r="BE11" s="209"/>
      <c r="BF11" s="209"/>
      <c r="BG11" s="209"/>
      <c r="BH11" s="209"/>
      <c r="BI11" s="209"/>
      <c r="BJ11" s="209"/>
      <c r="BK11" s="209"/>
      <c r="BL11" s="209"/>
      <c r="BM11" s="209"/>
      <c r="BN11" s="209"/>
      <c r="BO11" s="209"/>
      <c r="BP11" s="209"/>
      <c r="BQ11" s="209"/>
      <c r="BR11" s="209"/>
      <c r="BS11" s="209"/>
      <c r="BT11" s="209"/>
      <c r="BU11" s="209"/>
      <c r="BV11" s="209"/>
      <c r="BW11" s="209"/>
      <c r="BX11" s="209"/>
      <c r="BY11" s="209"/>
      <c r="BZ11" s="209"/>
      <c r="CA11" s="209"/>
      <c r="CB11" s="209"/>
      <c r="CC11" s="209"/>
      <c r="CD11" s="209"/>
      <c r="CE11" s="209"/>
      <c r="CF11" s="209"/>
      <c r="CG11" s="209"/>
      <c r="CH11" s="209"/>
      <c r="CI11" s="209"/>
      <c r="CJ11" s="209"/>
      <c r="CK11" s="209"/>
      <c r="CL11" s="209"/>
      <c r="CM11" s="209"/>
      <c r="CN11" s="209"/>
      <c r="CO11" s="209"/>
      <c r="CP11" s="209"/>
      <c r="CQ11" s="209"/>
      <c r="CR11" s="209"/>
      <c r="CS11" s="209"/>
      <c r="CT11" s="209"/>
      <c r="CU11" s="209"/>
      <c r="CV11" s="209"/>
      <c r="CW11" s="209"/>
      <c r="CX11" s="209"/>
      <c r="CY11" s="209"/>
      <c r="CZ11" s="209"/>
      <c r="DA11" s="209"/>
      <c r="DB11" s="209"/>
      <c r="DC11" s="209"/>
      <c r="DD11" s="209"/>
      <c r="DE11" s="209"/>
      <c r="DF11" s="209"/>
      <c r="DG11" s="209"/>
      <c r="DH11" s="209"/>
      <c r="DI11" s="209"/>
      <c r="DJ11" s="209"/>
      <c r="DK11" s="209"/>
      <c r="DL11" s="209"/>
      <c r="DM11" s="209"/>
      <c r="DN11" s="209"/>
      <c r="DO11" s="209"/>
      <c r="DP11" s="209"/>
      <c r="DQ11" s="209"/>
      <c r="DR11" s="209"/>
      <c r="DS11" s="209"/>
      <c r="DT11" s="209"/>
      <c r="DU11" s="209"/>
      <c r="DV11" s="209"/>
      <c r="DW11" s="209"/>
      <c r="DX11" s="209"/>
      <c r="DY11" s="209"/>
      <c r="DZ11" s="209"/>
      <c r="EA11" s="209"/>
      <c r="EB11" s="209"/>
      <c r="EC11" s="209"/>
      <c r="ED11" s="209"/>
      <c r="EE11" s="209"/>
      <c r="EF11" s="209"/>
      <c r="EG11" s="209"/>
      <c r="EH11" s="209"/>
      <c r="EI11" s="209"/>
      <c r="EJ11" s="209"/>
      <c r="EK11" s="209"/>
      <c r="EL11" s="209"/>
      <c r="EM11" s="209"/>
      <c r="EN11" s="209"/>
      <c r="EO11" s="209"/>
      <c r="EP11" s="209"/>
      <c r="EQ11" s="209"/>
      <c r="ER11" s="209"/>
      <c r="ES11" s="209"/>
      <c r="ET11" s="209"/>
      <c r="EU11" s="209"/>
      <c r="EV11" s="209"/>
      <c r="EW11" s="209"/>
      <c r="EX11" s="209"/>
      <c r="EY11" s="209"/>
      <c r="EZ11" s="209"/>
      <c r="FA11" s="209"/>
      <c r="FB11" s="209"/>
      <c r="FC11" s="209"/>
      <c r="FD11" s="209"/>
      <c r="FE11" s="209"/>
      <c r="FF11" s="209"/>
      <c r="FG11" s="209"/>
      <c r="FH11" s="209"/>
      <c r="FI11" s="209"/>
      <c r="FJ11" s="209"/>
      <c r="FK11" s="209"/>
      <c r="FL11" s="209"/>
      <c r="FM11" s="209"/>
      <c r="FN11" s="209"/>
      <c r="FO11" s="209"/>
      <c r="FP11" s="209"/>
      <c r="FQ11" s="209"/>
      <c r="FR11" s="209"/>
      <c r="FS11" s="209"/>
      <c r="FT11" s="209"/>
      <c r="FU11" s="209"/>
      <c r="FV11" s="209"/>
      <c r="FW11" s="209"/>
      <c r="FX11" s="209"/>
      <c r="FY11" s="209"/>
      <c r="FZ11" s="209"/>
      <c r="GA11" s="209"/>
      <c r="GB11" s="209"/>
      <c r="GC11" s="209"/>
      <c r="GD11" s="209"/>
      <c r="GE11" s="209"/>
      <c r="GF11" s="209"/>
      <c r="GG11" s="209"/>
      <c r="GH11" s="209"/>
      <c r="GI11" s="209"/>
      <c r="GJ11" s="209"/>
      <c r="GK11" s="209"/>
      <c r="GL11" s="209"/>
      <c r="GM11" s="209"/>
      <c r="GN11" s="209"/>
      <c r="GO11" s="209"/>
      <c r="GP11" s="209"/>
      <c r="GQ11" s="209"/>
      <c r="GR11" s="209"/>
      <c r="GS11" s="209"/>
      <c r="GT11" s="209"/>
      <c r="GU11" s="209"/>
      <c r="GV11" s="209"/>
      <c r="GW11" s="209"/>
      <c r="GX11" s="209"/>
      <c r="GY11" s="209"/>
      <c r="GZ11" s="209"/>
      <c r="HA11" s="209"/>
      <c r="HB11" s="209"/>
      <c r="HC11" s="209"/>
      <c r="HD11" s="209"/>
      <c r="HE11" s="209"/>
      <c r="HF11" s="209"/>
      <c r="HG11" s="209"/>
      <c r="HH11" s="209"/>
      <c r="HI11" s="209"/>
      <c r="HJ11" s="209"/>
      <c r="HK11" s="209"/>
      <c r="HL11" s="209"/>
      <c r="HM11" s="209"/>
      <c r="HN11" s="209"/>
      <c r="HO11" s="209"/>
      <c r="HP11" s="209"/>
      <c r="HQ11" s="209"/>
      <c r="HR11" s="209"/>
      <c r="HS11" s="209"/>
      <c r="HT11" s="209"/>
      <c r="HU11" s="209"/>
      <c r="HV11" s="209"/>
      <c r="HW11" s="209"/>
      <c r="HX11" s="209"/>
      <c r="HY11" s="209"/>
      <c r="HZ11" s="209"/>
      <c r="IA11" s="209"/>
      <c r="IB11" s="209"/>
      <c r="IC11" s="209"/>
      <c r="ID11" s="209"/>
      <c r="IE11" s="209"/>
      <c r="IF11" s="209"/>
      <c r="IG11" s="209"/>
      <c r="IH11" s="209"/>
      <c r="II11" s="209"/>
      <c r="IJ11" s="209"/>
      <c r="IK11" s="209"/>
      <c r="IL11" s="209"/>
      <c r="IM11" s="209"/>
      <c r="IN11" s="209"/>
      <c r="IO11" s="209"/>
      <c r="IP11" s="209"/>
      <c r="IQ11" s="209"/>
      <c r="IR11" s="209"/>
      <c r="IS11" s="209"/>
      <c r="IT11" s="209"/>
      <c r="IU11" s="209"/>
      <c r="IV11" s="209"/>
      <c r="IW11" s="209"/>
      <c r="IX11" s="209"/>
      <c r="IY11" s="209"/>
      <c r="IZ11" s="209"/>
      <c r="JA11" s="209"/>
      <c r="JB11" s="209"/>
      <c r="JC11" s="209"/>
      <c r="JD11" s="209"/>
      <c r="JE11" s="209"/>
      <c r="JF11" s="209"/>
      <c r="JG11" s="209"/>
      <c r="JH11" s="209"/>
      <c r="JI11" s="209"/>
      <c r="JJ11" s="209"/>
      <c r="JK11" s="209"/>
      <c r="JL11" s="209"/>
      <c r="JM11" s="209"/>
      <c r="JN11" s="209"/>
      <c r="JO11" s="209"/>
      <c r="JP11" s="209"/>
      <c r="JQ11" s="209"/>
      <c r="JR11" s="209"/>
      <c r="JS11" s="209"/>
      <c r="JT11" s="209"/>
      <c r="JU11" s="209"/>
      <c r="JV11" s="209"/>
      <c r="JW11" s="209"/>
      <c r="JX11" s="209"/>
      <c r="JY11" s="209"/>
      <c r="JZ11" s="209"/>
      <c r="KA11" s="209"/>
      <c r="KB11" s="209"/>
      <c r="KC11" s="209"/>
      <c r="KD11" s="209"/>
      <c r="KE11" s="209"/>
      <c r="KF11" s="209"/>
      <c r="KG11" s="209"/>
      <c r="KH11" s="209"/>
      <c r="KI11" s="209"/>
      <c r="KJ11" s="209"/>
      <c r="KK11" s="209"/>
      <c r="KL11" s="209"/>
      <c r="KM11" s="209"/>
      <c r="KN11" s="209"/>
      <c r="KO11" s="209"/>
      <c r="KP11" s="209"/>
      <c r="KQ11" s="209"/>
      <c r="KR11" s="209"/>
      <c r="KS11" s="209"/>
      <c r="KT11" s="209"/>
      <c r="KU11" s="209"/>
      <c r="KV11" s="209"/>
      <c r="KW11" s="209"/>
      <c r="KX11" s="209"/>
      <c r="KY11" s="209"/>
      <c r="KZ11" s="209"/>
      <c r="LA11" s="209"/>
      <c r="LB11" s="209"/>
      <c r="LC11" s="209"/>
      <c r="LD11" s="209"/>
      <c r="LE11" s="209"/>
      <c r="LF11" s="209"/>
      <c r="LG11" s="209"/>
      <c r="LH11" s="209"/>
      <c r="LI11" s="209"/>
      <c r="LJ11" s="209"/>
      <c r="LK11" s="209"/>
      <c r="LL11" s="209"/>
      <c r="LM11" s="209"/>
      <c r="LN11" s="209"/>
      <c r="LO11" s="209"/>
      <c r="LP11" s="209"/>
      <c r="LQ11" s="209"/>
      <c r="LR11" s="209"/>
      <c r="LS11" s="209"/>
      <c r="LT11" s="209"/>
      <c r="LU11" s="209"/>
      <c r="LV11" s="209"/>
      <c r="LW11" s="209"/>
      <c r="LX11" s="209"/>
      <c r="LY11" s="209"/>
      <c r="LZ11" s="209"/>
      <c r="MA11" s="209"/>
      <c r="MB11" s="209"/>
      <c r="MC11" s="209"/>
      <c r="MD11" s="209"/>
      <c r="ME11" s="209"/>
      <c r="MF11" s="209"/>
      <c r="MG11" s="209"/>
      <c r="MH11" s="209"/>
      <c r="MI11" s="209"/>
      <c r="MJ11" s="209"/>
      <c r="MK11" s="209"/>
      <c r="ML11" s="209"/>
      <c r="MM11" s="209"/>
      <c r="MN11" s="209"/>
      <c r="MO11" s="209"/>
      <c r="MP11" s="209"/>
      <c r="MQ11" s="209"/>
      <c r="MR11" s="209"/>
      <c r="MS11" s="209"/>
      <c r="MT11" s="209"/>
      <c r="MU11" s="209"/>
      <c r="MV11" s="209"/>
      <c r="MW11" s="209"/>
      <c r="MX11" s="209"/>
      <c r="MY11" s="209"/>
      <c r="MZ11" s="209"/>
      <c r="NA11" s="209"/>
      <c r="NB11" s="209"/>
      <c r="NC11" s="209"/>
      <c r="ND11" s="209"/>
      <c r="NE11" s="209"/>
      <c r="NF11" s="209"/>
      <c r="NG11" s="209"/>
      <c r="NH11" s="209"/>
      <c r="NI11" s="209"/>
      <c r="NJ11" s="209"/>
      <c r="NK11" s="209"/>
      <c r="NL11" s="209"/>
      <c r="NM11" s="209"/>
      <c r="NN11" s="209"/>
      <c r="NO11" s="209"/>
      <c r="NP11" s="209"/>
      <c r="NQ11" s="209"/>
      <c r="NR11" s="209"/>
      <c r="NS11" s="209"/>
      <c r="NT11" s="209"/>
      <c r="NU11" s="209"/>
      <c r="NV11" s="209"/>
      <c r="NW11" s="209"/>
      <c r="NX11" s="209"/>
      <c r="NY11" s="209"/>
      <c r="NZ11" s="209"/>
      <c r="OA11" s="209"/>
      <c r="OB11" s="209"/>
      <c r="OC11" s="209"/>
      <c r="OD11" s="209"/>
      <c r="OE11" s="209"/>
      <c r="OF11" s="209"/>
      <c r="OG11" s="209"/>
      <c r="OH11" s="209"/>
      <c r="OI11" s="209"/>
      <c r="OJ11" s="209"/>
      <c r="OK11" s="209"/>
      <c r="OL11" s="209"/>
      <c r="OM11" s="209"/>
      <c r="ON11" s="209"/>
      <c r="OO11" s="209"/>
      <c r="OP11" s="209"/>
      <c r="OQ11" s="209"/>
      <c r="OR11" s="209"/>
      <c r="OS11" s="209"/>
      <c r="OT11" s="209"/>
      <c r="OU11" s="209"/>
      <c r="OV11" s="209"/>
      <c r="OW11" s="209"/>
      <c r="OX11" s="209"/>
      <c r="OY11" s="209"/>
      <c r="OZ11" s="209"/>
      <c r="PA11" s="209"/>
      <c r="PB11" s="209"/>
      <c r="PC11" s="209"/>
      <c r="PD11" s="209"/>
      <c r="PE11" s="209"/>
      <c r="PF11" s="209"/>
      <c r="PG11" s="209"/>
      <c r="PH11" s="209"/>
      <c r="PI11" s="209"/>
      <c r="PJ11" s="209"/>
      <c r="PK11" s="209"/>
      <c r="PL11" s="209"/>
      <c r="PM11" s="209"/>
      <c r="PN11" s="209"/>
      <c r="PO11" s="209"/>
      <c r="PP11" s="209"/>
      <c r="PQ11" s="209"/>
      <c r="PR11" s="209"/>
      <c r="PS11" s="209"/>
      <c r="PT11" s="209"/>
      <c r="PU11" s="209"/>
      <c r="PV11" s="209"/>
      <c r="PW11" s="209"/>
      <c r="PX11" s="209"/>
      <c r="PY11" s="209"/>
      <c r="PZ11" s="209"/>
      <c r="QA11" s="209"/>
      <c r="QB11" s="209"/>
      <c r="QC11" s="209"/>
      <c r="QD11" s="209"/>
      <c r="QE11" s="209"/>
      <c r="QF11" s="209"/>
      <c r="QG11" s="209"/>
      <c r="QH11" s="209"/>
      <c r="QI11" s="209"/>
      <c r="QJ11" s="209"/>
      <c r="QK11" s="209"/>
      <c r="QL11" s="209"/>
      <c r="QM11" s="209"/>
      <c r="QN11" s="209"/>
      <c r="QO11" s="209"/>
      <c r="QP11" s="209"/>
      <c r="QQ11" s="209"/>
      <c r="QR11" s="209"/>
      <c r="QS11" s="209"/>
      <c r="QT11" s="209"/>
      <c r="QU11" s="209"/>
      <c r="QV11" s="209"/>
      <c r="QW11" s="209"/>
      <c r="QX11" s="209"/>
      <c r="QY11" s="209"/>
      <c r="QZ11" s="209"/>
      <c r="RA11" s="209"/>
      <c r="RB11" s="209"/>
      <c r="RC11" s="209"/>
      <c r="RD11" s="209"/>
      <c r="RE11" s="209"/>
      <c r="RF11" s="209"/>
      <c r="RG11" s="209"/>
      <c r="RH11" s="209"/>
      <c r="RI11" s="209"/>
      <c r="RJ11" s="209"/>
      <c r="RK11" s="209"/>
      <c r="RL11" s="209"/>
      <c r="RM11" s="209"/>
      <c r="RN11" s="209"/>
      <c r="RO11" s="209"/>
      <c r="RP11" s="209"/>
      <c r="RQ11" s="209"/>
      <c r="RR11" s="209"/>
      <c r="RS11" s="209"/>
      <c r="RT11" s="209"/>
      <c r="RU11" s="209"/>
      <c r="RV11" s="209"/>
      <c r="RW11" s="209"/>
      <c r="RX11" s="209"/>
      <c r="RY11" s="209"/>
      <c r="RZ11" s="209"/>
      <c r="SA11" s="209"/>
      <c r="SB11" s="209"/>
      <c r="SC11" s="209"/>
      <c r="SD11" s="209"/>
      <c r="SE11" s="209"/>
      <c r="SF11" s="209"/>
      <c r="SG11" s="209"/>
      <c r="SH11" s="209"/>
      <c r="SI11" s="209"/>
      <c r="SJ11" s="209"/>
      <c r="SK11" s="209"/>
      <c r="SL11" s="209"/>
      <c r="SM11" s="209"/>
      <c r="SN11" s="209"/>
      <c r="SO11" s="209"/>
      <c r="SP11" s="209"/>
      <c r="SQ11" s="209"/>
      <c r="SR11" s="209"/>
      <c r="SS11" s="209"/>
      <c r="ST11" s="209"/>
      <c r="SU11" s="209"/>
      <c r="SV11" s="209"/>
      <c r="SW11" s="209"/>
      <c r="SX11" s="209"/>
      <c r="SY11" s="209"/>
      <c r="SZ11" s="209"/>
      <c r="TA11" s="209"/>
      <c r="TB11" s="209"/>
      <c r="TC11" s="209"/>
      <c r="TD11" s="209"/>
      <c r="TE11" s="209"/>
      <c r="TF11" s="209"/>
      <c r="TG11" s="209"/>
      <c r="TH11" s="209"/>
      <c r="TI11" s="209"/>
      <c r="TJ11" s="209"/>
      <c r="TK11" s="209"/>
      <c r="TL11" s="209"/>
      <c r="TM11" s="209"/>
      <c r="TN11" s="209"/>
      <c r="TO11" s="209"/>
      <c r="TP11" s="209"/>
      <c r="TQ11" s="209"/>
      <c r="TR11" s="209"/>
      <c r="TS11" s="209"/>
      <c r="TT11" s="209"/>
      <c r="TU11" s="209"/>
      <c r="TV11" s="209"/>
      <c r="TW11" s="209"/>
      <c r="TX11" s="209"/>
      <c r="TY11" s="209"/>
      <c r="TZ11" s="209"/>
      <c r="UA11" s="209"/>
      <c r="UB11" s="209"/>
      <c r="UC11" s="209"/>
      <c r="UD11" s="209"/>
      <c r="UE11" s="209"/>
      <c r="UF11" s="209"/>
      <c r="UG11" s="209"/>
      <c r="UH11" s="209"/>
      <c r="UI11" s="209"/>
      <c r="UJ11" s="209"/>
      <c r="UK11" s="209"/>
      <c r="UL11" s="209"/>
      <c r="UM11" s="209"/>
      <c r="UN11" s="209"/>
      <c r="UO11" s="209"/>
      <c r="UP11" s="209"/>
      <c r="UQ11" s="209"/>
      <c r="UR11" s="209"/>
      <c r="US11" s="209"/>
      <c r="UT11" s="209"/>
      <c r="UU11" s="209"/>
      <c r="UV11" s="209"/>
      <c r="UW11" s="209"/>
      <c r="UX11" s="209"/>
      <c r="UY11" s="209"/>
      <c r="UZ11" s="209"/>
      <c r="VA11" s="209"/>
      <c r="VB11" s="209"/>
      <c r="VC11" s="209"/>
      <c r="VD11" s="209"/>
      <c r="VE11" s="209"/>
      <c r="VF11" s="209"/>
      <c r="VG11" s="209"/>
      <c r="VH11" s="209"/>
      <c r="VI11" s="209"/>
      <c r="VJ11" s="209"/>
      <c r="VK11" s="209"/>
      <c r="VL11" s="209"/>
      <c r="VM11" s="209"/>
      <c r="VN11" s="209"/>
      <c r="VO11" s="209"/>
      <c r="VP11" s="209"/>
      <c r="VQ11" s="209"/>
      <c r="VR11" s="209"/>
      <c r="VS11" s="209"/>
      <c r="VT11" s="209"/>
      <c r="VU11" s="209"/>
      <c r="VV11" s="209"/>
      <c r="VW11" s="209"/>
      <c r="VX11" s="209"/>
      <c r="VY11" s="209"/>
      <c r="VZ11" s="209"/>
      <c r="WA11" s="209"/>
      <c r="WB11" s="209"/>
      <c r="WC11" s="209"/>
      <c r="WD11" s="209"/>
      <c r="WE11" s="209"/>
      <c r="WF11" s="209"/>
      <c r="WG11" s="209"/>
      <c r="WH11" s="209"/>
      <c r="WI11" s="209"/>
      <c r="WJ11" s="209"/>
      <c r="WK11" s="209"/>
      <c r="WL11" s="209"/>
      <c r="WM11" s="209"/>
      <c r="WN11" s="209"/>
      <c r="WO11" s="209"/>
      <c r="WP11" s="209"/>
      <c r="WQ11" s="209"/>
      <c r="WR11" s="209"/>
      <c r="WS11" s="209"/>
      <c r="WT11" s="209"/>
      <c r="WU11" s="209"/>
      <c r="WV11" s="209"/>
      <c r="WW11" s="209"/>
      <c r="WX11" s="209"/>
      <c r="WY11" s="209"/>
      <c r="WZ11" s="209"/>
      <c r="XA11" s="209"/>
      <c r="XB11" s="209"/>
      <c r="XC11" s="209"/>
      <c r="XD11" s="209"/>
      <c r="XE11" s="209"/>
      <c r="XF11" s="209"/>
      <c r="XG11" s="209"/>
      <c r="XH11" s="209"/>
      <c r="XI11" s="209"/>
      <c r="XJ11" s="209"/>
      <c r="XK11" s="209"/>
      <c r="XL11" s="209"/>
      <c r="XM11" s="209"/>
      <c r="XN11" s="209"/>
      <c r="XO11" s="209"/>
      <c r="XP11" s="209"/>
      <c r="XQ11" s="209"/>
      <c r="XR11" s="209"/>
      <c r="XS11" s="209"/>
      <c r="XT11" s="209"/>
      <c r="XU11" s="209"/>
      <c r="XV11" s="209"/>
      <c r="XW11" s="209"/>
      <c r="XX11" s="209"/>
      <c r="XY11" s="209"/>
      <c r="XZ11" s="209"/>
      <c r="YA11" s="209"/>
      <c r="YB11" s="209"/>
      <c r="YC11" s="209"/>
      <c r="YD11" s="209"/>
      <c r="YE11" s="209"/>
      <c r="YF11" s="209"/>
      <c r="YG11" s="209"/>
      <c r="YH11" s="209"/>
      <c r="YI11" s="209"/>
      <c r="YJ11" s="209"/>
      <c r="YK11" s="209"/>
      <c r="YL11" s="209"/>
      <c r="YM11" s="209"/>
      <c r="YN11" s="209"/>
      <c r="YO11" s="209"/>
      <c r="YP11" s="209"/>
      <c r="YQ11" s="209"/>
      <c r="YR11" s="209"/>
      <c r="YS11" s="209"/>
      <c r="YT11" s="209"/>
      <c r="YU11" s="209"/>
      <c r="YV11" s="209"/>
      <c r="YW11" s="209"/>
      <c r="YX11" s="209"/>
      <c r="YY11" s="209"/>
      <c r="YZ11" s="209"/>
      <c r="ZA11" s="209"/>
      <c r="ZB11" s="209"/>
      <c r="ZC11" s="209"/>
      <c r="ZD11" s="209"/>
      <c r="ZE11" s="209"/>
      <c r="ZF11" s="209"/>
      <c r="ZG11" s="209"/>
      <c r="ZH11" s="209"/>
      <c r="ZI11" s="209"/>
      <c r="ZJ11" s="209"/>
      <c r="ZK11" s="209"/>
      <c r="ZL11" s="209"/>
      <c r="ZM11" s="209"/>
      <c r="ZN11" s="209"/>
      <c r="ZO11" s="209"/>
      <c r="ZP11" s="209"/>
      <c r="ZQ11" s="209"/>
      <c r="ZR11" s="209"/>
      <c r="ZS11" s="209"/>
      <c r="ZT11" s="209"/>
      <c r="ZU11" s="209"/>
      <c r="ZV11" s="209"/>
      <c r="ZW11" s="209"/>
      <c r="ZX11" s="209"/>
      <c r="ZY11" s="209"/>
      <c r="ZZ11" s="209"/>
      <c r="AAA11" s="209"/>
      <c r="AAB11" s="209"/>
      <c r="AAC11" s="209"/>
      <c r="AAD11" s="209"/>
      <c r="AAE11" s="209"/>
      <c r="AAF11" s="209"/>
      <c r="AAG11" s="209"/>
      <c r="AAH11" s="209"/>
      <c r="AAI11" s="209"/>
      <c r="AAJ11" s="209"/>
      <c r="AAK11" s="209"/>
      <c r="AAL11" s="209"/>
      <c r="AAM11" s="209"/>
      <c r="AAN11" s="209"/>
      <c r="AAO11" s="209"/>
      <c r="AAP11" s="209"/>
      <c r="AAQ11" s="209"/>
      <c r="AAR11" s="209"/>
      <c r="AAS11" s="209"/>
      <c r="AAT11" s="209"/>
      <c r="AAU11" s="209"/>
      <c r="AAV11" s="209"/>
      <c r="AAW11" s="209"/>
      <c r="AAX11" s="209"/>
      <c r="AAY11" s="209"/>
      <c r="AAZ11" s="209"/>
      <c r="ABA11" s="209"/>
      <c r="ABB11" s="209"/>
      <c r="ABC11" s="209"/>
      <c r="ABD11" s="209"/>
      <c r="ABE11" s="209"/>
      <c r="ABF11" s="209"/>
      <c r="ABG11" s="209"/>
      <c r="ABH11" s="209"/>
      <c r="ABI11" s="209"/>
      <c r="ABJ11" s="209"/>
      <c r="ABK11" s="209"/>
      <c r="ABL11" s="209"/>
      <c r="ABM11" s="209"/>
      <c r="ABN11" s="209"/>
      <c r="ABO11" s="209"/>
      <c r="ABP11" s="209"/>
      <c r="ABQ11" s="209"/>
      <c r="ABR11" s="209"/>
      <c r="ABS11" s="209"/>
      <c r="ABT11" s="209"/>
      <c r="ABU11" s="209"/>
      <c r="ABV11" s="209"/>
      <c r="ABW11" s="209"/>
      <c r="ABX11" s="209"/>
      <c r="ABY11" s="209"/>
      <c r="ABZ11" s="209"/>
      <c r="ACA11" s="209"/>
      <c r="ACB11" s="209"/>
      <c r="ACC11" s="209"/>
      <c r="ACD11" s="209"/>
      <c r="ACE11" s="209"/>
      <c r="ACF11" s="209"/>
      <c r="ACG11" s="209"/>
      <c r="ACH11" s="209"/>
      <c r="ACI11" s="209"/>
      <c r="ACJ11" s="209"/>
      <c r="ACK11" s="209"/>
      <c r="ACL11" s="209"/>
      <c r="ACM11" s="209"/>
      <c r="ACN11" s="209"/>
      <c r="ACO11" s="209"/>
      <c r="ACP11" s="209"/>
      <c r="ACQ11" s="209"/>
      <c r="ACR11" s="209"/>
      <c r="ACS11" s="209"/>
      <c r="ACT11" s="209"/>
      <c r="ACU11" s="209"/>
      <c r="ACV11" s="209"/>
      <c r="ACW11" s="209"/>
      <c r="ACX11" s="209"/>
      <c r="ACY11" s="209"/>
      <c r="ACZ11" s="209"/>
      <c r="ADA11" s="209"/>
      <c r="ADB11" s="209"/>
      <c r="ADC11" s="209"/>
      <c r="ADD11" s="209"/>
      <c r="ADE11" s="209"/>
      <c r="ADF11" s="209"/>
      <c r="ADG11" s="209"/>
      <c r="ADH11" s="209"/>
      <c r="ADI11" s="209"/>
      <c r="ADJ11" s="209"/>
      <c r="ADK11" s="209"/>
      <c r="ADL11" s="209"/>
      <c r="ADM11" s="209"/>
      <c r="ADN11" s="209"/>
      <c r="ADO11" s="209"/>
      <c r="ADP11" s="209"/>
      <c r="ADQ11" s="209"/>
      <c r="ADR11" s="209"/>
      <c r="ADS11" s="209"/>
      <c r="ADT11" s="209"/>
      <c r="ADU11" s="209"/>
      <c r="ADV11" s="209"/>
      <c r="ADW11" s="209"/>
      <c r="ADX11" s="209"/>
      <c r="ADY11" s="209"/>
      <c r="ADZ11" s="209"/>
      <c r="AEA11" s="209"/>
      <c r="AEB11" s="209"/>
      <c r="AEC11" s="209"/>
      <c r="AED11" s="209"/>
      <c r="AEE11" s="209"/>
      <c r="AEF11" s="209"/>
      <c r="AEG11" s="209"/>
      <c r="AEH11" s="209"/>
      <c r="AEI11" s="209"/>
      <c r="AEJ11" s="209"/>
      <c r="AEK11" s="209"/>
      <c r="AEL11" s="209"/>
      <c r="AEM11" s="209"/>
      <c r="AEN11" s="209"/>
      <c r="AEO11" s="209"/>
      <c r="AEP11" s="209"/>
      <c r="AEQ11" s="209"/>
      <c r="AER11" s="209"/>
      <c r="AES11" s="209"/>
      <c r="AET11" s="209"/>
      <c r="AEU11" s="209"/>
      <c r="AEV11" s="209"/>
      <c r="AEW11" s="209"/>
      <c r="AEX11" s="209"/>
      <c r="AEY11" s="209"/>
      <c r="AEZ11" s="209"/>
      <c r="AFA11" s="209"/>
      <c r="AFB11" s="209"/>
      <c r="AFC11" s="209"/>
      <c r="AFD11" s="209"/>
      <c r="AFE11" s="209"/>
      <c r="AFF11" s="209"/>
      <c r="AFG11" s="209"/>
      <c r="AFH11" s="209"/>
      <c r="AFI11" s="209"/>
      <c r="AFJ11" s="209"/>
      <c r="AFK11" s="209"/>
      <c r="AFL11" s="209"/>
      <c r="AFM11" s="209"/>
      <c r="AFN11" s="209"/>
      <c r="AFO11" s="209"/>
      <c r="AFP11" s="209"/>
      <c r="AFQ11" s="209"/>
      <c r="AFR11" s="209"/>
      <c r="AFS11" s="209"/>
      <c r="AFT11" s="209"/>
      <c r="AFU11" s="209"/>
      <c r="AFV11" s="209"/>
      <c r="AFW11" s="209"/>
      <c r="AFX11" s="209"/>
      <c r="AFY11" s="209"/>
      <c r="AFZ11" s="209"/>
      <c r="AGA11" s="209"/>
      <c r="AGB11" s="209"/>
      <c r="AGC11" s="209"/>
      <c r="AGD11" s="209"/>
      <c r="AGE11" s="209"/>
      <c r="AGF11" s="209"/>
      <c r="AGG11" s="209"/>
      <c r="AGH11" s="209"/>
      <c r="AGI11" s="209"/>
      <c r="AGJ11" s="209"/>
      <c r="AGK11" s="209"/>
      <c r="AGL11" s="209"/>
      <c r="AGM11" s="209"/>
      <c r="AGN11" s="209"/>
      <c r="AGO11" s="209"/>
      <c r="AGP11" s="209"/>
      <c r="AGQ11" s="209"/>
      <c r="AGR11" s="209"/>
      <c r="AGS11" s="209"/>
      <c r="AGT11" s="209"/>
      <c r="AGU11" s="209"/>
      <c r="AGV11" s="209"/>
      <c r="AGW11" s="209"/>
      <c r="AGX11" s="209"/>
      <c r="AGY11" s="209"/>
      <c r="AGZ11" s="209"/>
      <c r="AHA11" s="209"/>
      <c r="AHB11" s="209"/>
      <c r="AHC11" s="209"/>
      <c r="AHD11" s="209"/>
      <c r="AHE11" s="209"/>
      <c r="AHF11" s="209"/>
      <c r="AHG11" s="209"/>
      <c r="AHH11" s="209"/>
      <c r="AHI11" s="209"/>
      <c r="AHJ11" s="209"/>
      <c r="AHK11" s="209"/>
      <c r="AHL11" s="209"/>
      <c r="AHM11" s="209"/>
      <c r="AHN11" s="209"/>
      <c r="AHO11" s="209"/>
      <c r="AHP11" s="209"/>
      <c r="AHQ11" s="209"/>
      <c r="AHR11" s="209"/>
      <c r="AHS11" s="209"/>
      <c r="AHT11" s="209"/>
      <c r="AHU11" s="209"/>
      <c r="AHV11" s="209"/>
      <c r="AHW11" s="209"/>
      <c r="AHX11" s="209"/>
      <c r="AHY11" s="209"/>
      <c r="AHZ11" s="209"/>
      <c r="AIA11" s="209"/>
      <c r="AIB11" s="209"/>
      <c r="AIC11" s="209"/>
      <c r="AID11" s="209"/>
      <c r="AIE11" s="209"/>
      <c r="AIF11" s="209"/>
      <c r="AIG11" s="209"/>
      <c r="AIH11" s="209"/>
      <c r="AII11" s="209"/>
      <c r="AIJ11" s="209"/>
      <c r="AIK11" s="209"/>
      <c r="AIL11" s="209"/>
      <c r="AIM11" s="209"/>
      <c r="AIN11" s="209"/>
      <c r="AIO11" s="209"/>
      <c r="AIP11" s="209"/>
      <c r="AIQ11" s="209"/>
      <c r="AIR11" s="209"/>
      <c r="AIS11" s="209"/>
      <c r="AIT11" s="209"/>
      <c r="AIU11" s="209"/>
      <c r="AIV11" s="209"/>
      <c r="AIW11" s="209"/>
      <c r="AIX11" s="209"/>
      <c r="AIY11" s="209"/>
      <c r="AIZ11" s="209"/>
      <c r="AJA11" s="209"/>
      <c r="AJB11" s="209"/>
      <c r="AJC11" s="209"/>
      <c r="AJD11" s="209"/>
      <c r="AJE11" s="209"/>
      <c r="AJF11" s="209"/>
      <c r="AJG11" s="209"/>
      <c r="AJH11" s="209"/>
      <c r="AJI11" s="209"/>
      <c r="AJJ11" s="209"/>
      <c r="AJK11" s="209"/>
      <c r="AJL11" s="209"/>
      <c r="AJM11" s="209"/>
      <c r="AJN11" s="209"/>
      <c r="AJO11" s="209"/>
      <c r="AJP11" s="209"/>
      <c r="AJQ11" s="209"/>
      <c r="AJR11" s="209"/>
      <c r="AJS11" s="209"/>
      <c r="AJT11" s="209"/>
      <c r="AJU11" s="209"/>
      <c r="AJV11" s="209"/>
      <c r="AJW11" s="209"/>
      <c r="AJX11" s="209"/>
      <c r="AJY11" s="209"/>
      <c r="AJZ11" s="209"/>
      <c r="AKA11" s="209"/>
      <c r="AKB11" s="209"/>
      <c r="AKC11" s="209"/>
      <c r="AKD11" s="209"/>
      <c r="AKE11" s="209"/>
      <c r="AKF11" s="209"/>
      <c r="AKG11" s="209"/>
      <c r="AKH11" s="209"/>
      <c r="AKI11" s="209"/>
      <c r="AKJ11" s="209"/>
      <c r="AKK11" s="209"/>
      <c r="AKL11" s="209"/>
      <c r="AKM11" s="209"/>
      <c r="AKN11" s="209"/>
      <c r="AKO11" s="209"/>
      <c r="AKP11" s="209"/>
      <c r="AKQ11" s="209"/>
      <c r="AKR11" s="209"/>
      <c r="AKS11" s="209"/>
      <c r="AKT11" s="209"/>
      <c r="AKU11" s="209"/>
      <c r="AKV11" s="209"/>
      <c r="AKW11" s="209"/>
      <c r="AKX11" s="209"/>
      <c r="AKY11" s="209"/>
      <c r="AKZ11" s="209"/>
      <c r="ALA11" s="209"/>
      <c r="ALB11" s="209"/>
      <c r="ALC11" s="209"/>
      <c r="ALD11" s="209"/>
      <c r="ALE11" s="209"/>
      <c r="ALF11" s="209"/>
      <c r="ALG11" s="209"/>
      <c r="ALH11" s="209"/>
      <c r="ALI11" s="209"/>
      <c r="ALJ11" s="209"/>
      <c r="ALK11" s="209"/>
      <c r="ALL11" s="209"/>
      <c r="ALM11" s="209"/>
      <c r="ALN11" s="209"/>
      <c r="ALO11" s="209"/>
      <c r="ALP11" s="209"/>
      <c r="ALQ11" s="209"/>
      <c r="ALR11" s="209"/>
      <c r="ALS11" s="209"/>
      <c r="ALT11" s="209"/>
      <c r="ALU11" s="209"/>
      <c r="ALV11" s="209"/>
      <c r="ALW11" s="209"/>
      <c r="ALX11" s="209"/>
      <c r="ALY11" s="209"/>
      <c r="ALZ11" s="209"/>
      <c r="AMA11" s="209"/>
      <c r="AMB11" s="209"/>
      <c r="AMC11" s="209"/>
      <c r="AMD11" s="209"/>
      <c r="AME11" s="209"/>
      <c r="AMF11" s="209"/>
      <c r="AMG11" s="209"/>
      <c r="AMH11" s="209"/>
      <c r="AMI11" s="209"/>
      <c r="AMJ11" s="209"/>
      <c r="AMK11" s="209"/>
      <c r="AML11" s="209"/>
      <c r="AMM11" s="209"/>
      <c r="AMN11" s="209"/>
      <c r="AMO11" s="209"/>
      <c r="AMP11" s="209"/>
      <c r="AMQ11" s="209"/>
      <c r="AMR11" s="209"/>
      <c r="AMS11" s="209"/>
      <c r="AMT11" s="209"/>
      <c r="AMU11" s="209"/>
      <c r="AMV11" s="209"/>
      <c r="AMW11" s="209"/>
      <c r="AMX11" s="209"/>
      <c r="AMY11" s="209"/>
      <c r="AMZ11" s="209"/>
      <c r="ANA11" s="209"/>
      <c r="ANB11" s="209"/>
      <c r="ANC11" s="209"/>
      <c r="AND11" s="209"/>
      <c r="ANE11" s="209"/>
      <c r="ANF11" s="209"/>
      <c r="ANG11" s="209"/>
      <c r="ANH11" s="209"/>
      <c r="ANI11" s="209"/>
      <c r="ANJ11" s="209"/>
      <c r="ANK11" s="209"/>
      <c r="ANL11" s="209"/>
      <c r="ANM11" s="209"/>
      <c r="ANN11" s="209"/>
      <c r="ANO11" s="209"/>
      <c r="ANP11" s="209"/>
      <c r="ANQ11" s="209"/>
      <c r="ANR11" s="209"/>
      <c r="ANS11" s="209"/>
      <c r="ANT11" s="209"/>
      <c r="ANU11" s="209"/>
      <c r="ANV11" s="209"/>
      <c r="ANW11" s="209"/>
      <c r="ANX11" s="209"/>
      <c r="ANY11" s="209"/>
      <c r="ANZ11" s="209"/>
      <c r="AOA11" s="209"/>
      <c r="AOB11" s="209"/>
      <c r="AOC11" s="209"/>
      <c r="AOD11" s="209"/>
      <c r="AOE11" s="209"/>
      <c r="AOF11" s="209"/>
      <c r="AOG11" s="209"/>
      <c r="AOH11" s="209"/>
      <c r="AOI11" s="209"/>
      <c r="AOJ11" s="209"/>
      <c r="AOK11" s="209"/>
      <c r="AOL11" s="209"/>
      <c r="AOM11" s="209"/>
      <c r="AON11" s="209"/>
      <c r="AOO11" s="209"/>
      <c r="AOP11" s="209"/>
      <c r="AOQ11" s="209"/>
      <c r="AOR11" s="209"/>
      <c r="AOS11" s="209"/>
      <c r="AOT11" s="209"/>
      <c r="AOU11" s="209"/>
      <c r="AOV11" s="209"/>
      <c r="AOW11" s="209"/>
      <c r="AOX11" s="209"/>
      <c r="AOY11" s="209"/>
      <c r="AOZ11" s="209"/>
      <c r="APA11" s="209"/>
      <c r="APB11" s="209"/>
      <c r="APC11" s="209"/>
      <c r="APD11" s="209"/>
      <c r="APE11" s="209"/>
      <c r="APF11" s="209"/>
      <c r="APG11" s="209"/>
      <c r="APH11" s="209"/>
      <c r="API11" s="209"/>
      <c r="APJ11" s="209"/>
      <c r="APK11" s="209"/>
      <c r="APL11" s="209"/>
      <c r="APM11" s="209"/>
      <c r="APN11" s="209"/>
      <c r="APO11" s="209"/>
      <c r="APP11" s="209"/>
      <c r="APQ11" s="209"/>
      <c r="APR11" s="209"/>
      <c r="APS11" s="209"/>
      <c r="APT11" s="209"/>
      <c r="APU11" s="209"/>
      <c r="APV11" s="209"/>
      <c r="APW11" s="209"/>
      <c r="APX11" s="209"/>
      <c r="APY11" s="209"/>
      <c r="APZ11" s="209"/>
      <c r="AQA11" s="209"/>
      <c r="AQB11" s="209"/>
      <c r="AQC11" s="209"/>
      <c r="AQD11" s="209"/>
      <c r="AQE11" s="209"/>
      <c r="AQF11" s="209"/>
      <c r="AQG11" s="209"/>
      <c r="AQH11" s="209"/>
      <c r="AQI11" s="209"/>
      <c r="AQJ11" s="209"/>
      <c r="AQK11" s="209"/>
      <c r="AQL11" s="209"/>
      <c r="AQM11" s="209"/>
      <c r="AQN11" s="209"/>
      <c r="AQO11" s="209"/>
      <c r="AQP11" s="209"/>
      <c r="AQQ11" s="209"/>
      <c r="AQR11" s="209"/>
      <c r="AQS11" s="209"/>
      <c r="AQT11" s="209"/>
      <c r="AQU11" s="209"/>
      <c r="AQV11" s="209"/>
      <c r="AQW11" s="209"/>
      <c r="AQX11" s="209"/>
      <c r="AQY11" s="209"/>
      <c r="AQZ11" s="209"/>
      <c r="ARA11" s="209"/>
      <c r="ARB11" s="209"/>
      <c r="ARC11" s="209"/>
      <c r="ARD11" s="209"/>
      <c r="ARE11" s="209"/>
      <c r="ARF11" s="209"/>
      <c r="ARG11" s="209"/>
      <c r="ARH11" s="209"/>
      <c r="ARI11" s="209"/>
      <c r="ARJ11" s="209"/>
      <c r="ARK11" s="209"/>
      <c r="ARL11" s="209"/>
      <c r="ARM11" s="209"/>
      <c r="ARN11" s="209"/>
      <c r="ARO11" s="209"/>
      <c r="ARP11" s="209"/>
      <c r="ARQ11" s="209"/>
      <c r="ARR11" s="209"/>
      <c r="ARS11" s="209"/>
      <c r="ART11" s="209"/>
      <c r="ARU11" s="209"/>
      <c r="ARV11" s="209"/>
      <c r="ARW11" s="209"/>
      <c r="ARX11" s="209"/>
      <c r="ARY11" s="209"/>
      <c r="ARZ11" s="209"/>
      <c r="ASA11" s="209"/>
      <c r="ASB11" s="209"/>
      <c r="ASC11" s="209"/>
      <c r="ASD11" s="209"/>
      <c r="ASE11" s="209"/>
      <c r="ASF11" s="209"/>
      <c r="ASG11" s="209"/>
      <c r="ASH11" s="209"/>
      <c r="ASI11" s="209"/>
      <c r="ASJ11" s="209"/>
      <c r="ASK11" s="209"/>
      <c r="ASL11" s="209"/>
      <c r="ASM11" s="209"/>
      <c r="ASN11" s="209"/>
      <c r="ASO11" s="209"/>
      <c r="ASP11" s="209"/>
      <c r="ASQ11" s="209"/>
      <c r="ASR11" s="209"/>
      <c r="ASS11" s="209"/>
      <c r="AST11" s="209"/>
      <c r="ASU11" s="209"/>
      <c r="ASV11" s="209"/>
      <c r="ASW11" s="209"/>
      <c r="ASX11" s="209"/>
      <c r="ASY11" s="209"/>
      <c r="ASZ11" s="209"/>
      <c r="ATA11" s="209"/>
      <c r="ATB11" s="209"/>
      <c r="ATC11" s="209"/>
      <c r="ATD11" s="209"/>
      <c r="ATE11" s="209"/>
      <c r="ATF11" s="209"/>
      <c r="ATG11" s="209"/>
      <c r="ATH11" s="209"/>
      <c r="ATI11" s="209"/>
      <c r="ATJ11" s="209"/>
      <c r="ATK11" s="209"/>
      <c r="ATL11" s="209"/>
      <c r="ATM11" s="209"/>
      <c r="ATN11" s="209"/>
      <c r="ATO11" s="209"/>
      <c r="ATP11" s="209"/>
      <c r="ATQ11" s="209"/>
      <c r="ATR11" s="209"/>
      <c r="ATS11" s="209"/>
      <c r="ATT11" s="209"/>
      <c r="ATU11" s="209"/>
      <c r="ATV11" s="209"/>
      <c r="ATW11" s="209"/>
      <c r="ATX11" s="209"/>
      <c r="ATY11" s="209"/>
      <c r="ATZ11" s="209"/>
      <c r="AUA11" s="209"/>
      <c r="AUB11" s="209"/>
      <c r="AUC11" s="209"/>
      <c r="AUD11" s="209"/>
      <c r="AUE11" s="209"/>
      <c r="AUF11" s="209"/>
      <c r="AUG11" s="209"/>
      <c r="AUH11" s="209"/>
      <c r="AUI11" s="209"/>
      <c r="AUJ11" s="209"/>
      <c r="AUK11" s="209"/>
      <c r="AUL11" s="209"/>
      <c r="AUM11" s="209"/>
      <c r="AUN11" s="209"/>
      <c r="AUO11" s="209"/>
      <c r="AUP11" s="209"/>
      <c r="AUQ11" s="209"/>
      <c r="AUR11" s="209"/>
      <c r="AUS11" s="209"/>
      <c r="AUT11" s="209"/>
      <c r="AUU11" s="209"/>
      <c r="AUV11" s="209"/>
      <c r="AUW11" s="209"/>
      <c r="AUX11" s="209"/>
      <c r="AUY11" s="209"/>
      <c r="AUZ11" s="209"/>
      <c r="AVA11" s="209"/>
      <c r="AVB11" s="209"/>
      <c r="AVC11" s="209"/>
      <c r="AVD11" s="209"/>
      <c r="AVE11" s="209"/>
      <c r="AVF11" s="209"/>
      <c r="AVG11" s="209"/>
      <c r="AVH11" s="209"/>
      <c r="AVI11" s="209"/>
      <c r="AVJ11" s="209"/>
      <c r="AVK11" s="209"/>
      <c r="AVL11" s="209"/>
      <c r="AVM11" s="209"/>
      <c r="AVN11" s="209"/>
      <c r="AVO11" s="209"/>
      <c r="AVP11" s="209"/>
      <c r="AVQ11" s="209"/>
      <c r="AVR11" s="209"/>
      <c r="AVS11" s="209"/>
      <c r="AVT11" s="209"/>
      <c r="AVU11" s="209"/>
      <c r="AVV11" s="209"/>
      <c r="AVW11" s="209"/>
      <c r="AVX11" s="209"/>
      <c r="AVY11" s="209"/>
      <c r="AVZ11" s="209"/>
      <c r="AWA11" s="209"/>
      <c r="AWB11" s="209"/>
      <c r="AWC11" s="209"/>
      <c r="AWD11" s="209"/>
      <c r="AWE11" s="209"/>
      <c r="AWF11" s="209"/>
      <c r="AWG11" s="209"/>
      <c r="AWH11" s="209"/>
      <c r="AWI11" s="209"/>
      <c r="AWJ11" s="209"/>
      <c r="AWK11" s="209"/>
      <c r="AWL11" s="209"/>
      <c r="AWM11" s="209"/>
      <c r="AWN11" s="209"/>
      <c r="AWO11" s="209"/>
      <c r="AWP11" s="209"/>
      <c r="AWQ11" s="209"/>
      <c r="AWR11" s="209"/>
      <c r="AWS11" s="209"/>
      <c r="AWT11" s="209"/>
      <c r="AWU11" s="209"/>
      <c r="AWV11" s="209"/>
      <c r="AWW11" s="209"/>
      <c r="AWX11" s="209"/>
      <c r="AWY11" s="209"/>
      <c r="AWZ11" s="209"/>
      <c r="AXA11" s="209"/>
      <c r="AXB11" s="209"/>
      <c r="AXC11" s="209"/>
      <c r="AXD11" s="209"/>
      <c r="AXE11" s="209"/>
      <c r="AXF11" s="209"/>
      <c r="AXG11" s="209"/>
      <c r="AXH11" s="209"/>
      <c r="AXI11" s="209"/>
      <c r="AXJ11" s="209"/>
      <c r="AXK11" s="209"/>
      <c r="AXL11" s="209"/>
      <c r="AXM11" s="209"/>
      <c r="AXN11" s="209"/>
      <c r="AXO11" s="209"/>
      <c r="AXP11" s="209"/>
      <c r="AXQ11" s="209"/>
      <c r="AXR11" s="209"/>
      <c r="AXS11" s="209"/>
      <c r="AXT11" s="209"/>
      <c r="AXU11" s="209"/>
      <c r="AXV11" s="209"/>
      <c r="AXW11" s="209"/>
      <c r="AXX11" s="209"/>
      <c r="AXY11" s="209"/>
      <c r="AXZ11" s="209"/>
      <c r="AYA11" s="209"/>
      <c r="AYB11" s="209"/>
      <c r="AYC11" s="209"/>
      <c r="AYD11" s="209"/>
      <c r="AYE11" s="209"/>
      <c r="AYF11" s="209"/>
      <c r="AYG11" s="209"/>
      <c r="AYH11" s="209"/>
      <c r="AYI11" s="209"/>
      <c r="AYJ11" s="209"/>
      <c r="AYK11" s="209"/>
      <c r="AYL11" s="209"/>
      <c r="AYM11" s="209"/>
      <c r="AYN11" s="209"/>
      <c r="AYO11" s="209"/>
      <c r="AYP11" s="209"/>
      <c r="AYQ11" s="209"/>
      <c r="AYR11" s="209"/>
      <c r="AYS11" s="209"/>
      <c r="AYT11" s="209"/>
      <c r="AYU11" s="209"/>
      <c r="AYV11" s="209"/>
      <c r="AYW11" s="209"/>
      <c r="AYX11" s="209"/>
      <c r="AYY11" s="209"/>
      <c r="AYZ11" s="209"/>
      <c r="AZA11" s="209"/>
      <c r="AZB11" s="209"/>
      <c r="AZC11" s="209"/>
      <c r="AZD11" s="209"/>
      <c r="AZE11" s="209"/>
      <c r="AZF11" s="209"/>
      <c r="AZG11" s="209"/>
      <c r="AZH11" s="209"/>
      <c r="AZI11" s="209"/>
      <c r="AZJ11" s="209"/>
      <c r="AZK11" s="209"/>
      <c r="AZL11" s="209"/>
      <c r="AZM11" s="209"/>
      <c r="AZN11" s="209"/>
      <c r="AZO11" s="209"/>
      <c r="AZP11" s="209"/>
      <c r="AZQ11" s="209"/>
      <c r="AZR11" s="209"/>
      <c r="AZS11" s="209"/>
      <c r="AZT11" s="209"/>
      <c r="AZU11" s="209"/>
      <c r="AZV11" s="209"/>
      <c r="AZW11" s="209"/>
      <c r="AZX11" s="209"/>
      <c r="AZY11" s="209"/>
      <c r="AZZ11" s="209"/>
      <c r="BAA11" s="209"/>
      <c r="BAB11" s="209"/>
      <c r="BAC11" s="209"/>
      <c r="BAD11" s="209"/>
      <c r="BAE11" s="209"/>
      <c r="BAF11" s="209"/>
      <c r="BAG11" s="209"/>
      <c r="BAH11" s="209"/>
      <c r="BAI11" s="209"/>
      <c r="BAJ11" s="209"/>
      <c r="BAK11" s="209"/>
      <c r="BAL11" s="209"/>
      <c r="BAM11" s="209"/>
      <c r="BAN11" s="209"/>
      <c r="BAO11" s="209"/>
      <c r="BAP11" s="209"/>
      <c r="BAQ11" s="209"/>
      <c r="BAR11" s="209"/>
      <c r="BAS11" s="209"/>
      <c r="BAT11" s="209"/>
      <c r="BAU11" s="209"/>
      <c r="BAV11" s="209"/>
      <c r="BAW11" s="209"/>
      <c r="BAX11" s="209"/>
      <c r="BAY11" s="209"/>
      <c r="BAZ11" s="209"/>
      <c r="BBA11" s="209"/>
      <c r="BBB11" s="209"/>
      <c r="BBC11" s="209"/>
      <c r="BBD11" s="209"/>
      <c r="BBE11" s="209"/>
      <c r="BBF11" s="209"/>
      <c r="BBG11" s="209"/>
      <c r="BBH11" s="209"/>
      <c r="BBI11" s="209"/>
      <c r="BBJ11" s="209"/>
      <c r="BBK11" s="209"/>
      <c r="BBL11" s="209"/>
      <c r="BBM11" s="209"/>
      <c r="BBN11" s="209"/>
      <c r="BBO11" s="209"/>
      <c r="BBP11" s="209"/>
      <c r="BBQ11" s="209"/>
      <c r="BBR11" s="209"/>
      <c r="BBS11" s="209"/>
      <c r="BBT11" s="209"/>
      <c r="BBU11" s="209"/>
      <c r="BBV11" s="209"/>
      <c r="BBW11" s="209"/>
      <c r="BBX11" s="209"/>
      <c r="BBY11" s="209"/>
      <c r="BBZ11" s="209"/>
      <c r="BCA11" s="209"/>
      <c r="BCB11" s="209"/>
      <c r="BCC11" s="209"/>
      <c r="BCD11" s="209"/>
      <c r="BCE11" s="209"/>
      <c r="BCF11" s="209"/>
      <c r="BCG11" s="209"/>
      <c r="BCH11" s="209"/>
      <c r="BCI11" s="209"/>
      <c r="BCJ11" s="209"/>
      <c r="BCK11" s="209"/>
      <c r="BCL11" s="209"/>
      <c r="BCM11" s="209"/>
      <c r="BCN11" s="209"/>
      <c r="BCO11" s="209"/>
      <c r="BCP11" s="209"/>
      <c r="BCQ11" s="209"/>
      <c r="BCR11" s="209"/>
      <c r="BCS11" s="209"/>
      <c r="BCT11" s="209"/>
      <c r="BCU11" s="209"/>
      <c r="BCV11" s="209"/>
      <c r="BCW11" s="209"/>
      <c r="BCX11" s="209"/>
      <c r="BCY11" s="209"/>
      <c r="BCZ11" s="209"/>
      <c r="BDA11" s="209"/>
      <c r="BDB11" s="209"/>
      <c r="BDC11" s="209"/>
      <c r="BDD11" s="209"/>
      <c r="BDE11" s="209"/>
      <c r="BDF11" s="209"/>
      <c r="BDG11" s="209"/>
      <c r="BDH11" s="209"/>
      <c r="BDI11" s="209"/>
      <c r="BDJ11" s="209"/>
      <c r="BDK11" s="209"/>
      <c r="BDL11" s="209"/>
      <c r="BDM11" s="209"/>
      <c r="BDN11" s="209"/>
      <c r="BDO11" s="209"/>
      <c r="BDP11" s="209"/>
      <c r="BDQ11" s="209"/>
      <c r="BDR11" s="209"/>
      <c r="BDS11" s="209"/>
      <c r="BDT11" s="209"/>
      <c r="BDU11" s="209"/>
      <c r="BDV11" s="209"/>
      <c r="BDW11" s="209"/>
      <c r="BDX11" s="209"/>
      <c r="BDY11" s="209"/>
      <c r="BDZ11" s="209"/>
      <c r="BEA11" s="209"/>
      <c r="BEB11" s="209"/>
      <c r="BEC11" s="209"/>
      <c r="BED11" s="209"/>
      <c r="BEE11" s="209"/>
      <c r="BEF11" s="209"/>
      <c r="BEG11" s="209"/>
      <c r="BEH11" s="209"/>
      <c r="BEI11" s="209"/>
      <c r="BEJ11" s="209"/>
      <c r="BEK11" s="209"/>
      <c r="BEL11" s="209"/>
      <c r="BEM11" s="209"/>
      <c r="BEN11" s="209"/>
      <c r="BEO11" s="209"/>
      <c r="BEP11" s="209"/>
      <c r="BEQ11" s="209"/>
      <c r="BER11" s="209"/>
      <c r="BES11" s="209"/>
      <c r="BET11" s="209"/>
      <c r="BEU11" s="209"/>
      <c r="BEV11" s="209"/>
      <c r="BEW11" s="209"/>
      <c r="BEX11" s="209"/>
      <c r="BEY11" s="209"/>
      <c r="BEZ11" s="209"/>
      <c r="BFA11" s="209"/>
      <c r="BFB11" s="209"/>
      <c r="BFC11" s="209"/>
      <c r="BFD11" s="209"/>
      <c r="BFE11" s="209"/>
      <c r="BFF11" s="209"/>
      <c r="BFG11" s="209"/>
      <c r="BFH11" s="209"/>
      <c r="BFI11" s="209"/>
      <c r="BFJ11" s="209"/>
      <c r="BFK11" s="209"/>
      <c r="BFL11" s="209"/>
      <c r="BFM11" s="209"/>
      <c r="BFN11" s="209"/>
      <c r="BFO11" s="209"/>
      <c r="BFP11" s="209"/>
      <c r="BFQ11" s="209"/>
      <c r="BFR11" s="209"/>
      <c r="BFS11" s="209"/>
      <c r="BFT11" s="209"/>
      <c r="BFU11" s="209"/>
      <c r="BFV11" s="209"/>
      <c r="BFW11" s="209"/>
      <c r="BFX11" s="209"/>
      <c r="BFY11" s="209"/>
      <c r="BFZ11" s="209"/>
      <c r="BGA11" s="209"/>
      <c r="BGB11" s="209"/>
      <c r="BGC11" s="209"/>
      <c r="BGD11" s="209"/>
      <c r="BGE11" s="209"/>
      <c r="BGF11" s="209"/>
      <c r="BGG11" s="209"/>
      <c r="BGH11" s="209"/>
      <c r="BGI11" s="209"/>
      <c r="BGJ11" s="209"/>
      <c r="BGK11" s="209"/>
      <c r="BGL11" s="209"/>
      <c r="BGM11" s="209"/>
      <c r="BGN11" s="209"/>
      <c r="BGO11" s="209"/>
      <c r="BGP11" s="209"/>
      <c r="BGQ11" s="209"/>
      <c r="BGR11" s="209"/>
      <c r="BGS11" s="209"/>
      <c r="BGT11" s="209"/>
      <c r="BGU11" s="209"/>
      <c r="BGV11" s="209"/>
      <c r="BGW11" s="209"/>
      <c r="BGX11" s="209"/>
      <c r="BGY11" s="209"/>
      <c r="BGZ11" s="209"/>
      <c r="BHA11" s="209"/>
      <c r="BHB11" s="209"/>
      <c r="BHC11" s="209"/>
      <c r="BHD11" s="209"/>
      <c r="BHE11" s="209"/>
      <c r="BHF11" s="209"/>
      <c r="BHG11" s="209"/>
      <c r="BHH11" s="209"/>
      <c r="BHI11" s="209"/>
      <c r="BHJ11" s="209"/>
      <c r="BHK11" s="209"/>
      <c r="BHL11" s="209"/>
      <c r="BHM11" s="209"/>
      <c r="BHN11" s="209"/>
      <c r="BHO11" s="209"/>
      <c r="BHP11" s="209"/>
      <c r="BHQ11" s="209"/>
      <c r="BHR11" s="209"/>
      <c r="BHS11" s="209"/>
      <c r="BHT11" s="209"/>
      <c r="BHU11" s="209"/>
      <c r="BHV11" s="209"/>
      <c r="BHW11" s="209"/>
      <c r="BHX11" s="209"/>
      <c r="BHY11" s="209"/>
      <c r="BHZ11" s="209"/>
      <c r="BIA11" s="209"/>
      <c r="BIB11" s="209"/>
      <c r="BIC11" s="209"/>
      <c r="BID11" s="209"/>
      <c r="BIE11" s="209"/>
      <c r="BIF11" s="209"/>
      <c r="BIG11" s="209"/>
      <c r="BIH11" s="209"/>
      <c r="BII11" s="209"/>
      <c r="BIJ11" s="209"/>
      <c r="BIK11" s="209"/>
      <c r="BIL11" s="209"/>
      <c r="BIM11" s="209"/>
      <c r="BIN11" s="209"/>
      <c r="BIO11" s="209"/>
      <c r="BIP11" s="209"/>
      <c r="BIQ11" s="209"/>
      <c r="BIR11" s="209"/>
      <c r="BIS11" s="209"/>
      <c r="BIT11" s="209"/>
      <c r="BIU11" s="209"/>
      <c r="BIV11" s="209"/>
      <c r="BIW11" s="209"/>
      <c r="BIX11" s="209"/>
      <c r="BIY11" s="209"/>
      <c r="BIZ11" s="209"/>
      <c r="BJA11" s="209"/>
      <c r="BJB11" s="209"/>
      <c r="BJC11" s="209"/>
      <c r="BJD11" s="209"/>
      <c r="BJE11" s="209"/>
      <c r="BJF11" s="209"/>
      <c r="BJG11" s="209"/>
      <c r="BJH11" s="209"/>
      <c r="BJI11" s="209"/>
      <c r="BJJ11" s="209"/>
      <c r="BJK11" s="209"/>
      <c r="BJL11" s="209"/>
      <c r="BJM11" s="209"/>
      <c r="BJN11" s="209"/>
      <c r="BJO11" s="209"/>
      <c r="BJP11" s="209"/>
      <c r="BJQ11" s="209"/>
      <c r="BJR11" s="209"/>
      <c r="BJS11" s="209"/>
      <c r="BJT11" s="209"/>
      <c r="BJU11" s="209"/>
      <c r="BJV11" s="209"/>
      <c r="BJW11" s="209"/>
      <c r="BJX11" s="209"/>
      <c r="BJY11" s="209"/>
      <c r="BJZ11" s="209"/>
      <c r="BKA11" s="209"/>
      <c r="BKB11" s="209"/>
      <c r="BKC11" s="209"/>
      <c r="BKD11" s="209"/>
      <c r="BKE11" s="209"/>
      <c r="BKF11" s="209"/>
      <c r="BKG11" s="209"/>
      <c r="BKH11" s="209"/>
      <c r="BKI11" s="209"/>
      <c r="BKJ11" s="209"/>
      <c r="BKK11" s="209"/>
      <c r="BKL11" s="209"/>
      <c r="BKM11" s="209"/>
      <c r="BKN11" s="209"/>
      <c r="BKO11" s="209"/>
      <c r="BKP11" s="209"/>
      <c r="BKQ11" s="209"/>
      <c r="BKR11" s="209"/>
      <c r="BKS11" s="209"/>
      <c r="BKT11" s="209"/>
      <c r="BKU11" s="209"/>
      <c r="BKV11" s="209"/>
      <c r="BKW11" s="209"/>
      <c r="BKX11" s="209"/>
      <c r="BKY11" s="209"/>
      <c r="BKZ11" s="209"/>
      <c r="BLA11" s="209"/>
      <c r="BLB11" s="209"/>
      <c r="BLC11" s="209"/>
      <c r="BLD11" s="209"/>
      <c r="BLE11" s="209"/>
      <c r="BLF11" s="209"/>
      <c r="BLG11" s="209"/>
      <c r="BLH11" s="209"/>
      <c r="BLI11" s="209"/>
      <c r="BLJ11" s="209"/>
      <c r="BLK11" s="209"/>
      <c r="BLL11" s="209"/>
      <c r="BLM11" s="209"/>
      <c r="BLN11" s="209"/>
      <c r="BLO11" s="209"/>
      <c r="BLP11" s="209"/>
      <c r="BLQ11" s="209"/>
      <c r="BLR11" s="209"/>
      <c r="BLS11" s="209"/>
      <c r="BLT11" s="209"/>
      <c r="BLU11" s="209"/>
      <c r="BLV11" s="209"/>
      <c r="BLW11" s="209"/>
      <c r="BLX11" s="209"/>
      <c r="BLY11" s="209"/>
      <c r="BLZ11" s="209"/>
      <c r="BMA11" s="209"/>
      <c r="BMB11" s="209"/>
      <c r="BMC11" s="209"/>
      <c r="BMD11" s="209"/>
      <c r="BME11" s="209"/>
      <c r="BMF11" s="209"/>
      <c r="BMG11" s="209"/>
      <c r="BMH11" s="209"/>
      <c r="BMI11" s="209"/>
      <c r="BMJ11" s="209"/>
      <c r="BMK11" s="209"/>
      <c r="BML11" s="209"/>
      <c r="BMM11" s="209"/>
      <c r="BMN11" s="209"/>
      <c r="BMO11" s="209"/>
      <c r="BMP11" s="209"/>
      <c r="BMQ11" s="209"/>
      <c r="BMR11" s="209"/>
      <c r="BMS11" s="209"/>
      <c r="BMT11" s="209"/>
      <c r="BMU11" s="209"/>
      <c r="BMV11" s="209"/>
      <c r="BMW11" s="209"/>
      <c r="BMX11" s="209"/>
      <c r="BMY11" s="209"/>
      <c r="BMZ11" s="209"/>
      <c r="BNA11" s="209"/>
      <c r="BNB11" s="209"/>
      <c r="BNC11" s="209"/>
      <c r="BND11" s="209"/>
      <c r="BNE11" s="209"/>
      <c r="BNF11" s="209"/>
      <c r="BNG11" s="209"/>
      <c r="BNH11" s="209"/>
      <c r="BNI11" s="209"/>
      <c r="BNJ11" s="209"/>
      <c r="BNK11" s="209"/>
      <c r="BNL11" s="209"/>
      <c r="BNM11" s="209"/>
      <c r="BNN11" s="209"/>
      <c r="BNO11" s="209"/>
      <c r="BNP11" s="209"/>
      <c r="BNQ11" s="209"/>
      <c r="BNR11" s="209"/>
      <c r="BNS11" s="209"/>
      <c r="BNT11" s="209"/>
      <c r="BNU11" s="209"/>
      <c r="BNV11" s="209"/>
      <c r="BNW11" s="209"/>
      <c r="BNX11" s="209"/>
      <c r="BNY11" s="209"/>
      <c r="BNZ11" s="209"/>
      <c r="BOA11" s="209"/>
      <c r="BOB11" s="209"/>
      <c r="BOC11" s="209"/>
      <c r="BOD11" s="209"/>
      <c r="BOE11" s="209"/>
      <c r="BOF11" s="209"/>
      <c r="BOG11" s="209"/>
      <c r="BOH11" s="209"/>
      <c r="BOI11" s="209"/>
      <c r="BOJ11" s="209"/>
      <c r="BOK11" s="209"/>
      <c r="BOL11" s="209"/>
      <c r="BOM11" s="209"/>
      <c r="BON11" s="209"/>
      <c r="BOO11" s="209"/>
      <c r="BOP11" s="209"/>
      <c r="BOQ11" s="209"/>
      <c r="BOR11" s="209"/>
      <c r="BOS11" s="209"/>
      <c r="BOT11" s="209"/>
      <c r="BOU11" s="209"/>
      <c r="BOV11" s="209"/>
      <c r="BOW11" s="209"/>
      <c r="BOX11" s="209"/>
      <c r="BOY11" s="209"/>
      <c r="BOZ11" s="209"/>
      <c r="BPA11" s="209"/>
      <c r="BPB11" s="209"/>
      <c r="BPC11" s="209"/>
      <c r="BPD11" s="209"/>
      <c r="BPE11" s="209"/>
      <c r="BPF11" s="209"/>
      <c r="BPG11" s="209"/>
      <c r="BPH11" s="209"/>
      <c r="BPI11" s="209"/>
      <c r="BPJ11" s="209"/>
      <c r="BPK11" s="209"/>
      <c r="BPL11" s="209"/>
      <c r="BPM11" s="209"/>
      <c r="BPN11" s="209"/>
      <c r="BPO11" s="209"/>
      <c r="BPP11" s="209"/>
      <c r="BPQ11" s="209"/>
      <c r="BPR11" s="209"/>
      <c r="BPS11" s="209"/>
      <c r="BPT11" s="209"/>
      <c r="BPU11" s="209"/>
      <c r="BPV11" s="209"/>
      <c r="BPW11" s="209"/>
      <c r="BPX11" s="209"/>
      <c r="BPY11" s="209"/>
      <c r="BPZ11" s="209"/>
      <c r="BQA11" s="209"/>
      <c r="BQB11" s="209"/>
      <c r="BQC11" s="209"/>
      <c r="BQD11" s="209"/>
      <c r="BQE11" s="209"/>
      <c r="BQF11" s="209"/>
      <c r="BQG11" s="209"/>
      <c r="BQH11" s="209"/>
      <c r="BQI11" s="209"/>
      <c r="BQJ11" s="209"/>
      <c r="BQK11" s="209"/>
      <c r="BQL11" s="209"/>
      <c r="BQM11" s="209"/>
      <c r="BQN11" s="209"/>
      <c r="BQO11" s="209"/>
      <c r="BQP11" s="209"/>
      <c r="BQQ11" s="209"/>
      <c r="BQR11" s="209"/>
      <c r="BQS11" s="209"/>
      <c r="BQT11" s="209"/>
      <c r="BQU11" s="209"/>
      <c r="BQV11" s="209"/>
      <c r="BQW11" s="209"/>
      <c r="BQX11" s="209"/>
      <c r="BQY11" s="209"/>
      <c r="BQZ11" s="209"/>
      <c r="BRA11" s="209"/>
      <c r="BRB11" s="209"/>
      <c r="BRC11" s="209"/>
      <c r="BRD11" s="209"/>
      <c r="BRE11" s="209"/>
      <c r="BRF11" s="209"/>
      <c r="BRG11" s="209"/>
      <c r="BRH11" s="209"/>
      <c r="BRI11" s="209"/>
      <c r="BRJ11" s="209"/>
      <c r="BRK11" s="209"/>
      <c r="BRL11" s="209"/>
      <c r="BRM11" s="209"/>
      <c r="BRN11" s="209"/>
      <c r="BRO11" s="209"/>
      <c r="BRP11" s="209"/>
      <c r="BRQ11" s="209"/>
      <c r="BRR11" s="209"/>
      <c r="BRS11" s="209"/>
      <c r="BRT11" s="209"/>
      <c r="BRU11" s="209"/>
      <c r="BRV11" s="209"/>
      <c r="BRW11" s="209"/>
      <c r="BRX11" s="209"/>
      <c r="BRY11" s="209"/>
      <c r="BRZ11" s="209"/>
      <c r="BSA11" s="209"/>
      <c r="BSB11" s="209"/>
      <c r="BSC11" s="209"/>
      <c r="BSD11" s="209"/>
      <c r="BSE11" s="209"/>
      <c r="BSF11" s="209"/>
      <c r="BSG11" s="209"/>
      <c r="BSH11" s="209"/>
      <c r="BSI11" s="209"/>
      <c r="BSJ11" s="209"/>
      <c r="BSK11" s="209"/>
      <c r="BSL11" s="209"/>
      <c r="BSM11" s="209"/>
      <c r="BSN11" s="209"/>
      <c r="BSO11" s="209"/>
      <c r="BSP11" s="209"/>
      <c r="BSQ11" s="209"/>
      <c r="BSR11" s="209"/>
      <c r="BSS11" s="209"/>
      <c r="BST11" s="209"/>
      <c r="BSU11" s="209"/>
      <c r="BSV11" s="209"/>
      <c r="BSW11" s="209"/>
      <c r="BSX11" s="209"/>
      <c r="BSY11" s="209"/>
      <c r="BSZ11" s="209"/>
      <c r="BTA11" s="209"/>
      <c r="BTB11" s="209"/>
      <c r="BTC11" s="209"/>
      <c r="BTD11" s="209"/>
      <c r="BTE11" s="209"/>
      <c r="BTF11" s="209"/>
      <c r="BTG11" s="209"/>
      <c r="BTH11" s="209"/>
      <c r="BTI11" s="209"/>
      <c r="BTJ11" s="209"/>
      <c r="BTK11" s="209"/>
      <c r="BTL11" s="209"/>
      <c r="BTM11" s="209"/>
      <c r="BTN11" s="209"/>
      <c r="BTO11" s="209"/>
      <c r="BTP11" s="209"/>
      <c r="BTQ11" s="209"/>
      <c r="BTR11" s="209"/>
      <c r="BTS11" s="209"/>
      <c r="BTT11" s="209"/>
      <c r="BTU11" s="209"/>
      <c r="BTV11" s="209"/>
      <c r="BTW11" s="209"/>
      <c r="BTX11" s="209"/>
      <c r="BTY11" s="209"/>
      <c r="BTZ11" s="209"/>
      <c r="BUA11" s="209"/>
      <c r="BUB11" s="209"/>
      <c r="BUC11" s="209"/>
      <c r="BUD11" s="209"/>
      <c r="BUE11" s="209"/>
      <c r="BUF11" s="209"/>
      <c r="BUG11" s="209"/>
      <c r="BUH11" s="209"/>
      <c r="BUI11" s="209"/>
      <c r="BUJ11" s="209"/>
      <c r="BUK11" s="209"/>
      <c r="BUL11" s="209"/>
      <c r="BUM11" s="209"/>
      <c r="BUN11" s="209"/>
      <c r="BUO11" s="209"/>
      <c r="BUP11" s="209"/>
      <c r="BUQ11" s="209"/>
      <c r="BUR11" s="209"/>
      <c r="BUS11" s="209"/>
      <c r="BUT11" s="209"/>
      <c r="BUU11" s="209"/>
      <c r="BUV11" s="209"/>
      <c r="BUW11" s="209"/>
      <c r="BUX11" s="209"/>
      <c r="BUY11" s="209"/>
      <c r="BUZ11" s="209"/>
      <c r="BVA11" s="209"/>
      <c r="BVB11" s="209"/>
      <c r="BVC11" s="209"/>
      <c r="BVD11" s="209"/>
      <c r="BVE11" s="209"/>
      <c r="BVF11" s="209"/>
      <c r="BVG11" s="209"/>
      <c r="BVH11" s="209"/>
      <c r="BVI11" s="209"/>
      <c r="BVJ11" s="209"/>
      <c r="BVK11" s="209"/>
      <c r="BVL11" s="209"/>
      <c r="BVM11" s="209"/>
      <c r="BVN11" s="209"/>
      <c r="BVO11" s="209"/>
      <c r="BVP11" s="209"/>
      <c r="BVQ11" s="209"/>
      <c r="BVR11" s="209"/>
      <c r="BVS11" s="209"/>
      <c r="BVT11" s="209"/>
      <c r="BVU11" s="209"/>
      <c r="BVV11" s="209"/>
      <c r="BVW11" s="209"/>
      <c r="BVX11" s="209"/>
      <c r="BVY11" s="209"/>
      <c r="BVZ11" s="209"/>
      <c r="BWA11" s="209"/>
      <c r="BWB11" s="209"/>
      <c r="BWC11" s="209"/>
      <c r="BWD11" s="209"/>
      <c r="BWE11" s="209"/>
      <c r="BWF11" s="209"/>
      <c r="BWG11" s="209"/>
      <c r="BWH11" s="209"/>
      <c r="BWI11" s="209"/>
      <c r="BWJ11" s="209"/>
      <c r="BWK11" s="209"/>
      <c r="BWL11" s="209"/>
      <c r="BWM11" s="209"/>
      <c r="BWN11" s="209"/>
      <c r="BWO11" s="209"/>
      <c r="BWP11" s="209"/>
      <c r="BWQ11" s="209"/>
      <c r="BWR11" s="209"/>
      <c r="BWS11" s="209"/>
      <c r="BWT11" s="209"/>
      <c r="BWU11" s="209"/>
      <c r="BWV11" s="209"/>
      <c r="BWW11" s="209"/>
      <c r="BWX11" s="209"/>
      <c r="BWY11" s="209"/>
      <c r="BWZ11" s="209"/>
      <c r="BXA11" s="209"/>
      <c r="BXB11" s="209"/>
      <c r="BXC11" s="209"/>
      <c r="BXD11" s="209"/>
      <c r="BXE11" s="209"/>
      <c r="BXF11" s="209"/>
      <c r="BXG11" s="209"/>
      <c r="BXH11" s="209"/>
      <c r="BXI11" s="209"/>
      <c r="BXJ11" s="209"/>
      <c r="BXK11" s="209"/>
      <c r="BXL11" s="209"/>
      <c r="BXM11" s="209"/>
      <c r="BXN11" s="209"/>
      <c r="BXO11" s="209"/>
      <c r="BXP11" s="209"/>
      <c r="BXQ11" s="209"/>
      <c r="BXR11" s="209"/>
      <c r="BXS11" s="209"/>
      <c r="BXT11" s="209"/>
      <c r="BXU11" s="209"/>
      <c r="BXV11" s="209"/>
      <c r="BXW11" s="209"/>
      <c r="BXX11" s="209"/>
      <c r="BXY11" s="209"/>
      <c r="BXZ11" s="209"/>
      <c r="BYA11" s="209"/>
      <c r="BYB11" s="209"/>
      <c r="BYC11" s="209"/>
      <c r="BYD11" s="209"/>
      <c r="BYE11" s="209"/>
      <c r="BYF11" s="209"/>
      <c r="BYG11" s="209"/>
      <c r="BYH11" s="209"/>
      <c r="BYI11" s="209"/>
      <c r="BYJ11" s="209"/>
      <c r="BYK11" s="209"/>
      <c r="BYL11" s="209"/>
      <c r="BYM11" s="209"/>
      <c r="BYN11" s="209"/>
      <c r="BYO11" s="209"/>
      <c r="BYP11" s="209"/>
      <c r="BYQ11" s="209"/>
      <c r="BYR11" s="209"/>
      <c r="BYS11" s="209"/>
      <c r="BYT11" s="209"/>
      <c r="BYU11" s="209"/>
      <c r="BYV11" s="209"/>
      <c r="BYW11" s="209"/>
      <c r="BYX11" s="209"/>
      <c r="BYY11" s="209"/>
      <c r="BYZ11" s="209"/>
      <c r="BZA11" s="209"/>
      <c r="BZB11" s="209"/>
      <c r="BZC11" s="209"/>
      <c r="BZD11" s="209"/>
      <c r="BZE11" s="209"/>
      <c r="BZF11" s="209"/>
      <c r="BZG11" s="209"/>
      <c r="BZH11" s="209"/>
      <c r="BZI11" s="209"/>
      <c r="BZJ11" s="209"/>
      <c r="BZK11" s="209"/>
      <c r="BZL11" s="209"/>
      <c r="BZM11" s="209"/>
      <c r="BZN11" s="209"/>
      <c r="BZO11" s="209"/>
      <c r="BZP11" s="209"/>
      <c r="BZQ11" s="209"/>
      <c r="BZR11" s="209"/>
      <c r="BZS11" s="209"/>
      <c r="BZT11" s="209"/>
      <c r="BZU11" s="209"/>
      <c r="BZV11" s="209"/>
      <c r="BZW11" s="209"/>
      <c r="BZX11" s="209"/>
      <c r="BZY11" s="209"/>
      <c r="BZZ11" s="209"/>
      <c r="CAA11" s="209"/>
      <c r="CAB11" s="209"/>
      <c r="CAC11" s="209"/>
      <c r="CAD11" s="209"/>
      <c r="CAE11" s="209"/>
      <c r="CAF11" s="209"/>
      <c r="CAG11" s="209"/>
      <c r="CAH11" s="209"/>
      <c r="CAI11" s="209"/>
      <c r="CAJ11" s="209"/>
      <c r="CAK11" s="209"/>
      <c r="CAL11" s="209"/>
      <c r="CAM11" s="209"/>
      <c r="CAN11" s="209"/>
      <c r="CAO11" s="209"/>
      <c r="CAP11" s="209"/>
      <c r="CAQ11" s="209"/>
      <c r="CAR11" s="209"/>
      <c r="CAS11" s="209"/>
      <c r="CAT11" s="209"/>
      <c r="CAU11" s="209"/>
      <c r="CAV11" s="209"/>
      <c r="CAW11" s="209"/>
      <c r="CAX11" s="209"/>
      <c r="CAY11" s="209"/>
      <c r="CAZ11" s="209"/>
      <c r="CBA11" s="209"/>
      <c r="CBB11" s="209"/>
      <c r="CBC11" s="209"/>
      <c r="CBD11" s="209"/>
      <c r="CBE11" s="209"/>
      <c r="CBF11" s="209"/>
      <c r="CBG11" s="209"/>
      <c r="CBH11" s="209"/>
      <c r="CBI11" s="209"/>
      <c r="CBJ11" s="209"/>
      <c r="CBK11" s="209"/>
      <c r="CBL11" s="209"/>
      <c r="CBM11" s="209"/>
      <c r="CBN11" s="209"/>
      <c r="CBO11" s="209"/>
      <c r="CBP11" s="209"/>
      <c r="CBQ11" s="209"/>
      <c r="CBR11" s="209"/>
      <c r="CBS11" s="209"/>
      <c r="CBT11" s="209"/>
      <c r="CBU11" s="209"/>
      <c r="CBV11" s="209"/>
      <c r="CBW11" s="209"/>
      <c r="CBX11" s="209"/>
      <c r="CBY11" s="209"/>
      <c r="CBZ11" s="209"/>
      <c r="CCA11" s="209"/>
      <c r="CCB11" s="209"/>
      <c r="CCC11" s="209"/>
      <c r="CCD11" s="209"/>
      <c r="CCE11" s="209"/>
      <c r="CCF11" s="209"/>
      <c r="CCG11" s="209"/>
      <c r="CCH11" s="209"/>
      <c r="CCI11" s="209"/>
      <c r="CCJ11" s="209"/>
      <c r="CCK11" s="209"/>
      <c r="CCL11" s="209"/>
      <c r="CCM11" s="209"/>
      <c r="CCN11" s="209"/>
      <c r="CCO11" s="209"/>
      <c r="CCP11" s="209"/>
      <c r="CCQ11" s="209"/>
      <c r="CCR11" s="209"/>
      <c r="CCS11" s="209"/>
      <c r="CCT11" s="209"/>
      <c r="CCU11" s="209"/>
      <c r="CCV11" s="209"/>
      <c r="CCW11" s="209"/>
      <c r="CCX11" s="209"/>
      <c r="CCY11" s="209"/>
      <c r="CCZ11" s="209"/>
      <c r="CDA11" s="209"/>
      <c r="CDB11" s="209"/>
      <c r="CDC11" s="209"/>
      <c r="CDD11" s="209"/>
      <c r="CDE11" s="209"/>
      <c r="CDF11" s="209"/>
      <c r="CDG11" s="209"/>
      <c r="CDH11" s="209"/>
      <c r="CDI11" s="209"/>
      <c r="CDJ11" s="209"/>
      <c r="CDK11" s="209"/>
      <c r="CDL11" s="209"/>
      <c r="CDM11" s="209"/>
      <c r="CDN11" s="209"/>
      <c r="CDO11" s="209"/>
      <c r="CDP11" s="209"/>
      <c r="CDQ11" s="209"/>
      <c r="CDR11" s="209"/>
      <c r="CDS11" s="209"/>
      <c r="CDT11" s="209"/>
      <c r="CDU11" s="209"/>
      <c r="CDV11" s="209"/>
      <c r="CDW11" s="209"/>
      <c r="CDX11" s="209"/>
      <c r="CDY11" s="209"/>
      <c r="CDZ11" s="209"/>
      <c r="CEA11" s="209"/>
      <c r="CEB11" s="209"/>
      <c r="CEC11" s="209"/>
      <c r="CED11" s="209"/>
      <c r="CEE11" s="209"/>
      <c r="CEF11" s="209"/>
      <c r="CEG11" s="209"/>
      <c r="CEH11" s="209"/>
      <c r="CEI11" s="209"/>
      <c r="CEJ11" s="209"/>
      <c r="CEK11" s="209"/>
      <c r="CEL11" s="209"/>
      <c r="CEM11" s="209"/>
      <c r="CEN11" s="209"/>
      <c r="CEO11" s="209"/>
      <c r="CEP11" s="209"/>
      <c r="CEQ11" s="209"/>
      <c r="CER11" s="209"/>
      <c r="CES11" s="209"/>
      <c r="CET11" s="209"/>
      <c r="CEU11" s="209"/>
      <c r="CEV11" s="209"/>
      <c r="CEW11" s="209"/>
      <c r="CEX11" s="209"/>
      <c r="CEY11" s="209"/>
      <c r="CEZ11" s="209"/>
      <c r="CFA11" s="209"/>
      <c r="CFB11" s="209"/>
      <c r="CFC11" s="209"/>
      <c r="CFD11" s="209"/>
      <c r="CFE11" s="209"/>
      <c r="CFF11" s="209"/>
      <c r="CFG11" s="209"/>
      <c r="CFH11" s="209"/>
      <c r="CFI11" s="209"/>
      <c r="CFJ11" s="209"/>
      <c r="CFK11" s="209"/>
      <c r="CFL11" s="209"/>
      <c r="CFM11" s="209"/>
      <c r="CFN11" s="209"/>
      <c r="CFO11" s="209"/>
      <c r="CFP11" s="209"/>
      <c r="CFQ11" s="209"/>
      <c r="CFR11" s="209"/>
      <c r="CFS11" s="209"/>
      <c r="CFT11" s="209"/>
      <c r="CFU11" s="209"/>
      <c r="CFV11" s="209"/>
      <c r="CFW11" s="209"/>
      <c r="CFX11" s="209"/>
      <c r="CFY11" s="209"/>
      <c r="CFZ11" s="209"/>
      <c r="CGA11" s="209"/>
      <c r="CGB11" s="209"/>
      <c r="CGC11" s="209"/>
      <c r="CGD11" s="209"/>
      <c r="CGE11" s="209"/>
      <c r="CGF11" s="209"/>
      <c r="CGG11" s="209"/>
      <c r="CGH11" s="209"/>
      <c r="CGI11" s="209"/>
      <c r="CGJ11" s="209"/>
      <c r="CGK11" s="209"/>
      <c r="CGL11" s="209"/>
      <c r="CGM11" s="209"/>
      <c r="CGN11" s="209"/>
      <c r="CGO11" s="209"/>
      <c r="CGP11" s="209"/>
      <c r="CGQ11" s="209"/>
      <c r="CGR11" s="209"/>
      <c r="CGS11" s="209"/>
      <c r="CGT11" s="209"/>
      <c r="CGU11" s="209"/>
      <c r="CGV11" s="209"/>
      <c r="CGW11" s="209"/>
      <c r="CGX11" s="209"/>
      <c r="CGY11" s="209"/>
      <c r="CGZ11" s="209"/>
      <c r="CHA11" s="209"/>
      <c r="CHB11" s="209"/>
      <c r="CHC11" s="209"/>
      <c r="CHD11" s="209"/>
      <c r="CHE11" s="209"/>
      <c r="CHF11" s="209"/>
      <c r="CHG11" s="209"/>
      <c r="CHH11" s="209"/>
      <c r="CHI11" s="209"/>
      <c r="CHJ11" s="209"/>
      <c r="CHK11" s="209"/>
      <c r="CHL11" s="209"/>
      <c r="CHM11" s="209"/>
      <c r="CHN11" s="209"/>
      <c r="CHO11" s="209"/>
      <c r="CHP11" s="209"/>
      <c r="CHQ11" s="209"/>
      <c r="CHR11" s="209"/>
      <c r="CHS11" s="209"/>
      <c r="CHT11" s="209"/>
      <c r="CHU11" s="209"/>
      <c r="CHV11" s="209"/>
      <c r="CHW11" s="209"/>
      <c r="CHX11" s="209"/>
      <c r="CHY11" s="209"/>
      <c r="CHZ11" s="209"/>
      <c r="CIA11" s="209"/>
      <c r="CIB11" s="209"/>
      <c r="CIC11" s="209"/>
      <c r="CID11" s="209"/>
      <c r="CIE11" s="209"/>
      <c r="CIF11" s="209"/>
      <c r="CIG11" s="209"/>
      <c r="CIH11" s="209"/>
      <c r="CII11" s="209"/>
      <c r="CIJ11" s="209"/>
      <c r="CIK11" s="209"/>
      <c r="CIL11" s="209"/>
      <c r="CIM11" s="209"/>
      <c r="CIN11" s="209"/>
      <c r="CIO11" s="209"/>
      <c r="CIP11" s="209"/>
      <c r="CIQ11" s="209"/>
      <c r="CIR11" s="209"/>
      <c r="CIS11" s="209"/>
      <c r="CIT11" s="209"/>
      <c r="CIU11" s="209"/>
      <c r="CIV11" s="209"/>
      <c r="CIW11" s="209"/>
      <c r="CIX11" s="209"/>
      <c r="CIY11" s="209"/>
      <c r="CIZ11" s="209"/>
      <c r="CJA11" s="209"/>
      <c r="CJB11" s="209"/>
      <c r="CJC11" s="209"/>
      <c r="CJD11" s="209"/>
      <c r="CJE11" s="209"/>
      <c r="CJF11" s="209"/>
      <c r="CJG11" s="209"/>
      <c r="CJH11" s="209"/>
      <c r="CJI11" s="209"/>
      <c r="CJJ11" s="209"/>
      <c r="CJK11" s="209"/>
      <c r="CJL11" s="209"/>
      <c r="CJM11" s="209"/>
      <c r="CJN11" s="209"/>
      <c r="CJO11" s="209"/>
      <c r="CJP11" s="209"/>
      <c r="CJQ11" s="209"/>
      <c r="CJR11" s="209"/>
      <c r="CJS11" s="209"/>
      <c r="CJT11" s="209"/>
      <c r="CJU11" s="209"/>
      <c r="CJV11" s="209"/>
      <c r="CJW11" s="209"/>
      <c r="CJX11" s="209"/>
      <c r="CJY11" s="209"/>
      <c r="CJZ11" s="209"/>
      <c r="CKA11" s="209"/>
      <c r="CKB11" s="209"/>
      <c r="CKC11" s="209"/>
      <c r="CKD11" s="209"/>
      <c r="CKE11" s="209"/>
      <c r="CKF11" s="209"/>
      <c r="CKG11" s="209"/>
      <c r="CKH11" s="209"/>
      <c r="CKI11" s="209"/>
      <c r="CKJ11" s="209"/>
      <c r="CKK11" s="209"/>
      <c r="CKL11" s="209"/>
      <c r="CKM11" s="209"/>
      <c r="CKN11" s="209"/>
      <c r="CKO11" s="209"/>
      <c r="CKP11" s="209"/>
      <c r="CKQ11" s="209"/>
      <c r="CKR11" s="209"/>
      <c r="CKS11" s="209"/>
      <c r="CKT11" s="209"/>
      <c r="CKU11" s="209"/>
      <c r="CKV11" s="209"/>
      <c r="CKW11" s="209"/>
      <c r="CKX11" s="209"/>
      <c r="CKY11" s="209"/>
      <c r="CKZ11" s="209"/>
      <c r="CLA11" s="209"/>
      <c r="CLB11" s="209"/>
      <c r="CLC11" s="209"/>
      <c r="CLD11" s="209"/>
      <c r="CLE11" s="209"/>
      <c r="CLF11" s="209"/>
      <c r="CLG11" s="209"/>
      <c r="CLH11" s="209"/>
      <c r="CLI11" s="209"/>
      <c r="CLJ11" s="209"/>
      <c r="CLK11" s="209"/>
      <c r="CLL11" s="209"/>
      <c r="CLM11" s="209"/>
      <c r="CLN11" s="209"/>
      <c r="CLO11" s="209"/>
      <c r="CLP11" s="209"/>
      <c r="CLQ11" s="209"/>
      <c r="CLR11" s="209"/>
      <c r="CLS11" s="209"/>
      <c r="CLT11" s="209"/>
      <c r="CLU11" s="209"/>
      <c r="CLV11" s="209"/>
      <c r="CLW11" s="209"/>
      <c r="CLX11" s="209"/>
      <c r="CLY11" s="209"/>
      <c r="CLZ11" s="209"/>
      <c r="CMA11" s="209"/>
      <c r="CMB11" s="209"/>
      <c r="CMC11" s="209"/>
      <c r="CMD11" s="209"/>
      <c r="CME11" s="209"/>
      <c r="CMF11" s="209"/>
      <c r="CMG11" s="209"/>
      <c r="CMH11" s="209"/>
      <c r="CMI11" s="209"/>
      <c r="CMJ11" s="209"/>
      <c r="CMK11" s="209"/>
      <c r="CML11" s="209"/>
      <c r="CMM11" s="209"/>
      <c r="CMN11" s="209"/>
      <c r="CMO11" s="209"/>
      <c r="CMP11" s="209"/>
      <c r="CMQ11" s="209"/>
      <c r="CMR11" s="209"/>
      <c r="CMS11" s="209"/>
      <c r="CMT11" s="209"/>
      <c r="CMU11" s="209"/>
      <c r="CMV11" s="209"/>
      <c r="CMW11" s="209"/>
      <c r="CMX11" s="209"/>
      <c r="CMY11" s="209"/>
      <c r="CMZ11" s="209"/>
      <c r="CNA11" s="209"/>
      <c r="CNB11" s="209"/>
      <c r="CNC11" s="209"/>
      <c r="CND11" s="209"/>
      <c r="CNE11" s="209"/>
      <c r="CNF11" s="209"/>
      <c r="CNG11" s="209"/>
      <c r="CNH11" s="209"/>
      <c r="CNI11" s="209"/>
      <c r="CNJ11" s="209"/>
      <c r="CNK11" s="209"/>
      <c r="CNL11" s="209"/>
      <c r="CNM11" s="209"/>
      <c r="CNN11" s="209"/>
      <c r="CNO11" s="209"/>
      <c r="CNP11" s="209"/>
      <c r="CNQ11" s="209"/>
      <c r="CNR11" s="209"/>
      <c r="CNS11" s="209"/>
      <c r="CNT11" s="209"/>
      <c r="CNU11" s="209"/>
      <c r="CNV11" s="209"/>
      <c r="CNW11" s="209"/>
      <c r="CNX11" s="209"/>
      <c r="CNY11" s="209"/>
      <c r="CNZ11" s="209"/>
      <c r="COA11" s="209"/>
      <c r="COB11" s="209"/>
      <c r="COC11" s="209"/>
      <c r="COD11" s="209"/>
      <c r="COE11" s="209"/>
      <c r="COF11" s="209"/>
      <c r="COG11" s="209"/>
      <c r="COH11" s="209"/>
      <c r="COI11" s="209"/>
      <c r="COJ11" s="209"/>
      <c r="COK11" s="209"/>
      <c r="COL11" s="209"/>
      <c r="COM11" s="209"/>
      <c r="CON11" s="209"/>
      <c r="COO11" s="209"/>
      <c r="COP11" s="209"/>
      <c r="COQ11" s="209"/>
      <c r="COR11" s="209"/>
      <c r="COS11" s="209"/>
      <c r="COT11" s="209"/>
      <c r="COU11" s="209"/>
      <c r="COV11" s="209"/>
      <c r="COW11" s="209"/>
      <c r="COX11" s="209"/>
      <c r="COY11" s="209"/>
      <c r="COZ11" s="209"/>
      <c r="CPA11" s="209"/>
      <c r="CPB11" s="209"/>
      <c r="CPC11" s="209"/>
      <c r="CPD11" s="209"/>
      <c r="CPE11" s="209"/>
      <c r="CPF11" s="209"/>
      <c r="CPG11" s="209"/>
      <c r="CPH11" s="209"/>
      <c r="CPI11" s="209"/>
      <c r="CPJ11" s="209"/>
      <c r="CPK11" s="209"/>
      <c r="CPL11" s="209"/>
      <c r="CPM11" s="209"/>
      <c r="CPN11" s="209"/>
      <c r="CPO11" s="209"/>
      <c r="CPP11" s="209"/>
      <c r="CPQ11" s="209"/>
      <c r="CPR11" s="209"/>
      <c r="CPS11" s="209"/>
      <c r="CPT11" s="209"/>
      <c r="CPU11" s="209"/>
      <c r="CPV11" s="209"/>
      <c r="CPW11" s="209"/>
      <c r="CPX11" s="209"/>
      <c r="CPY11" s="209"/>
      <c r="CPZ11" s="209"/>
      <c r="CQA11" s="209"/>
      <c r="CQB11" s="209"/>
      <c r="CQC11" s="209"/>
      <c r="CQD11" s="209"/>
      <c r="CQE11" s="209"/>
      <c r="CQF11" s="209"/>
      <c r="CQG11" s="209"/>
      <c r="CQH11" s="209"/>
      <c r="CQI11" s="209"/>
      <c r="CQJ11" s="209"/>
      <c r="CQK11" s="209"/>
      <c r="CQL11" s="209"/>
      <c r="CQM11" s="209"/>
      <c r="CQN11" s="209"/>
      <c r="CQO11" s="209"/>
      <c r="CQP11" s="209"/>
      <c r="CQQ11" s="209"/>
      <c r="CQR11" s="209"/>
      <c r="CQS11" s="209"/>
      <c r="CQT11" s="209"/>
      <c r="CQU11" s="209"/>
      <c r="CQV11" s="209"/>
      <c r="CQW11" s="209"/>
      <c r="CQX11" s="209"/>
      <c r="CQY11" s="209"/>
      <c r="CQZ11" s="209"/>
      <c r="CRA11" s="209"/>
      <c r="CRB11" s="209"/>
      <c r="CRC11" s="209"/>
      <c r="CRD11" s="209"/>
      <c r="CRE11" s="209"/>
      <c r="CRF11" s="209"/>
      <c r="CRG11" s="209"/>
      <c r="CRH11" s="209"/>
      <c r="CRI11" s="209"/>
      <c r="CRJ11" s="209"/>
      <c r="CRK11" s="209"/>
      <c r="CRL11" s="209"/>
      <c r="CRM11" s="209"/>
      <c r="CRN11" s="209"/>
      <c r="CRO11" s="209"/>
      <c r="CRP11" s="209"/>
      <c r="CRQ11" s="209"/>
      <c r="CRR11" s="209"/>
      <c r="CRS11" s="209"/>
      <c r="CRT11" s="209"/>
      <c r="CRU11" s="209"/>
      <c r="CRV11" s="209"/>
      <c r="CRW11" s="209"/>
      <c r="CRX11" s="209"/>
      <c r="CRY11" s="209"/>
      <c r="CRZ11" s="209"/>
      <c r="CSA11" s="209"/>
      <c r="CSB11" s="209"/>
      <c r="CSC11" s="209"/>
      <c r="CSD11" s="209"/>
      <c r="CSE11" s="209"/>
      <c r="CSF11" s="209"/>
      <c r="CSG11" s="209"/>
      <c r="CSH11" s="209"/>
      <c r="CSI11" s="209"/>
      <c r="CSJ11" s="209"/>
      <c r="CSK11" s="209"/>
      <c r="CSL11" s="209"/>
      <c r="CSM11" s="209"/>
      <c r="CSN11" s="209"/>
      <c r="CSO11" s="209"/>
      <c r="CSP11" s="209"/>
      <c r="CSQ11" s="209"/>
      <c r="CSR11" s="209"/>
      <c r="CSS11" s="209"/>
      <c r="CST11" s="209"/>
      <c r="CSU11" s="209"/>
      <c r="CSV11" s="209"/>
      <c r="CSW11" s="209"/>
      <c r="CSX11" s="209"/>
      <c r="CSY11" s="209"/>
      <c r="CSZ11" s="209"/>
      <c r="CTA11" s="209"/>
      <c r="CTB11" s="209"/>
      <c r="CTC11" s="209"/>
      <c r="CTD11" s="209"/>
      <c r="CTE11" s="209"/>
      <c r="CTF11" s="209"/>
      <c r="CTG11" s="209"/>
      <c r="CTH11" s="209"/>
      <c r="CTI11" s="209"/>
      <c r="CTJ11" s="209"/>
      <c r="CTK11" s="209"/>
      <c r="CTL11" s="209"/>
      <c r="CTM11" s="209"/>
      <c r="CTN11" s="209"/>
      <c r="CTO11" s="209"/>
      <c r="CTP11" s="209"/>
      <c r="CTQ11" s="209"/>
      <c r="CTR11" s="209"/>
      <c r="CTS11" s="209"/>
      <c r="CTT11" s="209"/>
      <c r="CTU11" s="209"/>
      <c r="CTV11" s="209"/>
      <c r="CTW11" s="209"/>
      <c r="CTX11" s="209"/>
      <c r="CTY11" s="209"/>
      <c r="CTZ11" s="209"/>
      <c r="CUA11" s="209"/>
      <c r="CUB11" s="209"/>
      <c r="CUC11" s="209"/>
      <c r="CUD11" s="209"/>
      <c r="CUE11" s="209"/>
      <c r="CUF11" s="209"/>
      <c r="CUG11" s="209"/>
      <c r="CUH11" s="209"/>
      <c r="CUI11" s="209"/>
      <c r="CUJ11" s="209"/>
      <c r="CUK11" s="209"/>
      <c r="CUL11" s="209"/>
      <c r="CUM11" s="209"/>
      <c r="CUN11" s="209"/>
      <c r="CUO11" s="209"/>
      <c r="CUP11" s="209"/>
      <c r="CUQ11" s="209"/>
      <c r="CUR11" s="209"/>
      <c r="CUS11" s="209"/>
      <c r="CUT11" s="209"/>
      <c r="CUU11" s="209"/>
      <c r="CUV11" s="209"/>
      <c r="CUW11" s="209"/>
      <c r="CUX11" s="209"/>
      <c r="CUY11" s="209"/>
      <c r="CUZ11" s="209"/>
      <c r="CVA11" s="209"/>
      <c r="CVB11" s="209"/>
      <c r="CVC11" s="209"/>
      <c r="CVD11" s="209"/>
      <c r="CVE11" s="209"/>
      <c r="CVF11" s="209"/>
      <c r="CVG11" s="209"/>
      <c r="CVH11" s="209"/>
      <c r="CVI11" s="209"/>
      <c r="CVJ11" s="209"/>
      <c r="CVK11" s="209"/>
      <c r="CVL11" s="209"/>
      <c r="CVM11" s="209"/>
      <c r="CVN11" s="209"/>
      <c r="CVO11" s="209"/>
      <c r="CVP11" s="209"/>
      <c r="CVQ11" s="209"/>
      <c r="CVR11" s="209"/>
      <c r="CVS11" s="209"/>
      <c r="CVT11" s="209"/>
      <c r="CVU11" s="209"/>
      <c r="CVV11" s="209"/>
      <c r="CVW11" s="209"/>
      <c r="CVX11" s="209"/>
      <c r="CVY11" s="209"/>
      <c r="CVZ11" s="209"/>
      <c r="CWA11" s="209"/>
      <c r="CWB11" s="209"/>
      <c r="CWC11" s="209"/>
      <c r="CWD11" s="209"/>
      <c r="CWE11" s="209"/>
      <c r="CWF11" s="209"/>
      <c r="CWG11" s="209"/>
      <c r="CWH11" s="209"/>
      <c r="CWI11" s="209"/>
      <c r="CWJ11" s="209"/>
      <c r="CWK11" s="209"/>
      <c r="CWL11" s="209"/>
      <c r="CWM11" s="209"/>
      <c r="CWN11" s="209"/>
      <c r="CWO11" s="209"/>
      <c r="CWP11" s="209"/>
      <c r="CWQ11" s="209"/>
      <c r="CWR11" s="209"/>
      <c r="CWS11" s="209"/>
      <c r="CWT11" s="209"/>
      <c r="CWU11" s="209"/>
      <c r="CWV11" s="209"/>
      <c r="CWW11" s="209"/>
      <c r="CWX11" s="209"/>
      <c r="CWY11" s="209"/>
      <c r="CWZ11" s="209"/>
      <c r="CXA11" s="209"/>
      <c r="CXB11" s="209"/>
      <c r="CXC11" s="209"/>
      <c r="CXD11" s="209"/>
      <c r="CXE11" s="209"/>
      <c r="CXF11" s="209"/>
      <c r="CXG11" s="209"/>
      <c r="CXH11" s="209"/>
      <c r="CXI11" s="209"/>
      <c r="CXJ11" s="209"/>
      <c r="CXK11" s="209"/>
      <c r="CXL11" s="209"/>
      <c r="CXM11" s="209"/>
      <c r="CXN11" s="209"/>
      <c r="CXO11" s="209"/>
      <c r="CXP11" s="209"/>
      <c r="CXQ11" s="209"/>
      <c r="CXR11" s="209"/>
      <c r="CXS11" s="209"/>
      <c r="CXT11" s="209"/>
      <c r="CXU11" s="209"/>
      <c r="CXV11" s="209"/>
      <c r="CXW11" s="209"/>
      <c r="CXX11" s="209"/>
      <c r="CXY11" s="209"/>
      <c r="CXZ11" s="209"/>
      <c r="CYA11" s="209"/>
      <c r="CYB11" s="209"/>
      <c r="CYC11" s="209"/>
      <c r="CYD11" s="209"/>
      <c r="CYE11" s="209"/>
      <c r="CYF11" s="209"/>
      <c r="CYG11" s="209"/>
      <c r="CYH11" s="209"/>
      <c r="CYI11" s="209"/>
      <c r="CYJ11" s="209"/>
      <c r="CYK11" s="209"/>
      <c r="CYL11" s="209"/>
      <c r="CYM11" s="209"/>
      <c r="CYN11" s="209"/>
      <c r="CYO11" s="209"/>
      <c r="CYP11" s="209"/>
      <c r="CYQ11" s="209"/>
      <c r="CYR11" s="209"/>
      <c r="CYS11" s="209"/>
      <c r="CYT11" s="209"/>
      <c r="CYU11" s="209"/>
      <c r="CYV11" s="209"/>
      <c r="CYW11" s="209"/>
      <c r="CYX11" s="209"/>
      <c r="CYY11" s="209"/>
      <c r="CYZ11" s="209"/>
      <c r="CZA11" s="209"/>
      <c r="CZB11" s="209"/>
      <c r="CZC11" s="209"/>
      <c r="CZD11" s="209"/>
      <c r="CZE11" s="209"/>
      <c r="CZF11" s="209"/>
      <c r="CZG11" s="209"/>
      <c r="CZH11" s="209"/>
      <c r="CZI11" s="209"/>
      <c r="CZJ11" s="209"/>
      <c r="CZK11" s="209"/>
      <c r="CZL11" s="209"/>
      <c r="CZM11" s="209"/>
      <c r="CZN11" s="209"/>
      <c r="CZO11" s="209"/>
      <c r="CZP11" s="209"/>
      <c r="CZQ11" s="209"/>
      <c r="CZR11" s="209"/>
      <c r="CZS11" s="209"/>
      <c r="CZT11" s="209"/>
      <c r="CZU11" s="209"/>
      <c r="CZV11" s="209"/>
      <c r="CZW11" s="209"/>
      <c r="CZX11" s="209"/>
      <c r="CZY11" s="209"/>
      <c r="CZZ11" s="209"/>
      <c r="DAA11" s="209"/>
      <c r="DAB11" s="209"/>
      <c r="DAC11" s="209"/>
      <c r="DAD11" s="209"/>
      <c r="DAE11" s="209"/>
      <c r="DAF11" s="209"/>
      <c r="DAG11" s="209"/>
      <c r="DAH11" s="209"/>
      <c r="DAI11" s="209"/>
      <c r="DAJ11" s="209"/>
      <c r="DAK11" s="209"/>
      <c r="DAL11" s="209"/>
      <c r="DAM11" s="209"/>
      <c r="DAN11" s="209"/>
      <c r="DAO11" s="209"/>
      <c r="DAP11" s="209"/>
      <c r="DAQ11" s="209"/>
      <c r="DAR11" s="209"/>
      <c r="DAS11" s="209"/>
      <c r="DAT11" s="209"/>
      <c r="DAU11" s="209"/>
      <c r="DAV11" s="209"/>
      <c r="DAW11" s="209"/>
      <c r="DAX11" s="209"/>
      <c r="DAY11" s="209"/>
      <c r="DAZ11" s="209"/>
      <c r="DBA11" s="209"/>
      <c r="DBB11" s="209"/>
      <c r="DBC11" s="209"/>
      <c r="DBD11" s="209"/>
      <c r="DBE11" s="209"/>
      <c r="DBF11" s="209"/>
      <c r="DBG11" s="209"/>
      <c r="DBH11" s="209"/>
      <c r="DBI11" s="209"/>
      <c r="DBJ11" s="209"/>
      <c r="DBK11" s="209"/>
      <c r="DBL11" s="209"/>
      <c r="DBM11" s="209"/>
      <c r="DBN11" s="209"/>
      <c r="DBO11" s="209"/>
      <c r="DBP11" s="209"/>
      <c r="DBQ11" s="209"/>
      <c r="DBR11" s="209"/>
      <c r="DBS11" s="209"/>
      <c r="DBT11" s="209"/>
      <c r="DBU11" s="209"/>
      <c r="DBV11" s="209"/>
      <c r="DBW11" s="209"/>
      <c r="DBX11" s="209"/>
      <c r="DBY11" s="209"/>
      <c r="DBZ11" s="209"/>
      <c r="DCA11" s="209"/>
      <c r="DCB11" s="209"/>
      <c r="DCC11" s="209"/>
      <c r="DCD11" s="209"/>
      <c r="DCE11" s="209"/>
      <c r="DCF11" s="209"/>
      <c r="DCG11" s="209"/>
      <c r="DCH11" s="209"/>
      <c r="DCI11" s="209"/>
      <c r="DCJ11" s="209"/>
      <c r="DCK11" s="209"/>
      <c r="DCL11" s="209"/>
      <c r="DCM11" s="209"/>
      <c r="DCN11" s="209"/>
      <c r="DCO11" s="209"/>
      <c r="DCP11" s="209"/>
      <c r="DCQ11" s="209"/>
      <c r="DCR11" s="209"/>
      <c r="DCS11" s="209"/>
      <c r="DCT11" s="209"/>
      <c r="DCU11" s="209"/>
      <c r="DCV11" s="209"/>
      <c r="DCW11" s="209"/>
      <c r="DCX11" s="209"/>
      <c r="DCY11" s="209"/>
      <c r="DCZ11" s="209"/>
      <c r="DDA11" s="209"/>
      <c r="DDB11" s="209"/>
      <c r="DDC11" s="209"/>
      <c r="DDD11" s="209"/>
      <c r="DDE11" s="209"/>
      <c r="DDF11" s="209"/>
      <c r="DDG11" s="209"/>
      <c r="DDH11" s="209"/>
      <c r="DDI11" s="209"/>
      <c r="DDJ11" s="209"/>
      <c r="DDK11" s="209"/>
      <c r="DDL11" s="209"/>
      <c r="DDM11" s="209"/>
      <c r="DDN11" s="209"/>
      <c r="DDO11" s="209"/>
      <c r="DDP11" s="209"/>
      <c r="DDQ11" s="209"/>
      <c r="DDR11" s="209"/>
      <c r="DDS11" s="209"/>
      <c r="DDT11" s="209"/>
      <c r="DDU11" s="209"/>
      <c r="DDV11" s="209"/>
      <c r="DDW11" s="209"/>
      <c r="DDX11" s="209"/>
      <c r="DDY11" s="209"/>
      <c r="DDZ11" s="209"/>
      <c r="DEA11" s="209"/>
      <c r="DEB11" s="209"/>
      <c r="DEC11" s="209"/>
      <c r="DED11" s="209"/>
      <c r="DEE11" s="209"/>
      <c r="DEF11" s="209"/>
      <c r="DEG11" s="209"/>
      <c r="DEH11" s="209"/>
      <c r="DEI11" s="209"/>
      <c r="DEJ11" s="209"/>
      <c r="DEK11" s="209"/>
      <c r="DEL11" s="209"/>
      <c r="DEM11" s="209"/>
      <c r="DEN11" s="209"/>
      <c r="DEO11" s="209"/>
      <c r="DEP11" s="209"/>
      <c r="DEQ11" s="209"/>
      <c r="DER11" s="209"/>
      <c r="DES11" s="209"/>
      <c r="DET11" s="209"/>
      <c r="DEU11" s="209"/>
      <c r="DEV11" s="209"/>
      <c r="DEW11" s="209"/>
      <c r="DEX11" s="209"/>
      <c r="DEY11" s="209"/>
      <c r="DEZ11" s="209"/>
      <c r="DFA11" s="209"/>
      <c r="DFB11" s="209"/>
      <c r="DFC11" s="209"/>
      <c r="DFD11" s="209"/>
      <c r="DFE11" s="209"/>
      <c r="DFF11" s="209"/>
      <c r="DFG11" s="209"/>
      <c r="DFH11" s="209"/>
      <c r="DFI11" s="209"/>
      <c r="DFJ11" s="209"/>
      <c r="DFK11" s="209"/>
      <c r="DFL11" s="209"/>
      <c r="DFM11" s="209"/>
      <c r="DFN11" s="209"/>
      <c r="DFO11" s="209"/>
      <c r="DFP11" s="209"/>
      <c r="DFQ11" s="209"/>
      <c r="DFR11" s="209"/>
      <c r="DFS11" s="209"/>
      <c r="DFT11" s="209"/>
      <c r="DFU11" s="209"/>
      <c r="DFV11" s="209"/>
      <c r="DFW11" s="209"/>
      <c r="DFX11" s="209"/>
      <c r="DFY11" s="209"/>
      <c r="DFZ11" s="209"/>
      <c r="DGA11" s="209"/>
      <c r="DGB11" s="209"/>
      <c r="DGC11" s="209"/>
      <c r="DGD11" s="209"/>
      <c r="DGE11" s="209"/>
      <c r="DGF11" s="209"/>
      <c r="DGG11" s="209"/>
      <c r="DGH11" s="209"/>
      <c r="DGI11" s="209"/>
      <c r="DGJ11" s="209"/>
      <c r="DGK11" s="209"/>
      <c r="DGL11" s="209"/>
      <c r="DGM11" s="209"/>
      <c r="DGN11" s="209"/>
      <c r="DGO11" s="209"/>
      <c r="DGP11" s="209"/>
      <c r="DGQ11" s="209"/>
      <c r="DGR11" s="209"/>
      <c r="DGS11" s="209"/>
      <c r="DGT11" s="209"/>
      <c r="DGU11" s="209"/>
      <c r="DGV11" s="209"/>
      <c r="DGW11" s="209"/>
      <c r="DGX11" s="209"/>
      <c r="DGY11" s="209"/>
      <c r="DGZ11" s="209"/>
      <c r="DHA11" s="209"/>
      <c r="DHB11" s="209"/>
      <c r="DHC11" s="209"/>
      <c r="DHD11" s="209"/>
      <c r="DHE11" s="209"/>
      <c r="DHF11" s="209"/>
      <c r="DHG11" s="209"/>
      <c r="DHH11" s="209"/>
      <c r="DHI11" s="209"/>
      <c r="DHJ11" s="209"/>
      <c r="DHK11" s="209"/>
      <c r="DHL11" s="209"/>
      <c r="DHM11" s="209"/>
      <c r="DHN11" s="209"/>
      <c r="DHO11" s="209"/>
      <c r="DHP11" s="209"/>
      <c r="DHQ11" s="209"/>
      <c r="DHR11" s="209"/>
      <c r="DHS11" s="209"/>
      <c r="DHT11" s="209"/>
      <c r="DHU11" s="209"/>
      <c r="DHV11" s="209"/>
      <c r="DHW11" s="209"/>
      <c r="DHX11" s="209"/>
      <c r="DHY11" s="209"/>
      <c r="DHZ11" s="209"/>
      <c r="DIA11" s="209"/>
      <c r="DIB11" s="209"/>
      <c r="DIC11" s="209"/>
      <c r="DID11" s="209"/>
      <c r="DIE11" s="209"/>
      <c r="DIF11" s="209"/>
      <c r="DIG11" s="209"/>
      <c r="DIH11" s="209"/>
      <c r="DII11" s="209"/>
      <c r="DIJ11" s="209"/>
      <c r="DIK11" s="209"/>
      <c r="DIL11" s="209"/>
      <c r="DIM11" s="209"/>
      <c r="DIN11" s="209"/>
      <c r="DIO11" s="209"/>
      <c r="DIP11" s="209"/>
      <c r="DIQ11" s="209"/>
      <c r="DIR11" s="209"/>
      <c r="DIS11" s="209"/>
      <c r="DIT11" s="209"/>
      <c r="DIU11" s="209"/>
      <c r="DIV11" s="209"/>
      <c r="DIW11" s="209"/>
      <c r="DIX11" s="209"/>
      <c r="DIY11" s="209"/>
      <c r="DIZ11" s="209"/>
      <c r="DJA11" s="209"/>
      <c r="DJB11" s="209"/>
      <c r="DJC11" s="209"/>
      <c r="DJD11" s="209"/>
      <c r="DJE11" s="209"/>
      <c r="DJF11" s="209"/>
      <c r="DJG11" s="209"/>
      <c r="DJH11" s="209"/>
      <c r="DJI11" s="209"/>
      <c r="DJJ11" s="209"/>
      <c r="DJK11" s="209"/>
      <c r="DJL11" s="209"/>
      <c r="DJM11" s="209"/>
      <c r="DJN11" s="209"/>
      <c r="DJO11" s="209"/>
      <c r="DJP11" s="209"/>
      <c r="DJQ11" s="209"/>
      <c r="DJR11" s="209"/>
      <c r="DJS11" s="209"/>
      <c r="DJT11" s="209"/>
      <c r="DJU11" s="209"/>
      <c r="DJV11" s="209"/>
      <c r="DJW11" s="209"/>
      <c r="DJX11" s="209"/>
      <c r="DJY11" s="209"/>
      <c r="DJZ11" s="209"/>
      <c r="DKA11" s="209"/>
      <c r="DKB11" s="209"/>
      <c r="DKC11" s="209"/>
      <c r="DKD11" s="209"/>
      <c r="DKE11" s="209"/>
      <c r="DKF11" s="209"/>
      <c r="DKG11" s="209"/>
      <c r="DKH11" s="209"/>
      <c r="DKI11" s="209"/>
      <c r="DKJ11" s="209"/>
      <c r="DKK11" s="209"/>
      <c r="DKL11" s="209"/>
      <c r="DKM11" s="209"/>
      <c r="DKN11" s="209"/>
      <c r="DKO11" s="209"/>
      <c r="DKP11" s="209"/>
      <c r="DKQ11" s="209"/>
      <c r="DKR11" s="209"/>
      <c r="DKS11" s="209"/>
      <c r="DKT11" s="209"/>
      <c r="DKU11" s="209"/>
      <c r="DKV11" s="209"/>
      <c r="DKW11" s="209"/>
      <c r="DKX11" s="209"/>
      <c r="DKY11" s="209"/>
      <c r="DKZ11" s="209"/>
      <c r="DLA11" s="209"/>
      <c r="DLB11" s="209"/>
      <c r="DLC11" s="209"/>
      <c r="DLD11" s="209"/>
      <c r="DLE11" s="209"/>
      <c r="DLF11" s="209"/>
      <c r="DLG11" s="209"/>
      <c r="DLH11" s="209"/>
      <c r="DLI11" s="209"/>
      <c r="DLJ11" s="209"/>
      <c r="DLK11" s="209"/>
      <c r="DLL11" s="209"/>
      <c r="DLM11" s="209"/>
      <c r="DLN11" s="209"/>
      <c r="DLO11" s="209"/>
      <c r="DLP11" s="209"/>
      <c r="DLQ11" s="209"/>
      <c r="DLR11" s="209"/>
      <c r="DLS11" s="209"/>
      <c r="DLT11" s="209"/>
      <c r="DLU11" s="209"/>
      <c r="DLV11" s="209"/>
      <c r="DLW11" s="209"/>
      <c r="DLX11" s="209"/>
      <c r="DLY11" s="209"/>
      <c r="DLZ11" s="209"/>
      <c r="DMA11" s="209"/>
      <c r="DMB11" s="209"/>
      <c r="DMC11" s="209"/>
      <c r="DMD11" s="209"/>
      <c r="DME11" s="209"/>
      <c r="DMF11" s="209"/>
      <c r="DMG11" s="209"/>
      <c r="DMH11" s="209"/>
      <c r="DMI11" s="209"/>
      <c r="DMJ11" s="209"/>
      <c r="DMK11" s="209"/>
      <c r="DML11" s="209"/>
      <c r="DMM11" s="209"/>
      <c r="DMN11" s="209"/>
      <c r="DMO11" s="209"/>
      <c r="DMP11" s="209"/>
      <c r="DMQ11" s="209"/>
      <c r="DMR11" s="209"/>
      <c r="DMS11" s="209"/>
      <c r="DMT11" s="209"/>
      <c r="DMU11" s="209"/>
      <c r="DMV11" s="209"/>
      <c r="DMW11" s="209"/>
      <c r="DMX11" s="209"/>
      <c r="DMY11" s="209"/>
      <c r="DMZ11" s="209"/>
      <c r="DNA11" s="209"/>
      <c r="DNB11" s="209"/>
      <c r="DNC11" s="209"/>
      <c r="DND11" s="209"/>
      <c r="DNE11" s="209"/>
      <c r="DNF11" s="209"/>
      <c r="DNG11" s="209"/>
      <c r="DNH11" s="209"/>
      <c r="DNI11" s="209"/>
      <c r="DNJ11" s="209"/>
      <c r="DNK11" s="209"/>
      <c r="DNL11" s="209"/>
      <c r="DNM11" s="209"/>
      <c r="DNN11" s="209"/>
      <c r="DNO11" s="209"/>
      <c r="DNP11" s="209"/>
      <c r="DNQ11" s="209"/>
      <c r="DNR11" s="209"/>
      <c r="DNS11" s="209"/>
      <c r="DNT11" s="209"/>
      <c r="DNU11" s="209"/>
      <c r="DNV11" s="209"/>
      <c r="DNW11" s="209"/>
      <c r="DNX11" s="209"/>
      <c r="DNY11" s="209"/>
      <c r="DNZ11" s="209"/>
      <c r="DOA11" s="209"/>
      <c r="DOB11" s="209"/>
      <c r="DOC11" s="209"/>
      <c r="DOD11" s="209"/>
      <c r="DOE11" s="209"/>
      <c r="DOF11" s="209"/>
      <c r="DOG11" s="209"/>
      <c r="DOH11" s="209"/>
      <c r="DOI11" s="209"/>
      <c r="DOJ11" s="209"/>
      <c r="DOK11" s="209"/>
      <c r="DOL11" s="209"/>
      <c r="DOM11" s="209"/>
      <c r="DON11" s="209"/>
      <c r="DOO11" s="209"/>
      <c r="DOP11" s="209"/>
      <c r="DOQ11" s="209"/>
      <c r="DOR11" s="209"/>
      <c r="DOS11" s="209"/>
      <c r="DOT11" s="209"/>
      <c r="DOU11" s="209"/>
      <c r="DOV11" s="209"/>
      <c r="DOW11" s="209"/>
      <c r="DOX11" s="209"/>
      <c r="DOY11" s="209"/>
      <c r="DOZ11" s="209"/>
      <c r="DPA11" s="209"/>
      <c r="DPB11" s="209"/>
      <c r="DPC11" s="209"/>
      <c r="DPD11" s="209"/>
      <c r="DPE11" s="209"/>
      <c r="DPF11" s="209"/>
      <c r="DPG11" s="209"/>
      <c r="DPH11" s="209"/>
      <c r="DPI11" s="209"/>
      <c r="DPJ11" s="209"/>
      <c r="DPK11" s="209"/>
      <c r="DPL11" s="209"/>
      <c r="DPM11" s="209"/>
      <c r="DPN11" s="209"/>
      <c r="DPO11" s="209"/>
      <c r="DPP11" s="209"/>
      <c r="DPQ11" s="209"/>
      <c r="DPR11" s="209"/>
      <c r="DPS11" s="209"/>
      <c r="DPT11" s="209"/>
      <c r="DPU11" s="209"/>
      <c r="DPV11" s="209"/>
      <c r="DPW11" s="209"/>
      <c r="DPX11" s="209"/>
      <c r="DPY11" s="209"/>
      <c r="DPZ11" s="209"/>
      <c r="DQA11" s="209"/>
      <c r="DQB11" s="209"/>
      <c r="DQC11" s="209"/>
      <c r="DQD11" s="209"/>
      <c r="DQE11" s="209"/>
      <c r="DQF11" s="209"/>
      <c r="DQG11" s="209"/>
      <c r="DQH11" s="209"/>
      <c r="DQI11" s="209"/>
      <c r="DQJ11" s="209"/>
      <c r="DQK11" s="209"/>
      <c r="DQL11" s="209"/>
      <c r="DQM11" s="209"/>
      <c r="DQN11" s="209"/>
      <c r="DQO11" s="209"/>
      <c r="DQP11" s="209"/>
      <c r="DQQ11" s="209"/>
      <c r="DQR11" s="209"/>
      <c r="DQS11" s="209"/>
      <c r="DQT11" s="209"/>
      <c r="DQU11" s="209"/>
      <c r="DQV11" s="209"/>
      <c r="DQW11" s="209"/>
      <c r="DQX11" s="209"/>
      <c r="DQY11" s="209"/>
      <c r="DQZ11" s="209"/>
      <c r="DRA11" s="209"/>
      <c r="DRB11" s="209"/>
      <c r="DRC11" s="209"/>
      <c r="DRD11" s="209"/>
      <c r="DRE11" s="209"/>
      <c r="DRF11" s="209"/>
      <c r="DRG11" s="209"/>
      <c r="DRH11" s="209"/>
      <c r="DRI11" s="209"/>
      <c r="DRJ11" s="209"/>
      <c r="DRK11" s="209"/>
      <c r="DRL11" s="209"/>
      <c r="DRM11" s="209"/>
      <c r="DRN11" s="209"/>
      <c r="DRO11" s="209"/>
      <c r="DRP11" s="209"/>
      <c r="DRQ11" s="209"/>
      <c r="DRR11" s="209"/>
      <c r="DRS11" s="209"/>
      <c r="DRT11" s="209"/>
      <c r="DRU11" s="209"/>
      <c r="DRV11" s="209"/>
      <c r="DRW11" s="209"/>
      <c r="DRX11" s="209"/>
      <c r="DRY11" s="209"/>
      <c r="DRZ11" s="209"/>
      <c r="DSA11" s="209"/>
      <c r="DSB11" s="209"/>
      <c r="DSC11" s="209"/>
      <c r="DSD11" s="209"/>
      <c r="DSE11" s="209"/>
      <c r="DSF11" s="209"/>
      <c r="DSG11" s="209"/>
      <c r="DSH11" s="209"/>
      <c r="DSI11" s="209"/>
      <c r="DSJ11" s="209"/>
      <c r="DSK11" s="209"/>
      <c r="DSL11" s="209"/>
      <c r="DSM11" s="209"/>
      <c r="DSN11" s="209"/>
      <c r="DSO11" s="209"/>
      <c r="DSP11" s="209"/>
      <c r="DSQ11" s="209"/>
      <c r="DSR11" s="209"/>
      <c r="DSS11" s="209"/>
      <c r="DST11" s="209"/>
      <c r="DSU11" s="209"/>
      <c r="DSV11" s="209"/>
      <c r="DSW11" s="209"/>
      <c r="DSX11" s="209"/>
      <c r="DSY11" s="209"/>
      <c r="DSZ11" s="209"/>
      <c r="DTA11" s="209"/>
      <c r="DTB11" s="209"/>
      <c r="DTC11" s="209"/>
      <c r="DTD11" s="209"/>
      <c r="DTE11" s="209"/>
      <c r="DTF11" s="209"/>
      <c r="DTG11" s="209"/>
      <c r="DTH11" s="209"/>
      <c r="DTI11" s="209"/>
      <c r="DTJ11" s="209"/>
      <c r="DTK11" s="209"/>
      <c r="DTL11" s="209"/>
      <c r="DTM11" s="209"/>
      <c r="DTN11" s="209"/>
      <c r="DTO11" s="209"/>
      <c r="DTP11" s="209"/>
      <c r="DTQ11" s="209"/>
      <c r="DTR11" s="209"/>
      <c r="DTS11" s="209"/>
      <c r="DTT11" s="209"/>
      <c r="DTU11" s="209"/>
      <c r="DTV11" s="209"/>
      <c r="DTW11" s="209"/>
      <c r="DTX11" s="209"/>
      <c r="DTY11" s="209"/>
      <c r="DTZ11" s="209"/>
      <c r="DUA11" s="209"/>
      <c r="DUB11" s="209"/>
      <c r="DUC11" s="209"/>
      <c r="DUD11" s="209"/>
      <c r="DUE11" s="209"/>
      <c r="DUF11" s="209"/>
      <c r="DUG11" s="209"/>
      <c r="DUH11" s="209"/>
      <c r="DUI11" s="209"/>
      <c r="DUJ11" s="209"/>
      <c r="DUK11" s="209"/>
      <c r="DUL11" s="209"/>
      <c r="DUM11" s="209"/>
      <c r="DUN11" s="209"/>
      <c r="DUO11" s="209"/>
      <c r="DUP11" s="209"/>
      <c r="DUQ11" s="209"/>
      <c r="DUR11" s="209"/>
      <c r="DUS11" s="209"/>
      <c r="DUT11" s="209"/>
      <c r="DUU11" s="209"/>
      <c r="DUV11" s="209"/>
      <c r="DUW11" s="209"/>
      <c r="DUX11" s="209"/>
      <c r="DUY11" s="209"/>
      <c r="DUZ11" s="209"/>
      <c r="DVA11" s="209"/>
      <c r="DVB11" s="209"/>
      <c r="DVC11" s="209"/>
      <c r="DVD11" s="209"/>
      <c r="DVE11" s="209"/>
      <c r="DVF11" s="209"/>
      <c r="DVG11" s="209"/>
      <c r="DVH11" s="209"/>
      <c r="DVI11" s="209"/>
      <c r="DVJ11" s="209"/>
      <c r="DVK11" s="209"/>
      <c r="DVL11" s="209"/>
      <c r="DVM11" s="209"/>
      <c r="DVN11" s="209"/>
      <c r="DVO11" s="209"/>
      <c r="DVP11" s="209"/>
      <c r="DVQ11" s="209"/>
      <c r="DVR11" s="209"/>
      <c r="DVS11" s="209"/>
      <c r="DVT11" s="209"/>
      <c r="DVU11" s="209"/>
      <c r="DVV11" s="209"/>
      <c r="DVW11" s="209"/>
      <c r="DVX11" s="209"/>
      <c r="DVY11" s="209"/>
      <c r="DVZ11" s="209"/>
      <c r="DWA11" s="209"/>
      <c r="DWB11" s="209"/>
      <c r="DWC11" s="209"/>
      <c r="DWD11" s="209"/>
      <c r="DWE11" s="209"/>
      <c r="DWF11" s="209"/>
      <c r="DWG11" s="209"/>
      <c r="DWH11" s="209"/>
      <c r="DWI11" s="209"/>
      <c r="DWJ11" s="209"/>
      <c r="DWK11" s="209"/>
      <c r="DWL11" s="209"/>
      <c r="DWM11" s="209"/>
      <c r="DWN11" s="209"/>
      <c r="DWO11" s="209"/>
      <c r="DWP11" s="209"/>
      <c r="DWQ11" s="209"/>
      <c r="DWR11" s="209"/>
      <c r="DWS11" s="209"/>
      <c r="DWT11" s="209"/>
      <c r="DWU11" s="209"/>
      <c r="DWV11" s="209"/>
      <c r="DWW11" s="209"/>
      <c r="DWX11" s="209"/>
      <c r="DWY11" s="209"/>
      <c r="DWZ11" s="209"/>
      <c r="DXA11" s="209"/>
      <c r="DXB11" s="209"/>
      <c r="DXC11" s="209"/>
      <c r="DXD11" s="209"/>
      <c r="DXE11" s="209"/>
      <c r="DXF11" s="209"/>
      <c r="DXG11" s="209"/>
      <c r="DXH11" s="209"/>
      <c r="DXI11" s="209"/>
      <c r="DXJ11" s="209"/>
      <c r="DXK11" s="209"/>
      <c r="DXL11" s="209"/>
      <c r="DXM11" s="209"/>
      <c r="DXN11" s="209"/>
      <c r="DXO11" s="209"/>
      <c r="DXP11" s="209"/>
      <c r="DXQ11" s="209"/>
      <c r="DXR11" s="209"/>
      <c r="DXS11" s="209"/>
      <c r="DXT11" s="209"/>
      <c r="DXU11" s="209"/>
      <c r="DXV11" s="209"/>
      <c r="DXW11" s="209"/>
      <c r="DXX11" s="209"/>
      <c r="DXY11" s="209"/>
      <c r="DXZ11" s="209"/>
      <c r="DYA11" s="209"/>
      <c r="DYB11" s="209"/>
      <c r="DYC11" s="209"/>
      <c r="DYD11" s="209"/>
      <c r="DYE11" s="209"/>
      <c r="DYF11" s="209"/>
      <c r="DYG11" s="209"/>
      <c r="DYH11" s="209"/>
      <c r="DYI11" s="209"/>
      <c r="DYJ11" s="209"/>
      <c r="DYK11" s="209"/>
      <c r="DYL11" s="209"/>
      <c r="DYM11" s="209"/>
      <c r="DYN11" s="209"/>
      <c r="DYO11" s="209"/>
      <c r="DYP11" s="209"/>
      <c r="DYQ11" s="209"/>
      <c r="DYR11" s="209"/>
      <c r="DYS11" s="209"/>
      <c r="DYT11" s="209"/>
      <c r="DYU11" s="209"/>
      <c r="DYV11" s="209"/>
      <c r="DYW11" s="209"/>
      <c r="DYX11" s="209"/>
      <c r="DYY11" s="209"/>
      <c r="DYZ11" s="209"/>
      <c r="DZA11" s="209"/>
      <c r="DZB11" s="209"/>
      <c r="DZC11" s="209"/>
      <c r="DZD11" s="209"/>
      <c r="DZE11" s="209"/>
      <c r="DZF11" s="209"/>
      <c r="DZG11" s="209"/>
      <c r="DZH11" s="209"/>
      <c r="DZI11" s="209"/>
      <c r="DZJ11" s="209"/>
      <c r="DZK11" s="209"/>
      <c r="DZL11" s="209"/>
      <c r="DZM11" s="209"/>
      <c r="DZN11" s="209"/>
      <c r="DZO11" s="209"/>
      <c r="DZP11" s="209"/>
      <c r="DZQ11" s="209"/>
      <c r="DZR11" s="209"/>
      <c r="DZS11" s="209"/>
      <c r="DZT11" s="209"/>
      <c r="DZU11" s="209"/>
      <c r="DZV11" s="209"/>
      <c r="DZW11" s="209"/>
      <c r="DZX11" s="209"/>
      <c r="DZY11" s="209"/>
      <c r="DZZ11" s="209"/>
      <c r="EAA11" s="209"/>
      <c r="EAB11" s="209"/>
      <c r="EAC11" s="209"/>
      <c r="EAD11" s="209"/>
      <c r="EAE11" s="209"/>
      <c r="EAF11" s="209"/>
      <c r="EAG11" s="209"/>
      <c r="EAH11" s="209"/>
      <c r="EAI11" s="209"/>
      <c r="EAJ11" s="209"/>
      <c r="EAK11" s="209"/>
      <c r="EAL11" s="209"/>
      <c r="EAM11" s="209"/>
      <c r="EAN11" s="209"/>
      <c r="EAO11" s="209"/>
      <c r="EAP11" s="209"/>
      <c r="EAQ11" s="209"/>
      <c r="EAR11" s="209"/>
      <c r="EAS11" s="209"/>
      <c r="EAT11" s="209"/>
      <c r="EAU11" s="209"/>
      <c r="EAV11" s="209"/>
      <c r="EAW11" s="209"/>
      <c r="EAX11" s="209"/>
      <c r="EAY11" s="209"/>
      <c r="EAZ11" s="209"/>
      <c r="EBA11" s="209"/>
      <c r="EBB11" s="209"/>
      <c r="EBC11" s="209"/>
      <c r="EBD11" s="209"/>
      <c r="EBE11" s="209"/>
      <c r="EBF11" s="209"/>
      <c r="EBG11" s="209"/>
      <c r="EBH11" s="209"/>
      <c r="EBI11" s="209"/>
      <c r="EBJ11" s="209"/>
      <c r="EBK11" s="209"/>
      <c r="EBL11" s="209"/>
      <c r="EBM11" s="209"/>
      <c r="EBN11" s="209"/>
      <c r="EBO11" s="209"/>
      <c r="EBP11" s="209"/>
      <c r="EBQ11" s="209"/>
      <c r="EBR11" s="209"/>
      <c r="EBS11" s="209"/>
      <c r="EBT11" s="209"/>
      <c r="EBU11" s="209"/>
      <c r="EBV11" s="209"/>
      <c r="EBW11" s="209"/>
      <c r="EBX11" s="209"/>
      <c r="EBY11" s="209"/>
      <c r="EBZ11" s="209"/>
      <c r="ECA11" s="209"/>
      <c r="ECB11" s="209"/>
      <c r="ECC11" s="209"/>
      <c r="ECD11" s="209"/>
      <c r="ECE11" s="209"/>
      <c r="ECF11" s="209"/>
      <c r="ECG11" s="209"/>
      <c r="ECH11" s="209"/>
      <c r="ECI11" s="209"/>
      <c r="ECJ11" s="209"/>
      <c r="ECK11" s="209"/>
      <c r="ECL11" s="209"/>
      <c r="ECM11" s="209"/>
      <c r="ECN11" s="209"/>
      <c r="ECO11" s="209"/>
      <c r="ECP11" s="209"/>
      <c r="ECQ11" s="209"/>
      <c r="ECR11" s="209"/>
      <c r="ECS11" s="209"/>
      <c r="ECT11" s="209"/>
      <c r="ECU11" s="209"/>
      <c r="ECV11" s="209"/>
      <c r="ECW11" s="209"/>
      <c r="ECX11" s="209"/>
      <c r="ECY11" s="209"/>
      <c r="ECZ11" s="209"/>
      <c r="EDA11" s="209"/>
      <c r="EDB11" s="209"/>
      <c r="EDC11" s="209"/>
      <c r="EDD11" s="209"/>
      <c r="EDE11" s="209"/>
      <c r="EDF11" s="209"/>
      <c r="EDG11" s="209"/>
      <c r="EDH11" s="209"/>
      <c r="EDI11" s="209"/>
      <c r="EDJ11" s="209"/>
      <c r="EDK11" s="209"/>
      <c r="EDL11" s="209"/>
      <c r="EDM11" s="209"/>
      <c r="EDN11" s="209"/>
      <c r="EDO11" s="209"/>
      <c r="EDP11" s="209"/>
      <c r="EDQ11" s="209"/>
      <c r="EDR11" s="209"/>
      <c r="EDS11" s="209"/>
      <c r="EDT11" s="209"/>
      <c r="EDU11" s="209"/>
      <c r="EDV11" s="209"/>
      <c r="EDW11" s="209"/>
      <c r="EDX11" s="209"/>
      <c r="EDY11" s="209"/>
      <c r="EDZ11" s="209"/>
      <c r="EEA11" s="209"/>
      <c r="EEB11" s="209"/>
      <c r="EEC11" s="209"/>
      <c r="EED11" s="209"/>
      <c r="EEE11" s="209"/>
      <c r="EEF11" s="209"/>
      <c r="EEG11" s="209"/>
      <c r="EEH11" s="209"/>
      <c r="EEI11" s="209"/>
      <c r="EEJ11" s="209"/>
      <c r="EEK11" s="209"/>
      <c r="EEL11" s="209"/>
      <c r="EEM11" s="209"/>
      <c r="EEN11" s="209"/>
      <c r="EEO11" s="209"/>
      <c r="EEP11" s="209"/>
      <c r="EEQ11" s="209"/>
      <c r="EER11" s="209"/>
      <c r="EES11" s="209"/>
      <c r="EET11" s="209"/>
      <c r="EEU11" s="209"/>
      <c r="EEV11" s="209"/>
      <c r="EEW11" s="209"/>
      <c r="EEX11" s="209"/>
      <c r="EEY11" s="209"/>
      <c r="EEZ11" s="209"/>
      <c r="EFA11" s="209"/>
      <c r="EFB11" s="209"/>
      <c r="EFC11" s="209"/>
      <c r="EFD11" s="209"/>
      <c r="EFE11" s="209"/>
      <c r="EFF11" s="209"/>
      <c r="EFG11" s="209"/>
      <c r="EFH11" s="209"/>
      <c r="EFI11" s="209"/>
      <c r="EFJ11" s="209"/>
      <c r="EFK11" s="209"/>
      <c r="EFL11" s="209"/>
      <c r="EFM11" s="209"/>
      <c r="EFN11" s="209"/>
      <c r="EFO11" s="209"/>
      <c r="EFP11" s="209"/>
      <c r="EFQ11" s="209"/>
      <c r="EFR11" s="209"/>
      <c r="EFS11" s="209"/>
      <c r="EFT11" s="209"/>
      <c r="EFU11" s="209"/>
      <c r="EFV11" s="209"/>
      <c r="EFW11" s="209"/>
      <c r="EFX11" s="209"/>
      <c r="EFY11" s="209"/>
      <c r="EFZ11" s="209"/>
      <c r="EGA11" s="209"/>
      <c r="EGB11" s="209"/>
      <c r="EGC11" s="209"/>
      <c r="EGD11" s="209"/>
      <c r="EGE11" s="209"/>
      <c r="EGF11" s="209"/>
      <c r="EGG11" s="209"/>
      <c r="EGH11" s="209"/>
      <c r="EGI11" s="209"/>
      <c r="EGJ11" s="209"/>
      <c r="EGK11" s="209"/>
      <c r="EGL11" s="209"/>
      <c r="EGM11" s="209"/>
      <c r="EGN11" s="209"/>
      <c r="EGO11" s="209"/>
      <c r="EGP11" s="209"/>
      <c r="EGQ11" s="209"/>
      <c r="EGR11" s="209"/>
      <c r="EGS11" s="209"/>
      <c r="EGT11" s="209"/>
      <c r="EGU11" s="209"/>
      <c r="EGV11" s="209"/>
      <c r="EGW11" s="209"/>
      <c r="EGX11" s="209"/>
      <c r="EGY11" s="209"/>
      <c r="EGZ11" s="209"/>
      <c r="EHA11" s="209"/>
      <c r="EHB11" s="209"/>
      <c r="EHC11" s="209"/>
      <c r="EHD11" s="209"/>
      <c r="EHE11" s="209"/>
      <c r="EHF11" s="209"/>
      <c r="EHG11" s="209"/>
      <c r="EHH11" s="209"/>
      <c r="EHI11" s="209"/>
      <c r="EHJ11" s="209"/>
      <c r="EHK11" s="209"/>
      <c r="EHL11" s="209"/>
      <c r="EHM11" s="209"/>
      <c r="EHN11" s="209"/>
      <c r="EHO11" s="209"/>
      <c r="EHP11" s="209"/>
      <c r="EHQ11" s="209"/>
      <c r="EHR11" s="209"/>
      <c r="EHS11" s="209"/>
      <c r="EHT11" s="209"/>
      <c r="EHU11" s="209"/>
      <c r="EHV11" s="209"/>
      <c r="EHW11" s="209"/>
      <c r="EHX11" s="209"/>
      <c r="EHY11" s="209"/>
      <c r="EHZ11" s="209"/>
      <c r="EIA11" s="209"/>
      <c r="EIB11" s="209"/>
      <c r="EIC11" s="209"/>
      <c r="EID11" s="209"/>
      <c r="EIE11" s="209"/>
      <c r="EIF11" s="209"/>
      <c r="EIG11" s="209"/>
      <c r="EIH11" s="209"/>
      <c r="EII11" s="209"/>
      <c r="EIJ11" s="209"/>
      <c r="EIK11" s="209"/>
      <c r="EIL11" s="209"/>
      <c r="EIM11" s="209"/>
      <c r="EIN11" s="209"/>
      <c r="EIO11" s="209"/>
      <c r="EIP11" s="209"/>
      <c r="EIQ11" s="209"/>
      <c r="EIR11" s="209"/>
      <c r="EIS11" s="209"/>
      <c r="EIT11" s="209"/>
      <c r="EIU11" s="209"/>
      <c r="EIV11" s="209"/>
      <c r="EIW11" s="209"/>
      <c r="EIX11" s="209"/>
      <c r="EIY11" s="209"/>
      <c r="EIZ11" s="209"/>
      <c r="EJA11" s="209"/>
      <c r="EJB11" s="209"/>
      <c r="EJC11" s="209"/>
      <c r="EJD11" s="209"/>
      <c r="EJE11" s="209"/>
      <c r="EJF11" s="209"/>
      <c r="EJG11" s="209"/>
      <c r="EJH11" s="209"/>
      <c r="EJI11" s="209"/>
      <c r="EJJ11" s="209"/>
      <c r="EJK11" s="209"/>
      <c r="EJL11" s="209"/>
      <c r="EJM11" s="209"/>
      <c r="EJN11" s="209"/>
      <c r="EJO11" s="209"/>
      <c r="EJP11" s="209"/>
      <c r="EJQ11" s="209"/>
      <c r="EJR11" s="209"/>
      <c r="EJS11" s="209"/>
      <c r="EJT11" s="209"/>
      <c r="EJU11" s="209"/>
      <c r="EJV11" s="209"/>
      <c r="EJW11" s="209"/>
      <c r="EJX11" s="209"/>
      <c r="EJY11" s="209"/>
      <c r="EJZ11" s="209"/>
      <c r="EKA11" s="209"/>
      <c r="EKB11" s="209"/>
      <c r="EKC11" s="209"/>
      <c r="EKD11" s="209"/>
      <c r="EKE11" s="209"/>
      <c r="EKF11" s="209"/>
      <c r="EKG11" s="209"/>
      <c r="EKH11" s="209"/>
      <c r="EKI11" s="209"/>
      <c r="EKJ11" s="209"/>
      <c r="EKK11" s="209"/>
      <c r="EKL11" s="209"/>
      <c r="EKM11" s="209"/>
      <c r="EKN11" s="209"/>
      <c r="EKO11" s="209"/>
      <c r="EKP11" s="209"/>
      <c r="EKQ11" s="209"/>
      <c r="EKR11" s="209"/>
      <c r="EKS11" s="209"/>
      <c r="EKT11" s="209"/>
      <c r="EKU11" s="209"/>
      <c r="EKV11" s="209"/>
      <c r="EKW11" s="209"/>
      <c r="EKX11" s="209"/>
      <c r="EKY11" s="209"/>
      <c r="EKZ11" s="209"/>
      <c r="ELA11" s="209"/>
      <c r="ELB11" s="209"/>
      <c r="ELC11" s="209"/>
      <c r="ELD11" s="209"/>
      <c r="ELE11" s="209"/>
      <c r="ELF11" s="209"/>
      <c r="ELG11" s="209"/>
      <c r="ELH11" s="209"/>
      <c r="ELI11" s="209"/>
      <c r="ELJ11" s="209"/>
      <c r="ELK11" s="209"/>
      <c r="ELL11" s="209"/>
      <c r="ELM11" s="209"/>
      <c r="ELN11" s="209"/>
      <c r="ELO11" s="209"/>
      <c r="ELP11" s="209"/>
      <c r="ELQ11" s="209"/>
      <c r="ELR11" s="209"/>
      <c r="ELS11" s="209"/>
      <c r="ELT11" s="209"/>
      <c r="ELU11" s="209"/>
      <c r="ELV11" s="209"/>
      <c r="ELW11" s="209"/>
      <c r="ELX11" s="209"/>
      <c r="ELY11" s="209"/>
      <c r="ELZ11" s="209"/>
      <c r="EMA11" s="209"/>
      <c r="EMB11" s="209"/>
      <c r="EMC11" s="209"/>
      <c r="EMD11" s="209"/>
      <c r="EME11" s="209"/>
      <c r="EMF11" s="209"/>
      <c r="EMG11" s="209"/>
      <c r="EMH11" s="209"/>
      <c r="EMI11" s="209"/>
      <c r="EMJ11" s="209"/>
      <c r="EMK11" s="209"/>
      <c r="EML11" s="209"/>
      <c r="EMM11" s="209"/>
      <c r="EMN11" s="209"/>
      <c r="EMO11" s="209"/>
      <c r="EMP11" s="209"/>
      <c r="EMQ11" s="209"/>
      <c r="EMR11" s="209"/>
      <c r="EMS11" s="209"/>
      <c r="EMT11" s="209"/>
      <c r="EMU11" s="209"/>
      <c r="EMV11" s="209"/>
      <c r="EMW11" s="209"/>
      <c r="EMX11" s="209"/>
      <c r="EMY11" s="209"/>
      <c r="EMZ11" s="209"/>
      <c r="ENA11" s="209"/>
      <c r="ENB11" s="209"/>
      <c r="ENC11" s="209"/>
      <c r="END11" s="209"/>
      <c r="ENE11" s="209"/>
      <c r="ENF11" s="209"/>
      <c r="ENG11" s="209"/>
      <c r="ENH11" s="209"/>
      <c r="ENI11" s="209"/>
      <c r="ENJ11" s="209"/>
      <c r="ENK11" s="209"/>
      <c r="ENL11" s="209"/>
      <c r="ENM11" s="209"/>
      <c r="ENN11" s="209"/>
      <c r="ENO11" s="209"/>
      <c r="ENP11" s="209"/>
      <c r="ENQ11" s="209"/>
      <c r="ENR11" s="209"/>
      <c r="ENS11" s="209"/>
      <c r="ENT11" s="209"/>
      <c r="ENU11" s="209"/>
      <c r="ENV11" s="209"/>
      <c r="ENW11" s="209"/>
      <c r="ENX11" s="209"/>
      <c r="ENY11" s="209"/>
      <c r="ENZ11" s="209"/>
      <c r="EOA11" s="209"/>
      <c r="EOB11" s="209"/>
      <c r="EOC11" s="209"/>
      <c r="EOD11" s="209"/>
      <c r="EOE11" s="209"/>
      <c r="EOF11" s="209"/>
      <c r="EOG11" s="209"/>
      <c r="EOH11" s="209"/>
      <c r="EOI11" s="209"/>
      <c r="EOJ11" s="209"/>
      <c r="EOK11" s="209"/>
      <c r="EOL11" s="209"/>
      <c r="EOM11" s="209"/>
      <c r="EON11" s="209"/>
      <c r="EOO11" s="209"/>
      <c r="EOP11" s="209"/>
      <c r="EOQ11" s="209"/>
      <c r="EOR11" s="209"/>
      <c r="EOS11" s="209"/>
      <c r="EOT11" s="209"/>
      <c r="EOU11" s="209"/>
      <c r="EOV11" s="209"/>
      <c r="EOW11" s="209"/>
      <c r="EOX11" s="209"/>
      <c r="EOY11" s="209"/>
      <c r="EOZ11" s="209"/>
      <c r="EPA11" s="209"/>
      <c r="EPB11" s="209"/>
      <c r="EPC11" s="209"/>
      <c r="EPD11" s="209"/>
      <c r="EPE11" s="209"/>
      <c r="EPF11" s="209"/>
      <c r="EPG11" s="209"/>
      <c r="EPH11" s="209"/>
      <c r="EPI11" s="209"/>
      <c r="EPJ11" s="209"/>
      <c r="EPK11" s="209"/>
      <c r="EPL11" s="209"/>
      <c r="EPM11" s="209"/>
      <c r="EPN11" s="209"/>
      <c r="EPO11" s="209"/>
      <c r="EPP11" s="209"/>
      <c r="EPQ11" s="209"/>
      <c r="EPR11" s="209"/>
      <c r="EPS11" s="209"/>
      <c r="EPT11" s="209"/>
      <c r="EPU11" s="209"/>
      <c r="EPV11" s="209"/>
      <c r="EPW11" s="209"/>
      <c r="EPX11" s="209"/>
      <c r="EPY11" s="209"/>
      <c r="EPZ11" s="209"/>
      <c r="EQA11" s="209"/>
      <c r="EQB11" s="209"/>
      <c r="EQC11" s="209"/>
      <c r="EQD11" s="209"/>
      <c r="EQE11" s="209"/>
      <c r="EQF11" s="209"/>
      <c r="EQG11" s="209"/>
      <c r="EQH11" s="209"/>
      <c r="EQI11" s="209"/>
      <c r="EQJ11" s="209"/>
      <c r="EQK11" s="209"/>
      <c r="EQL11" s="209"/>
      <c r="EQM11" s="209"/>
      <c r="EQN11" s="209"/>
      <c r="EQO11" s="209"/>
      <c r="EQP11" s="209"/>
      <c r="EQQ11" s="209"/>
      <c r="EQR11" s="209"/>
      <c r="EQS11" s="209"/>
      <c r="EQT11" s="209"/>
      <c r="EQU11" s="209"/>
      <c r="EQV11" s="209"/>
      <c r="EQW11" s="209"/>
      <c r="EQX11" s="209"/>
      <c r="EQY11" s="209"/>
      <c r="EQZ11" s="209"/>
      <c r="ERA11" s="209"/>
      <c r="ERB11" s="209"/>
      <c r="ERC11" s="209"/>
      <c r="ERD11" s="209"/>
      <c r="ERE11" s="209"/>
      <c r="ERF11" s="209"/>
      <c r="ERG11" s="209"/>
      <c r="ERH11" s="209"/>
      <c r="ERI11" s="209"/>
      <c r="ERJ11" s="209"/>
      <c r="ERK11" s="209"/>
      <c r="ERL11" s="209"/>
      <c r="ERM11" s="209"/>
      <c r="ERN11" s="209"/>
      <c r="ERO11" s="209"/>
      <c r="ERP11" s="209"/>
      <c r="ERQ11" s="209"/>
      <c r="ERR11" s="209"/>
      <c r="ERS11" s="209"/>
      <c r="ERT11" s="209"/>
      <c r="ERU11" s="209"/>
      <c r="ERV11" s="209"/>
      <c r="ERW11" s="209"/>
      <c r="ERX11" s="209"/>
      <c r="ERY11" s="209"/>
      <c r="ERZ11" s="209"/>
      <c r="ESA11" s="209"/>
      <c r="ESB11" s="209"/>
      <c r="ESC11" s="209"/>
      <c r="ESD11" s="209"/>
      <c r="ESE11" s="209"/>
      <c r="ESF11" s="209"/>
      <c r="ESG11" s="209"/>
      <c r="ESH11" s="209"/>
      <c r="ESI11" s="209"/>
      <c r="ESJ11" s="209"/>
      <c r="ESK11" s="209"/>
      <c r="ESL11" s="209"/>
      <c r="ESM11" s="209"/>
      <c r="ESN11" s="209"/>
      <c r="ESO11" s="209"/>
      <c r="ESP11" s="209"/>
      <c r="ESQ11" s="209"/>
      <c r="ESR11" s="209"/>
      <c r="ESS11" s="209"/>
      <c r="EST11" s="209"/>
      <c r="ESU11" s="209"/>
      <c r="ESV11" s="209"/>
      <c r="ESW11" s="209"/>
      <c r="ESX11" s="209"/>
      <c r="ESY11" s="209"/>
      <c r="ESZ11" s="209"/>
      <c r="ETA11" s="209"/>
      <c r="ETB11" s="209"/>
      <c r="ETC11" s="209"/>
      <c r="ETD11" s="209"/>
      <c r="ETE11" s="209"/>
      <c r="ETF11" s="209"/>
      <c r="ETG11" s="209"/>
      <c r="ETH11" s="209"/>
      <c r="ETI11" s="209"/>
      <c r="ETJ11" s="209"/>
      <c r="ETK11" s="209"/>
      <c r="ETL11" s="209"/>
      <c r="ETM11" s="209"/>
      <c r="ETN11" s="209"/>
      <c r="ETO11" s="209"/>
      <c r="ETP11" s="209"/>
      <c r="ETQ11" s="209"/>
      <c r="ETR11" s="209"/>
      <c r="ETS11" s="209"/>
      <c r="ETT11" s="209"/>
      <c r="ETU11" s="209"/>
      <c r="ETV11" s="209"/>
      <c r="ETW11" s="209"/>
      <c r="ETX11" s="209"/>
      <c r="ETY11" s="209"/>
      <c r="ETZ11" s="209"/>
      <c r="EUA11" s="209"/>
      <c r="EUB11" s="209"/>
      <c r="EUC11" s="209"/>
      <c r="EUD11" s="209"/>
      <c r="EUE11" s="209"/>
      <c r="EUF11" s="209"/>
      <c r="EUG11" s="209"/>
      <c r="EUH11" s="209"/>
      <c r="EUI11" s="209"/>
      <c r="EUJ11" s="209"/>
      <c r="EUK11" s="209"/>
      <c r="EUL11" s="209"/>
      <c r="EUM11" s="209"/>
      <c r="EUN11" s="209"/>
      <c r="EUO11" s="209"/>
      <c r="EUP11" s="209"/>
      <c r="EUQ11" s="209"/>
      <c r="EUR11" s="209"/>
      <c r="EUS11" s="209"/>
      <c r="EUT11" s="209"/>
      <c r="EUU11" s="209"/>
      <c r="EUV11" s="209"/>
      <c r="EUW11" s="209"/>
      <c r="EUX11" s="209"/>
      <c r="EUY11" s="209"/>
      <c r="EUZ11" s="209"/>
      <c r="EVA11" s="209"/>
      <c r="EVB11" s="209"/>
      <c r="EVC11" s="209"/>
      <c r="EVD11" s="209"/>
      <c r="EVE11" s="209"/>
      <c r="EVF11" s="209"/>
      <c r="EVG11" s="209"/>
      <c r="EVH11" s="209"/>
      <c r="EVI11" s="209"/>
      <c r="EVJ11" s="209"/>
      <c r="EVK11" s="209"/>
      <c r="EVL11" s="209"/>
      <c r="EVM11" s="209"/>
      <c r="EVN11" s="209"/>
      <c r="EVO11" s="209"/>
      <c r="EVP11" s="209"/>
      <c r="EVQ11" s="209"/>
      <c r="EVR11" s="209"/>
      <c r="EVS11" s="209"/>
      <c r="EVT11" s="209"/>
      <c r="EVU11" s="209"/>
      <c r="EVV11" s="209"/>
      <c r="EVW11" s="209"/>
      <c r="EVX11" s="209"/>
      <c r="EVY11" s="209"/>
      <c r="EVZ11" s="209"/>
      <c r="EWA11" s="209"/>
      <c r="EWB11" s="209"/>
      <c r="EWC11" s="209"/>
      <c r="EWD11" s="209"/>
      <c r="EWE11" s="209"/>
      <c r="EWF11" s="209"/>
      <c r="EWG11" s="209"/>
      <c r="EWH11" s="209"/>
      <c r="EWI11" s="209"/>
      <c r="EWJ11" s="209"/>
      <c r="EWK11" s="209"/>
      <c r="EWL11" s="209"/>
      <c r="EWM11" s="209"/>
      <c r="EWN11" s="209"/>
      <c r="EWO11" s="209"/>
      <c r="EWP11" s="209"/>
      <c r="EWQ11" s="209"/>
      <c r="EWR11" s="209"/>
      <c r="EWS11" s="209"/>
      <c r="EWT11" s="209"/>
      <c r="EWU11" s="209"/>
      <c r="EWV11" s="209"/>
      <c r="EWW11" s="209"/>
      <c r="EWX11" s="209"/>
      <c r="EWY11" s="209"/>
      <c r="EWZ11" s="209"/>
      <c r="EXA11" s="209"/>
      <c r="EXB11" s="209"/>
      <c r="EXC11" s="209"/>
      <c r="EXD11" s="209"/>
      <c r="EXE11" s="209"/>
      <c r="EXF11" s="209"/>
      <c r="EXG11" s="209"/>
      <c r="EXH11" s="209"/>
      <c r="EXI11" s="209"/>
      <c r="EXJ11" s="209"/>
      <c r="EXK11" s="209"/>
      <c r="EXL11" s="209"/>
      <c r="EXM11" s="209"/>
      <c r="EXN11" s="209"/>
      <c r="EXO11" s="209"/>
      <c r="EXP11" s="209"/>
      <c r="EXQ11" s="209"/>
      <c r="EXR11" s="209"/>
      <c r="EXS11" s="209"/>
      <c r="EXT11" s="209"/>
      <c r="EXU11" s="209"/>
      <c r="EXV11" s="209"/>
      <c r="EXW11" s="209"/>
      <c r="EXX11" s="209"/>
      <c r="EXY11" s="209"/>
      <c r="EXZ11" s="209"/>
      <c r="EYA11" s="209"/>
      <c r="EYB11" s="209"/>
      <c r="EYC11" s="209"/>
      <c r="EYD11" s="209"/>
      <c r="EYE11" s="209"/>
      <c r="EYF11" s="209"/>
      <c r="EYG11" s="209"/>
      <c r="EYH11" s="209"/>
      <c r="EYI11" s="209"/>
      <c r="EYJ11" s="209"/>
      <c r="EYK11" s="209"/>
      <c r="EYL11" s="209"/>
      <c r="EYM11" s="209"/>
      <c r="EYN11" s="209"/>
      <c r="EYO11" s="209"/>
      <c r="EYP11" s="209"/>
      <c r="EYQ11" s="209"/>
      <c r="EYR11" s="209"/>
      <c r="EYS11" s="209"/>
      <c r="EYT11" s="209"/>
      <c r="EYU11" s="209"/>
      <c r="EYV11" s="209"/>
      <c r="EYW11" s="209"/>
      <c r="EYX11" s="209"/>
      <c r="EYY11" s="209"/>
      <c r="EYZ11" s="209"/>
      <c r="EZA11" s="209"/>
      <c r="EZB11" s="209"/>
      <c r="EZC11" s="209"/>
      <c r="EZD11" s="209"/>
      <c r="EZE11" s="209"/>
      <c r="EZF11" s="209"/>
      <c r="EZG11" s="209"/>
      <c r="EZH11" s="209"/>
      <c r="EZI11" s="209"/>
      <c r="EZJ11" s="209"/>
      <c r="EZK11" s="209"/>
      <c r="EZL11" s="209"/>
      <c r="EZM11" s="209"/>
      <c r="EZN11" s="209"/>
      <c r="EZO11" s="209"/>
      <c r="EZP11" s="209"/>
      <c r="EZQ11" s="209"/>
      <c r="EZR11" s="209"/>
      <c r="EZS11" s="209"/>
      <c r="EZT11" s="209"/>
      <c r="EZU11" s="209"/>
      <c r="EZV11" s="209"/>
      <c r="EZW11" s="209"/>
      <c r="EZX11" s="209"/>
      <c r="EZY11" s="209"/>
      <c r="EZZ11" s="209"/>
      <c r="FAA11" s="209"/>
      <c r="FAB11" s="209"/>
      <c r="FAC11" s="209"/>
      <c r="FAD11" s="209"/>
      <c r="FAE11" s="209"/>
      <c r="FAF11" s="209"/>
      <c r="FAG11" s="209"/>
      <c r="FAH11" s="209"/>
      <c r="FAI11" s="209"/>
      <c r="FAJ11" s="209"/>
      <c r="FAK11" s="209"/>
      <c r="FAL11" s="209"/>
      <c r="FAM11" s="209"/>
      <c r="FAN11" s="209"/>
      <c r="FAO11" s="209"/>
      <c r="FAP11" s="209"/>
      <c r="FAQ11" s="209"/>
      <c r="FAR11" s="209"/>
      <c r="FAS11" s="209"/>
      <c r="FAT11" s="209"/>
      <c r="FAU11" s="209"/>
      <c r="FAV11" s="209"/>
      <c r="FAW11" s="209"/>
      <c r="FAX11" s="209"/>
      <c r="FAY11" s="209"/>
      <c r="FAZ11" s="209"/>
      <c r="FBA11" s="209"/>
      <c r="FBB11" s="209"/>
      <c r="FBC11" s="209"/>
      <c r="FBD11" s="209"/>
      <c r="FBE11" s="209"/>
      <c r="FBF11" s="209"/>
      <c r="FBG11" s="209"/>
      <c r="FBH11" s="209"/>
      <c r="FBI11" s="209"/>
      <c r="FBJ11" s="209"/>
      <c r="FBK11" s="209"/>
      <c r="FBL11" s="209"/>
      <c r="FBM11" s="209"/>
      <c r="FBN11" s="209"/>
      <c r="FBO11" s="209"/>
      <c r="FBP11" s="209"/>
      <c r="FBQ11" s="209"/>
      <c r="FBR11" s="209"/>
      <c r="FBS11" s="209"/>
      <c r="FBT11" s="209"/>
      <c r="FBU11" s="209"/>
      <c r="FBV11" s="209"/>
      <c r="FBW11" s="209"/>
      <c r="FBX11" s="209"/>
      <c r="FBY11" s="209"/>
      <c r="FBZ11" s="209"/>
      <c r="FCA11" s="209"/>
      <c r="FCB11" s="209"/>
      <c r="FCC11" s="209"/>
      <c r="FCD11" s="209"/>
      <c r="FCE11" s="209"/>
      <c r="FCF11" s="209"/>
      <c r="FCG11" s="209"/>
      <c r="FCH11" s="209"/>
      <c r="FCI11" s="209"/>
      <c r="FCJ11" s="209"/>
      <c r="FCK11" s="209"/>
      <c r="FCL11" s="209"/>
      <c r="FCM11" s="209"/>
      <c r="FCN11" s="209"/>
      <c r="FCO11" s="209"/>
      <c r="FCP11" s="209"/>
      <c r="FCQ11" s="209"/>
      <c r="FCR11" s="209"/>
      <c r="FCS11" s="209"/>
      <c r="FCT11" s="209"/>
      <c r="FCU11" s="209"/>
      <c r="FCV11" s="209"/>
      <c r="FCW11" s="209"/>
      <c r="FCX11" s="209"/>
      <c r="FCY11" s="209"/>
      <c r="FCZ11" s="209"/>
      <c r="FDA11" s="209"/>
      <c r="FDB11" s="209"/>
      <c r="FDC11" s="209"/>
      <c r="FDD11" s="209"/>
      <c r="FDE11" s="209"/>
      <c r="FDF11" s="209"/>
      <c r="FDG11" s="209"/>
      <c r="FDH11" s="209"/>
      <c r="FDI11" s="209"/>
      <c r="FDJ11" s="209"/>
      <c r="FDK11" s="209"/>
      <c r="FDL11" s="209"/>
      <c r="FDM11" s="209"/>
      <c r="FDN11" s="209"/>
      <c r="FDO11" s="209"/>
      <c r="FDP11" s="209"/>
      <c r="FDQ11" s="209"/>
      <c r="FDR11" s="209"/>
      <c r="FDS11" s="209"/>
      <c r="FDT11" s="209"/>
      <c r="FDU11" s="209"/>
      <c r="FDV11" s="209"/>
      <c r="FDW11" s="209"/>
      <c r="FDX11" s="209"/>
      <c r="FDY11" s="209"/>
      <c r="FDZ11" s="209"/>
      <c r="FEA11" s="209"/>
      <c r="FEB11" s="209"/>
      <c r="FEC11" s="209"/>
      <c r="FED11" s="209"/>
      <c r="FEE11" s="209"/>
      <c r="FEF11" s="209"/>
      <c r="FEG11" s="209"/>
      <c r="FEH11" s="209"/>
      <c r="FEI11" s="209"/>
      <c r="FEJ11" s="209"/>
      <c r="FEK11" s="209"/>
      <c r="FEL11" s="209"/>
      <c r="FEM11" s="209"/>
      <c r="FEN11" s="209"/>
      <c r="FEO11" s="209"/>
      <c r="FEP11" s="209"/>
      <c r="FEQ11" s="209"/>
      <c r="FER11" s="209"/>
      <c r="FES11" s="209"/>
      <c r="FET11" s="209"/>
      <c r="FEU11" s="209"/>
      <c r="FEV11" s="209"/>
      <c r="FEW11" s="209"/>
      <c r="FEX11" s="209"/>
      <c r="FEY11" s="209"/>
      <c r="FEZ11" s="209"/>
      <c r="FFA11" s="209"/>
      <c r="FFB11" s="209"/>
      <c r="FFC11" s="209"/>
      <c r="FFD11" s="209"/>
      <c r="FFE11" s="209"/>
      <c r="FFF11" s="209"/>
      <c r="FFG11" s="209"/>
      <c r="FFH11" s="209"/>
      <c r="FFI11" s="209"/>
      <c r="FFJ11" s="209"/>
      <c r="FFK11" s="209"/>
      <c r="FFL11" s="209"/>
      <c r="FFM11" s="209"/>
      <c r="FFN11" s="209"/>
      <c r="FFO11" s="209"/>
      <c r="FFP11" s="209"/>
      <c r="FFQ11" s="209"/>
      <c r="FFR11" s="209"/>
      <c r="FFS11" s="209"/>
      <c r="FFT11" s="209"/>
      <c r="FFU11" s="209"/>
      <c r="FFV11" s="209"/>
      <c r="FFW11" s="209"/>
      <c r="FFX11" s="209"/>
      <c r="FFY11" s="209"/>
      <c r="FFZ11" s="209"/>
      <c r="FGA11" s="209"/>
      <c r="FGB11" s="209"/>
      <c r="FGC11" s="209"/>
      <c r="FGD11" s="209"/>
      <c r="FGE11" s="209"/>
      <c r="FGF11" s="209"/>
      <c r="FGG11" s="209"/>
      <c r="FGH11" s="209"/>
      <c r="FGI11" s="209"/>
      <c r="FGJ11" s="209"/>
      <c r="FGK11" s="209"/>
      <c r="FGL11" s="209"/>
      <c r="FGM11" s="209"/>
      <c r="FGN11" s="209"/>
      <c r="FGO11" s="209"/>
      <c r="FGP11" s="209"/>
      <c r="FGQ11" s="209"/>
      <c r="FGR11" s="209"/>
      <c r="FGS11" s="209"/>
      <c r="FGT11" s="209"/>
      <c r="FGU11" s="209"/>
      <c r="FGV11" s="209"/>
      <c r="FGW11" s="209"/>
      <c r="FGX11" s="209"/>
      <c r="FGY11" s="209"/>
      <c r="FGZ11" s="209"/>
      <c r="FHA11" s="209"/>
      <c r="FHB11" s="209"/>
      <c r="FHC11" s="209"/>
      <c r="FHD11" s="209"/>
      <c r="FHE11" s="209"/>
      <c r="FHF11" s="209"/>
      <c r="FHG11" s="209"/>
      <c r="FHH11" s="209"/>
      <c r="FHI11" s="209"/>
      <c r="FHJ11" s="209"/>
      <c r="FHK11" s="209"/>
      <c r="FHL11" s="209"/>
      <c r="FHM11" s="209"/>
      <c r="FHN11" s="209"/>
      <c r="FHO11" s="209"/>
      <c r="FHP11" s="209"/>
      <c r="FHQ11" s="209"/>
      <c r="FHR11" s="209"/>
      <c r="FHS11" s="209"/>
      <c r="FHT11" s="209"/>
      <c r="FHU11" s="209"/>
      <c r="FHV11" s="209"/>
      <c r="FHW11" s="209"/>
      <c r="FHX11" s="209"/>
      <c r="FHY11" s="209"/>
      <c r="FHZ11" s="209"/>
      <c r="FIA11" s="209"/>
      <c r="FIB11" s="209"/>
      <c r="FIC11" s="209"/>
      <c r="FID11" s="209"/>
      <c r="FIE11" s="209"/>
      <c r="FIF11" s="209"/>
      <c r="FIG11" s="209"/>
      <c r="FIH11" s="209"/>
      <c r="FII11" s="209"/>
      <c r="FIJ11" s="209"/>
      <c r="FIK11" s="209"/>
      <c r="FIL11" s="209"/>
      <c r="FIM11" s="209"/>
      <c r="FIN11" s="209"/>
      <c r="FIO11" s="209"/>
      <c r="FIP11" s="209"/>
      <c r="FIQ11" s="209"/>
      <c r="FIR11" s="209"/>
      <c r="FIS11" s="209"/>
      <c r="FIT11" s="209"/>
      <c r="FIU11" s="209"/>
      <c r="FIV11" s="209"/>
      <c r="FIW11" s="209"/>
      <c r="FIX11" s="209"/>
      <c r="FIY11" s="209"/>
      <c r="FIZ11" s="209"/>
      <c r="FJA11" s="209"/>
      <c r="FJB11" s="209"/>
      <c r="FJC11" s="209"/>
      <c r="FJD11" s="209"/>
      <c r="FJE11" s="209"/>
      <c r="FJF11" s="209"/>
      <c r="FJG11" s="209"/>
      <c r="FJH11" s="209"/>
      <c r="FJI11" s="209"/>
      <c r="FJJ11" s="209"/>
      <c r="FJK11" s="209"/>
      <c r="FJL11" s="209"/>
      <c r="FJM11" s="209"/>
      <c r="FJN11" s="209"/>
      <c r="FJO11" s="209"/>
      <c r="FJP11" s="209"/>
      <c r="FJQ11" s="209"/>
      <c r="FJR11" s="209"/>
      <c r="FJS11" s="209"/>
      <c r="FJT11" s="209"/>
      <c r="FJU11" s="209"/>
      <c r="FJV11" s="209"/>
      <c r="FJW11" s="209"/>
      <c r="FJX11" s="209"/>
      <c r="FJY11" s="209"/>
      <c r="FJZ11" s="209"/>
      <c r="FKA11" s="209"/>
      <c r="FKB11" s="209"/>
      <c r="FKC11" s="209"/>
      <c r="FKD11" s="209"/>
      <c r="FKE11" s="209"/>
      <c r="FKF11" s="209"/>
      <c r="FKG11" s="209"/>
      <c r="FKH11" s="209"/>
      <c r="FKI11" s="209"/>
      <c r="FKJ11" s="209"/>
      <c r="FKK11" s="209"/>
      <c r="FKL11" s="209"/>
      <c r="FKM11" s="209"/>
      <c r="FKN11" s="209"/>
      <c r="FKO11" s="209"/>
      <c r="FKP11" s="209"/>
      <c r="FKQ11" s="209"/>
      <c r="FKR11" s="209"/>
      <c r="FKS11" s="209"/>
      <c r="FKT11" s="209"/>
      <c r="FKU11" s="209"/>
      <c r="FKV11" s="209"/>
      <c r="FKW11" s="209"/>
      <c r="FKX11" s="209"/>
      <c r="FKY11" s="209"/>
      <c r="FKZ11" s="209"/>
      <c r="FLA11" s="209"/>
      <c r="FLB11" s="209"/>
      <c r="FLC11" s="209"/>
      <c r="FLD11" s="209"/>
      <c r="FLE11" s="209"/>
      <c r="FLF11" s="209"/>
      <c r="FLG11" s="209"/>
      <c r="FLH11" s="209"/>
      <c r="FLI11" s="209"/>
      <c r="FLJ11" s="209"/>
      <c r="FLK11" s="209"/>
      <c r="FLL11" s="209"/>
      <c r="FLM11" s="209"/>
      <c r="FLN11" s="209"/>
      <c r="FLO11" s="209"/>
      <c r="FLP11" s="209"/>
      <c r="FLQ11" s="209"/>
      <c r="FLR11" s="209"/>
      <c r="FLS11" s="209"/>
      <c r="FLT11" s="209"/>
      <c r="FLU11" s="209"/>
      <c r="FLV11" s="209"/>
      <c r="FLW11" s="209"/>
      <c r="FLX11" s="209"/>
      <c r="FLY11" s="209"/>
      <c r="FLZ11" s="209"/>
      <c r="FMA11" s="209"/>
      <c r="FMB11" s="209"/>
      <c r="FMC11" s="209"/>
      <c r="FMD11" s="209"/>
      <c r="FME11" s="209"/>
      <c r="FMF11" s="209"/>
      <c r="FMG11" s="209"/>
      <c r="FMH11" s="209"/>
      <c r="FMI11" s="209"/>
      <c r="FMJ11" s="209"/>
      <c r="FMK11" s="209"/>
      <c r="FML11" s="209"/>
      <c r="FMM11" s="209"/>
      <c r="FMN11" s="209"/>
      <c r="FMO11" s="209"/>
      <c r="FMP11" s="209"/>
      <c r="FMQ11" s="209"/>
      <c r="FMR11" s="209"/>
      <c r="FMS11" s="209"/>
      <c r="FMT11" s="209"/>
      <c r="FMU11" s="209"/>
      <c r="FMV11" s="209"/>
      <c r="FMW11" s="209"/>
      <c r="FMX11" s="209"/>
      <c r="FMY11" s="209"/>
      <c r="FMZ11" s="209"/>
      <c r="FNA11" s="209"/>
      <c r="FNB11" s="209"/>
      <c r="FNC11" s="209"/>
      <c r="FND11" s="209"/>
      <c r="FNE11" s="209"/>
      <c r="FNF11" s="209"/>
      <c r="FNG11" s="209"/>
      <c r="FNH11" s="209"/>
      <c r="FNI11" s="209"/>
      <c r="FNJ11" s="209"/>
      <c r="FNK11" s="209"/>
      <c r="FNL11" s="209"/>
      <c r="FNM11" s="209"/>
      <c r="FNN11" s="209"/>
      <c r="FNO11" s="209"/>
      <c r="FNP11" s="209"/>
      <c r="FNQ11" s="209"/>
      <c r="FNR11" s="209"/>
      <c r="FNS11" s="209"/>
      <c r="FNT11" s="209"/>
      <c r="FNU11" s="209"/>
      <c r="FNV11" s="209"/>
      <c r="FNW11" s="209"/>
      <c r="FNX11" s="209"/>
      <c r="FNY11" s="209"/>
      <c r="FNZ11" s="209"/>
      <c r="FOA11" s="209"/>
      <c r="FOB11" s="209"/>
      <c r="FOC11" s="209"/>
      <c r="FOD11" s="209"/>
      <c r="FOE11" s="209"/>
      <c r="FOF11" s="209"/>
      <c r="FOG11" s="209"/>
      <c r="FOH11" s="209"/>
      <c r="FOI11" s="209"/>
      <c r="FOJ11" s="209"/>
      <c r="FOK11" s="209"/>
      <c r="FOL11" s="209"/>
      <c r="FOM11" s="209"/>
      <c r="FON11" s="209"/>
      <c r="FOO11" s="209"/>
      <c r="FOP11" s="209"/>
      <c r="FOQ11" s="209"/>
      <c r="FOR11" s="209"/>
      <c r="FOS11" s="209"/>
      <c r="FOT11" s="209"/>
      <c r="FOU11" s="209"/>
      <c r="FOV11" s="209"/>
      <c r="FOW11" s="209"/>
      <c r="FOX11" s="209"/>
      <c r="FOY11" s="209"/>
      <c r="FOZ11" s="209"/>
      <c r="FPA11" s="209"/>
      <c r="FPB11" s="209"/>
      <c r="FPC11" s="209"/>
      <c r="FPD11" s="209"/>
      <c r="FPE11" s="209"/>
      <c r="FPF11" s="209"/>
      <c r="FPG11" s="209"/>
      <c r="FPH11" s="209"/>
      <c r="FPI11" s="209"/>
      <c r="FPJ11" s="209"/>
      <c r="FPK11" s="209"/>
      <c r="FPL11" s="209"/>
      <c r="FPM11" s="209"/>
      <c r="FPN11" s="209"/>
      <c r="FPO11" s="209"/>
      <c r="FPP11" s="209"/>
      <c r="FPQ11" s="209"/>
      <c r="FPR11" s="209"/>
      <c r="FPS11" s="209"/>
      <c r="FPT11" s="209"/>
      <c r="FPU11" s="209"/>
      <c r="FPV11" s="209"/>
      <c r="FPW11" s="209"/>
      <c r="FPX11" s="209"/>
      <c r="FPY11" s="209"/>
      <c r="FPZ11" s="209"/>
      <c r="FQA11" s="209"/>
      <c r="FQB11" s="209"/>
      <c r="FQC11" s="209"/>
      <c r="FQD11" s="209"/>
      <c r="FQE11" s="209"/>
      <c r="FQF11" s="209"/>
      <c r="FQG11" s="209"/>
      <c r="FQH11" s="209"/>
      <c r="FQI11" s="209"/>
      <c r="FQJ11" s="209"/>
      <c r="FQK11" s="209"/>
      <c r="FQL11" s="209"/>
      <c r="FQM11" s="209"/>
      <c r="FQN11" s="209"/>
      <c r="FQO11" s="209"/>
      <c r="FQP11" s="209"/>
      <c r="FQQ11" s="209"/>
      <c r="FQR11" s="209"/>
      <c r="FQS11" s="209"/>
      <c r="FQT11" s="209"/>
      <c r="FQU11" s="209"/>
      <c r="FQV11" s="209"/>
      <c r="FQW11" s="209"/>
      <c r="FQX11" s="209"/>
      <c r="FQY11" s="209"/>
      <c r="FQZ11" s="209"/>
      <c r="FRA11" s="209"/>
      <c r="FRB11" s="209"/>
      <c r="FRC11" s="209"/>
      <c r="FRD11" s="209"/>
      <c r="FRE11" s="209"/>
      <c r="FRF11" s="209"/>
      <c r="FRG11" s="209"/>
      <c r="FRH11" s="209"/>
      <c r="FRI11" s="209"/>
      <c r="FRJ11" s="209"/>
      <c r="FRK11" s="209"/>
      <c r="FRL11" s="209"/>
      <c r="FRM11" s="209"/>
      <c r="FRN11" s="209"/>
      <c r="FRO11" s="209"/>
      <c r="FRP11" s="209"/>
      <c r="FRQ11" s="209"/>
      <c r="FRR11" s="209"/>
      <c r="FRS11" s="209"/>
      <c r="FRT11" s="209"/>
      <c r="FRU11" s="209"/>
      <c r="FRV11" s="209"/>
      <c r="FRW11" s="209"/>
      <c r="FRX11" s="209"/>
      <c r="FRY11" s="209"/>
      <c r="FRZ11" s="209"/>
      <c r="FSA11" s="209"/>
      <c r="FSB11" s="209"/>
      <c r="FSC11" s="209"/>
      <c r="FSD11" s="209"/>
      <c r="FSE11" s="209"/>
      <c r="FSF11" s="209"/>
      <c r="FSG11" s="209"/>
      <c r="FSH11" s="209"/>
      <c r="FSI11" s="209"/>
      <c r="FSJ11" s="209"/>
      <c r="FSK11" s="209"/>
      <c r="FSL11" s="209"/>
      <c r="FSM11" s="209"/>
      <c r="FSN11" s="209"/>
      <c r="FSO11" s="209"/>
      <c r="FSP11" s="209"/>
      <c r="FSQ11" s="209"/>
      <c r="FSR11" s="209"/>
      <c r="FSS11" s="209"/>
      <c r="FST11" s="209"/>
      <c r="FSU11" s="209"/>
      <c r="FSV11" s="209"/>
      <c r="FSW11" s="209"/>
      <c r="FSX11" s="209"/>
      <c r="FSY11" s="209"/>
      <c r="FSZ11" s="209"/>
      <c r="FTA11" s="209"/>
      <c r="FTB11" s="209"/>
      <c r="FTC11" s="209"/>
      <c r="FTD11" s="209"/>
      <c r="FTE11" s="209"/>
      <c r="FTF11" s="209"/>
      <c r="FTG11" s="209"/>
      <c r="FTH11" s="209"/>
      <c r="FTI11" s="209"/>
      <c r="FTJ11" s="209"/>
      <c r="FTK11" s="209"/>
      <c r="FTL11" s="209"/>
      <c r="FTM11" s="209"/>
      <c r="FTN11" s="209"/>
      <c r="FTO11" s="209"/>
      <c r="FTP11" s="209"/>
      <c r="FTQ11" s="209"/>
      <c r="FTR11" s="209"/>
      <c r="FTS11" s="209"/>
      <c r="FTT11" s="209"/>
      <c r="FTU11" s="209"/>
      <c r="FTV11" s="209"/>
      <c r="FTW11" s="209"/>
      <c r="FTX11" s="209"/>
      <c r="FTY11" s="209"/>
      <c r="FTZ11" s="209"/>
      <c r="FUA11" s="209"/>
      <c r="FUB11" s="209"/>
      <c r="FUC11" s="209"/>
      <c r="FUD11" s="209"/>
      <c r="FUE11" s="209"/>
      <c r="FUF11" s="209"/>
      <c r="FUG11" s="209"/>
      <c r="FUH11" s="209"/>
      <c r="FUI11" s="209"/>
      <c r="FUJ11" s="209"/>
      <c r="FUK11" s="209"/>
      <c r="FUL11" s="209"/>
      <c r="FUM11" s="209"/>
      <c r="FUN11" s="209"/>
      <c r="FUO11" s="209"/>
      <c r="FUP11" s="209"/>
      <c r="FUQ11" s="209"/>
      <c r="FUR11" s="209"/>
      <c r="FUS11" s="209"/>
      <c r="FUT11" s="209"/>
      <c r="FUU11" s="209"/>
      <c r="FUV11" s="209"/>
      <c r="FUW11" s="209"/>
      <c r="FUX11" s="209"/>
      <c r="FUY11" s="209"/>
      <c r="FUZ11" s="209"/>
      <c r="FVA11" s="209"/>
      <c r="FVB11" s="209"/>
      <c r="FVC11" s="209"/>
      <c r="FVD11" s="209"/>
      <c r="FVE11" s="209"/>
      <c r="FVF11" s="209"/>
      <c r="FVG11" s="209"/>
      <c r="FVH11" s="209"/>
      <c r="FVI11" s="209"/>
      <c r="FVJ11" s="209"/>
      <c r="FVK11" s="209"/>
      <c r="FVL11" s="209"/>
      <c r="FVM11" s="209"/>
      <c r="FVN11" s="209"/>
      <c r="FVO11" s="209"/>
      <c r="FVP11" s="209"/>
      <c r="FVQ11" s="209"/>
      <c r="FVR11" s="209"/>
      <c r="FVS11" s="209"/>
      <c r="FVT11" s="209"/>
      <c r="FVU11" s="209"/>
      <c r="FVV11" s="209"/>
      <c r="FVW11" s="209"/>
      <c r="FVX11" s="209"/>
      <c r="FVY11" s="209"/>
      <c r="FVZ11" s="209"/>
      <c r="FWA11" s="209"/>
      <c r="FWB11" s="209"/>
      <c r="FWC11" s="209"/>
      <c r="FWD11" s="209"/>
      <c r="FWE11" s="209"/>
      <c r="FWF11" s="209"/>
      <c r="FWG11" s="209"/>
      <c r="FWH11" s="209"/>
      <c r="FWI11" s="209"/>
      <c r="FWJ11" s="209"/>
      <c r="FWK11" s="209"/>
      <c r="FWL11" s="209"/>
      <c r="FWM11" s="209"/>
      <c r="FWN11" s="209"/>
      <c r="FWO11" s="209"/>
      <c r="FWP11" s="209"/>
      <c r="FWQ11" s="209"/>
      <c r="FWR11" s="209"/>
      <c r="FWS11" s="209"/>
      <c r="FWT11" s="209"/>
      <c r="FWU11" s="209"/>
      <c r="FWV11" s="209"/>
      <c r="FWW11" s="209"/>
      <c r="FWX11" s="209"/>
      <c r="FWY11" s="209"/>
      <c r="FWZ11" s="209"/>
      <c r="FXA11" s="209"/>
      <c r="FXB11" s="209"/>
      <c r="FXC11" s="209"/>
      <c r="FXD11" s="209"/>
      <c r="FXE11" s="209"/>
      <c r="FXF11" s="209"/>
      <c r="FXG11" s="209"/>
      <c r="FXH11" s="209"/>
      <c r="FXI11" s="209"/>
      <c r="FXJ11" s="209"/>
      <c r="FXK11" s="209"/>
      <c r="FXL11" s="209"/>
      <c r="FXM11" s="209"/>
      <c r="FXN11" s="209"/>
      <c r="FXO11" s="209"/>
      <c r="FXP11" s="209"/>
      <c r="FXQ11" s="209"/>
      <c r="FXR11" s="209"/>
      <c r="FXS11" s="209"/>
      <c r="FXT11" s="209"/>
      <c r="FXU11" s="209"/>
      <c r="FXV11" s="209"/>
      <c r="FXW11" s="209"/>
      <c r="FXX11" s="209"/>
      <c r="FXY11" s="209"/>
      <c r="FXZ11" s="209"/>
      <c r="FYA11" s="209"/>
      <c r="FYB11" s="209"/>
      <c r="FYC11" s="209"/>
      <c r="FYD11" s="209"/>
      <c r="FYE11" s="209"/>
      <c r="FYF11" s="209"/>
      <c r="FYG11" s="209"/>
      <c r="FYH11" s="209"/>
      <c r="FYI11" s="209"/>
      <c r="FYJ11" s="209"/>
      <c r="FYK11" s="209"/>
      <c r="FYL11" s="209"/>
      <c r="FYM11" s="209"/>
      <c r="FYN11" s="209"/>
      <c r="FYO11" s="209"/>
      <c r="FYP11" s="209"/>
      <c r="FYQ11" s="209"/>
      <c r="FYR11" s="209"/>
      <c r="FYS11" s="209"/>
      <c r="FYT11" s="209"/>
      <c r="FYU11" s="209"/>
      <c r="FYV11" s="209"/>
      <c r="FYW11" s="209"/>
      <c r="FYX11" s="209"/>
      <c r="FYY11" s="209"/>
      <c r="FYZ11" s="209"/>
      <c r="FZA11" s="209"/>
      <c r="FZB11" s="209"/>
      <c r="FZC11" s="209"/>
      <c r="FZD11" s="209"/>
      <c r="FZE11" s="209"/>
      <c r="FZF11" s="209"/>
      <c r="FZG11" s="209"/>
      <c r="FZH11" s="209"/>
      <c r="FZI11" s="209"/>
      <c r="FZJ11" s="209"/>
      <c r="FZK11" s="209"/>
      <c r="FZL11" s="209"/>
      <c r="FZM11" s="209"/>
      <c r="FZN11" s="209"/>
      <c r="FZO11" s="209"/>
      <c r="FZP11" s="209"/>
      <c r="FZQ11" s="209"/>
      <c r="FZR11" s="209"/>
      <c r="FZS11" s="209"/>
      <c r="FZT11" s="209"/>
      <c r="FZU11" s="209"/>
      <c r="FZV11" s="209"/>
      <c r="FZW11" s="209"/>
      <c r="FZX11" s="209"/>
      <c r="FZY11" s="209"/>
      <c r="FZZ11" s="209"/>
      <c r="GAA11" s="209"/>
      <c r="GAB11" s="209"/>
      <c r="GAC11" s="209"/>
      <c r="GAD11" s="209"/>
      <c r="GAE11" s="209"/>
      <c r="GAF11" s="209"/>
      <c r="GAG11" s="209"/>
      <c r="GAH11" s="209"/>
      <c r="GAI11" s="209"/>
      <c r="GAJ11" s="209"/>
      <c r="GAK11" s="209"/>
      <c r="GAL11" s="209"/>
      <c r="GAM11" s="209"/>
      <c r="GAN11" s="209"/>
      <c r="GAO11" s="209"/>
      <c r="GAP11" s="209"/>
      <c r="GAQ11" s="209"/>
      <c r="GAR11" s="209"/>
      <c r="GAS11" s="209"/>
      <c r="GAT11" s="209"/>
      <c r="GAU11" s="209"/>
      <c r="GAV11" s="209"/>
      <c r="GAW11" s="209"/>
      <c r="GAX11" s="209"/>
      <c r="GAY11" s="209"/>
      <c r="GAZ11" s="209"/>
      <c r="GBA11" s="209"/>
      <c r="GBB11" s="209"/>
      <c r="GBC11" s="209"/>
      <c r="GBD11" s="209"/>
      <c r="GBE11" s="209"/>
      <c r="GBF11" s="209"/>
      <c r="GBG11" s="209"/>
      <c r="GBH11" s="209"/>
      <c r="GBI11" s="209"/>
      <c r="GBJ11" s="209"/>
      <c r="GBK11" s="209"/>
      <c r="GBL11" s="209"/>
      <c r="GBM11" s="209"/>
      <c r="GBN11" s="209"/>
      <c r="GBO11" s="209"/>
      <c r="GBP11" s="209"/>
      <c r="GBQ11" s="209"/>
      <c r="GBR11" s="209"/>
      <c r="GBS11" s="209"/>
      <c r="GBT11" s="209"/>
      <c r="GBU11" s="209"/>
      <c r="GBV11" s="209"/>
      <c r="GBW11" s="209"/>
      <c r="GBX11" s="209"/>
      <c r="GBY11" s="209"/>
      <c r="GBZ11" s="209"/>
      <c r="GCA11" s="209"/>
      <c r="GCB11" s="209"/>
      <c r="GCC11" s="209"/>
      <c r="GCD11" s="209"/>
      <c r="GCE11" s="209"/>
      <c r="GCF11" s="209"/>
      <c r="GCG11" s="209"/>
      <c r="GCH11" s="209"/>
      <c r="GCI11" s="209"/>
      <c r="GCJ11" s="209"/>
      <c r="GCK11" s="209"/>
      <c r="GCL11" s="209"/>
      <c r="GCM11" s="209"/>
      <c r="GCN11" s="209"/>
      <c r="GCO11" s="209"/>
      <c r="GCP11" s="209"/>
      <c r="GCQ11" s="209"/>
      <c r="GCR11" s="209"/>
      <c r="GCS11" s="209"/>
      <c r="GCT11" s="209"/>
      <c r="GCU11" s="209"/>
      <c r="GCV11" s="209"/>
      <c r="GCW11" s="209"/>
      <c r="GCX11" s="209"/>
      <c r="GCY11" s="209"/>
      <c r="GCZ11" s="209"/>
      <c r="GDA11" s="209"/>
      <c r="GDB11" s="209"/>
      <c r="GDC11" s="209"/>
      <c r="GDD11" s="209"/>
      <c r="GDE11" s="209"/>
      <c r="GDF11" s="209"/>
      <c r="GDG11" s="209"/>
      <c r="GDH11" s="209"/>
      <c r="GDI11" s="209"/>
      <c r="GDJ11" s="209"/>
      <c r="GDK11" s="209"/>
      <c r="GDL11" s="209"/>
      <c r="GDM11" s="209"/>
      <c r="GDN11" s="209"/>
      <c r="GDO11" s="209"/>
      <c r="GDP11" s="209"/>
      <c r="GDQ11" s="209"/>
      <c r="GDR11" s="209"/>
      <c r="GDS11" s="209"/>
      <c r="GDT11" s="209"/>
      <c r="GDU11" s="209"/>
      <c r="GDV11" s="209"/>
      <c r="GDW11" s="209"/>
      <c r="GDX11" s="209"/>
      <c r="GDY11" s="209"/>
      <c r="GDZ11" s="209"/>
      <c r="GEA11" s="209"/>
      <c r="GEB11" s="209"/>
      <c r="GEC11" s="209"/>
      <c r="GED11" s="209"/>
      <c r="GEE11" s="209"/>
      <c r="GEF11" s="209"/>
      <c r="GEG11" s="209"/>
      <c r="GEH11" s="209"/>
      <c r="GEI11" s="209"/>
      <c r="GEJ11" s="209"/>
      <c r="GEK11" s="209"/>
      <c r="GEL11" s="209"/>
      <c r="GEM11" s="209"/>
      <c r="GEN11" s="209"/>
      <c r="GEO11" s="209"/>
      <c r="GEP11" s="209"/>
      <c r="GEQ11" s="209"/>
      <c r="GER11" s="209"/>
      <c r="GES11" s="209"/>
      <c r="GET11" s="209"/>
      <c r="GEU11" s="209"/>
      <c r="GEV11" s="209"/>
      <c r="GEW11" s="209"/>
      <c r="GEX11" s="209"/>
      <c r="GEY11" s="209"/>
      <c r="GEZ11" s="209"/>
      <c r="GFA11" s="209"/>
      <c r="GFB11" s="209"/>
      <c r="GFC11" s="209"/>
      <c r="GFD11" s="209"/>
      <c r="GFE11" s="209"/>
      <c r="GFF11" s="209"/>
      <c r="GFG11" s="209"/>
      <c r="GFH11" s="209"/>
      <c r="GFI11" s="209"/>
      <c r="GFJ11" s="209"/>
      <c r="GFK11" s="209"/>
      <c r="GFL11" s="209"/>
      <c r="GFM11" s="209"/>
      <c r="GFN11" s="209"/>
      <c r="GFO11" s="209"/>
      <c r="GFP11" s="209"/>
      <c r="GFQ11" s="209"/>
      <c r="GFR11" s="209"/>
      <c r="GFS11" s="209"/>
      <c r="GFT11" s="209"/>
      <c r="GFU11" s="209"/>
      <c r="GFV11" s="209"/>
      <c r="GFW11" s="209"/>
      <c r="GFX11" s="209"/>
      <c r="GFY11" s="209"/>
      <c r="GFZ11" s="209"/>
      <c r="GGA11" s="209"/>
      <c r="GGB11" s="209"/>
      <c r="GGC11" s="209"/>
      <c r="GGD11" s="209"/>
      <c r="GGE11" s="209"/>
      <c r="GGF11" s="209"/>
      <c r="GGG11" s="209"/>
      <c r="GGH11" s="209"/>
      <c r="GGI11" s="209"/>
      <c r="GGJ11" s="209"/>
      <c r="GGK11" s="209"/>
      <c r="GGL11" s="209"/>
      <c r="GGM11" s="209"/>
      <c r="GGN11" s="209"/>
      <c r="GGO11" s="209"/>
      <c r="GGP11" s="209"/>
      <c r="GGQ11" s="209"/>
      <c r="GGR11" s="209"/>
      <c r="GGS11" s="209"/>
      <c r="GGT11" s="209"/>
      <c r="GGU11" s="209"/>
      <c r="GGV11" s="209"/>
      <c r="GGW11" s="209"/>
      <c r="GGX11" s="209"/>
      <c r="GGY11" s="209"/>
      <c r="GGZ11" s="209"/>
      <c r="GHA11" s="209"/>
      <c r="GHB11" s="209"/>
      <c r="GHC11" s="209"/>
      <c r="GHD11" s="209"/>
      <c r="GHE11" s="209"/>
      <c r="GHF11" s="209"/>
      <c r="GHG11" s="209"/>
      <c r="GHH11" s="209"/>
      <c r="GHI11" s="209"/>
      <c r="GHJ11" s="209"/>
      <c r="GHK11" s="209"/>
      <c r="GHL11" s="209"/>
      <c r="GHM11" s="209"/>
      <c r="GHN11" s="209"/>
      <c r="GHO11" s="209"/>
      <c r="GHP11" s="209"/>
      <c r="GHQ11" s="209"/>
      <c r="GHR11" s="209"/>
      <c r="GHS11" s="209"/>
      <c r="GHT11" s="209"/>
      <c r="GHU11" s="209"/>
      <c r="GHV11" s="209"/>
      <c r="GHW11" s="209"/>
      <c r="GHX11" s="209"/>
      <c r="GHY11" s="209"/>
      <c r="GHZ11" s="209"/>
      <c r="GIA11" s="209"/>
      <c r="GIB11" s="209"/>
      <c r="GIC11" s="209"/>
      <c r="GID11" s="209"/>
      <c r="GIE11" s="209"/>
      <c r="GIF11" s="209"/>
      <c r="GIG11" s="209"/>
      <c r="GIH11" s="209"/>
      <c r="GII11" s="209"/>
      <c r="GIJ11" s="209"/>
      <c r="GIK11" s="209"/>
      <c r="GIL11" s="209"/>
      <c r="GIM11" s="209"/>
      <c r="GIN11" s="209"/>
      <c r="GIO11" s="209"/>
      <c r="GIP11" s="209"/>
      <c r="GIQ11" s="209"/>
      <c r="GIR11" s="209"/>
      <c r="GIS11" s="209"/>
      <c r="GIT11" s="209"/>
      <c r="GIU11" s="209"/>
      <c r="GIV11" s="209"/>
      <c r="GIW11" s="209"/>
      <c r="GIX11" s="209"/>
      <c r="GIY11" s="209"/>
      <c r="GIZ11" s="209"/>
      <c r="GJA11" s="209"/>
      <c r="GJB11" s="209"/>
      <c r="GJC11" s="209"/>
      <c r="GJD11" s="209"/>
      <c r="GJE11" s="209"/>
      <c r="GJF11" s="209"/>
      <c r="GJG11" s="209"/>
      <c r="GJH11" s="209"/>
      <c r="GJI11" s="209"/>
      <c r="GJJ11" s="209"/>
      <c r="GJK11" s="209"/>
      <c r="GJL11" s="209"/>
      <c r="GJM11" s="209"/>
      <c r="GJN11" s="209"/>
      <c r="GJO11" s="209"/>
      <c r="GJP11" s="209"/>
      <c r="GJQ11" s="209"/>
      <c r="GJR11" s="209"/>
      <c r="GJS11" s="209"/>
      <c r="GJT11" s="209"/>
      <c r="GJU11" s="209"/>
      <c r="GJV11" s="209"/>
      <c r="GJW11" s="209"/>
      <c r="GJX11" s="209"/>
      <c r="GJY11" s="209"/>
      <c r="GJZ11" s="209"/>
      <c r="GKA11" s="209"/>
      <c r="GKB11" s="209"/>
      <c r="GKC11" s="209"/>
      <c r="GKD11" s="209"/>
      <c r="GKE11" s="209"/>
      <c r="GKF11" s="209"/>
      <c r="GKG11" s="209"/>
      <c r="GKH11" s="209"/>
      <c r="GKI11" s="209"/>
      <c r="GKJ11" s="209"/>
      <c r="GKK11" s="209"/>
      <c r="GKL11" s="209"/>
      <c r="GKM11" s="209"/>
      <c r="GKN11" s="209"/>
      <c r="GKO11" s="209"/>
      <c r="GKP11" s="209"/>
      <c r="GKQ11" s="209"/>
      <c r="GKR11" s="209"/>
      <c r="GKS11" s="209"/>
      <c r="GKT11" s="209"/>
      <c r="GKU11" s="209"/>
      <c r="GKV11" s="209"/>
      <c r="GKW11" s="209"/>
      <c r="GKX11" s="209"/>
      <c r="GKY11" s="209"/>
      <c r="GKZ11" s="209"/>
      <c r="GLA11" s="209"/>
      <c r="GLB11" s="209"/>
      <c r="GLC11" s="209"/>
      <c r="GLD11" s="209"/>
      <c r="GLE11" s="209"/>
      <c r="GLF11" s="209"/>
      <c r="GLG11" s="209"/>
      <c r="GLH11" s="209"/>
      <c r="GLI11" s="209"/>
      <c r="GLJ11" s="209"/>
      <c r="GLK11" s="209"/>
      <c r="GLL11" s="209"/>
      <c r="GLM11" s="209"/>
      <c r="GLN11" s="209"/>
      <c r="GLO11" s="209"/>
      <c r="GLP11" s="209"/>
      <c r="GLQ11" s="209"/>
      <c r="GLR11" s="209"/>
      <c r="GLS11" s="209"/>
      <c r="GLT11" s="209"/>
      <c r="GLU11" s="209"/>
      <c r="GLV11" s="209"/>
      <c r="GLW11" s="209"/>
      <c r="GLX11" s="209"/>
      <c r="GLY11" s="209"/>
      <c r="GLZ11" s="209"/>
      <c r="GMA11" s="209"/>
      <c r="GMB11" s="209"/>
      <c r="GMC11" s="209"/>
      <c r="GMD11" s="209"/>
      <c r="GME11" s="209"/>
      <c r="GMF11" s="209"/>
      <c r="GMG11" s="209"/>
      <c r="GMH11" s="209"/>
      <c r="GMI11" s="209"/>
      <c r="GMJ11" s="209"/>
      <c r="GMK11" s="209"/>
      <c r="GML11" s="209"/>
      <c r="GMM11" s="209"/>
      <c r="GMN11" s="209"/>
      <c r="GMO11" s="209"/>
      <c r="GMP11" s="209"/>
      <c r="GMQ11" s="209"/>
      <c r="GMR11" s="209"/>
      <c r="GMS11" s="209"/>
      <c r="GMT11" s="209"/>
      <c r="GMU11" s="209"/>
      <c r="GMV11" s="209"/>
      <c r="GMW11" s="209"/>
      <c r="GMX11" s="209"/>
      <c r="GMY11" s="209"/>
      <c r="GMZ11" s="209"/>
      <c r="GNA11" s="209"/>
      <c r="GNB11" s="209"/>
      <c r="GNC11" s="209"/>
      <c r="GND11" s="209"/>
      <c r="GNE11" s="209"/>
      <c r="GNF11" s="209"/>
      <c r="GNG11" s="209"/>
      <c r="GNH11" s="209"/>
      <c r="GNI11" s="209"/>
      <c r="GNJ11" s="209"/>
      <c r="GNK11" s="209"/>
      <c r="GNL11" s="209"/>
      <c r="GNM11" s="209"/>
      <c r="GNN11" s="209"/>
      <c r="GNO11" s="209"/>
      <c r="GNP11" s="209"/>
      <c r="GNQ11" s="209"/>
      <c r="GNR11" s="209"/>
      <c r="GNS11" s="209"/>
      <c r="GNT11" s="209"/>
      <c r="GNU11" s="209"/>
      <c r="GNV11" s="209"/>
      <c r="GNW11" s="209"/>
      <c r="GNX11" s="209"/>
      <c r="GNY11" s="209"/>
      <c r="GNZ11" s="209"/>
      <c r="GOA11" s="209"/>
      <c r="GOB11" s="209"/>
      <c r="GOC11" s="209"/>
      <c r="GOD11" s="209"/>
      <c r="GOE11" s="209"/>
      <c r="GOF11" s="209"/>
      <c r="GOG11" s="209"/>
      <c r="GOH11" s="209"/>
      <c r="GOI11" s="209"/>
      <c r="GOJ11" s="209"/>
      <c r="GOK11" s="209"/>
      <c r="GOL11" s="209"/>
      <c r="GOM11" s="209"/>
      <c r="GON11" s="209"/>
      <c r="GOO11" s="209"/>
      <c r="GOP11" s="209"/>
      <c r="GOQ11" s="209"/>
      <c r="GOR11" s="209"/>
      <c r="GOS11" s="209"/>
      <c r="GOT11" s="209"/>
      <c r="GOU11" s="209"/>
      <c r="GOV11" s="209"/>
      <c r="GOW11" s="209"/>
      <c r="GOX11" s="209"/>
      <c r="GOY11" s="209"/>
      <c r="GOZ11" s="209"/>
      <c r="GPA11" s="209"/>
      <c r="GPB11" s="209"/>
      <c r="GPC11" s="209"/>
      <c r="GPD11" s="209"/>
      <c r="GPE11" s="209"/>
      <c r="GPF11" s="209"/>
      <c r="GPG11" s="209"/>
      <c r="GPH11" s="209"/>
      <c r="GPI11" s="209"/>
      <c r="GPJ11" s="209"/>
      <c r="GPK11" s="209"/>
      <c r="GPL11" s="209"/>
      <c r="GPM11" s="209"/>
      <c r="GPN11" s="209"/>
      <c r="GPO11" s="209"/>
      <c r="GPP11" s="209"/>
      <c r="GPQ11" s="209"/>
      <c r="GPR11" s="209"/>
      <c r="GPS11" s="209"/>
      <c r="GPT11" s="209"/>
      <c r="GPU11" s="209"/>
      <c r="GPV11" s="209"/>
      <c r="GPW11" s="209"/>
      <c r="GPX11" s="209"/>
      <c r="GPY11" s="209"/>
      <c r="GPZ11" s="209"/>
      <c r="GQA11" s="209"/>
      <c r="GQB11" s="209"/>
      <c r="GQC11" s="209"/>
      <c r="GQD11" s="209"/>
      <c r="GQE11" s="209"/>
      <c r="GQF11" s="209"/>
      <c r="GQG11" s="209"/>
      <c r="GQH11" s="209"/>
      <c r="GQI11" s="209"/>
      <c r="GQJ11" s="209"/>
      <c r="GQK11" s="209"/>
      <c r="GQL11" s="209"/>
      <c r="GQM11" s="209"/>
      <c r="GQN11" s="209"/>
      <c r="GQO11" s="209"/>
      <c r="GQP11" s="209"/>
      <c r="GQQ11" s="209"/>
      <c r="GQR11" s="209"/>
      <c r="GQS11" s="209"/>
      <c r="GQT11" s="209"/>
      <c r="GQU11" s="209"/>
      <c r="GQV11" s="209"/>
      <c r="GQW11" s="209"/>
      <c r="GQX11" s="209"/>
      <c r="GQY11" s="209"/>
      <c r="GQZ11" s="209"/>
      <c r="GRA11" s="209"/>
      <c r="GRB11" s="209"/>
      <c r="GRC11" s="209"/>
      <c r="GRD11" s="209"/>
      <c r="GRE11" s="209"/>
      <c r="GRF11" s="209"/>
      <c r="GRG11" s="209"/>
      <c r="GRH11" s="209"/>
      <c r="GRI11" s="209"/>
      <c r="GRJ11" s="209"/>
      <c r="GRK11" s="209"/>
      <c r="GRL11" s="209"/>
      <c r="GRM11" s="209"/>
      <c r="GRN11" s="209"/>
      <c r="GRO11" s="209"/>
      <c r="GRP11" s="209"/>
      <c r="GRQ11" s="209"/>
      <c r="GRR11" s="209"/>
      <c r="GRS11" s="209"/>
      <c r="GRT11" s="209"/>
      <c r="GRU11" s="209"/>
      <c r="GRV11" s="209"/>
      <c r="GRW11" s="209"/>
      <c r="GRX11" s="209"/>
      <c r="GRY11" s="209"/>
      <c r="GRZ11" s="209"/>
      <c r="GSA11" s="209"/>
      <c r="GSB11" s="209"/>
      <c r="GSC11" s="209"/>
      <c r="GSD11" s="209"/>
      <c r="GSE11" s="209"/>
      <c r="GSF11" s="209"/>
      <c r="GSG11" s="209"/>
      <c r="GSH11" s="209"/>
      <c r="GSI11" s="209"/>
      <c r="GSJ11" s="209"/>
      <c r="GSK11" s="209"/>
      <c r="GSL11" s="209"/>
      <c r="GSM11" s="209"/>
      <c r="GSN11" s="209"/>
      <c r="GSO11" s="209"/>
      <c r="GSP11" s="209"/>
      <c r="GSQ11" s="209"/>
      <c r="GSR11" s="209"/>
      <c r="GSS11" s="209"/>
      <c r="GST11" s="209"/>
      <c r="GSU11" s="209"/>
      <c r="GSV11" s="209"/>
      <c r="GSW11" s="209"/>
      <c r="GSX11" s="209"/>
      <c r="GSY11" s="209"/>
      <c r="GSZ11" s="209"/>
      <c r="GTA11" s="209"/>
      <c r="GTB11" s="209"/>
      <c r="GTC11" s="209"/>
      <c r="GTD11" s="209"/>
      <c r="GTE11" s="209"/>
      <c r="GTF11" s="209"/>
      <c r="GTG11" s="209"/>
      <c r="GTH11" s="209"/>
      <c r="GTI11" s="209"/>
      <c r="GTJ11" s="209"/>
      <c r="GTK11" s="209"/>
      <c r="GTL11" s="209"/>
      <c r="GTM11" s="209"/>
      <c r="GTN11" s="209"/>
      <c r="GTO11" s="209"/>
      <c r="GTP11" s="209"/>
      <c r="GTQ11" s="209"/>
      <c r="GTR11" s="209"/>
      <c r="GTS11" s="209"/>
      <c r="GTT11" s="209"/>
      <c r="GTU11" s="209"/>
      <c r="GTV11" s="209"/>
      <c r="GTW11" s="209"/>
      <c r="GTX11" s="209"/>
      <c r="GTY11" s="209"/>
      <c r="GTZ11" s="209"/>
      <c r="GUA11" s="209"/>
      <c r="GUB11" s="209"/>
      <c r="GUC11" s="209"/>
      <c r="GUD11" s="209"/>
      <c r="GUE11" s="209"/>
      <c r="GUF11" s="209"/>
      <c r="GUG11" s="209"/>
      <c r="GUH11" s="209"/>
      <c r="GUI11" s="209"/>
      <c r="GUJ11" s="209"/>
      <c r="GUK11" s="209"/>
      <c r="GUL11" s="209"/>
      <c r="GUM11" s="209"/>
      <c r="GUN11" s="209"/>
      <c r="GUO11" s="209"/>
      <c r="GUP11" s="209"/>
      <c r="GUQ11" s="209"/>
      <c r="GUR11" s="209"/>
      <c r="GUS11" s="209"/>
      <c r="GUT11" s="209"/>
      <c r="GUU11" s="209"/>
      <c r="GUV11" s="209"/>
      <c r="GUW11" s="209"/>
      <c r="GUX11" s="209"/>
      <c r="GUY11" s="209"/>
      <c r="GUZ11" s="209"/>
      <c r="GVA11" s="209"/>
      <c r="GVB11" s="209"/>
      <c r="GVC11" s="209"/>
      <c r="GVD11" s="209"/>
      <c r="GVE11" s="209"/>
      <c r="GVF11" s="209"/>
      <c r="GVG11" s="209"/>
      <c r="GVH11" s="209"/>
      <c r="GVI11" s="209"/>
      <c r="GVJ11" s="209"/>
      <c r="GVK11" s="209"/>
      <c r="GVL11" s="209"/>
      <c r="GVM11" s="209"/>
      <c r="GVN11" s="209"/>
      <c r="GVO11" s="209"/>
      <c r="GVP11" s="209"/>
      <c r="GVQ11" s="209"/>
      <c r="GVR11" s="209"/>
      <c r="GVS11" s="209"/>
      <c r="GVT11" s="209"/>
      <c r="GVU11" s="209"/>
      <c r="GVV11" s="209"/>
      <c r="GVW11" s="209"/>
      <c r="GVX11" s="209"/>
      <c r="GVY11" s="209"/>
      <c r="GVZ11" s="209"/>
      <c r="GWA11" s="209"/>
      <c r="GWB11" s="209"/>
      <c r="GWC11" s="209"/>
      <c r="GWD11" s="209"/>
      <c r="GWE11" s="209"/>
      <c r="GWF11" s="209"/>
      <c r="GWG11" s="209"/>
      <c r="GWH11" s="209"/>
      <c r="GWI11" s="209"/>
      <c r="GWJ11" s="209"/>
      <c r="GWK11" s="209"/>
      <c r="GWL11" s="209"/>
      <c r="GWM11" s="209"/>
      <c r="GWN11" s="209"/>
      <c r="GWO11" s="209"/>
      <c r="GWP11" s="209"/>
      <c r="GWQ11" s="209"/>
      <c r="GWR11" s="209"/>
      <c r="GWS11" s="209"/>
      <c r="GWT11" s="209"/>
      <c r="GWU11" s="209"/>
      <c r="GWV11" s="209"/>
      <c r="GWW11" s="209"/>
      <c r="GWX11" s="209"/>
      <c r="GWY11" s="209"/>
      <c r="GWZ11" s="209"/>
      <c r="GXA11" s="209"/>
      <c r="GXB11" s="209"/>
      <c r="GXC11" s="209"/>
      <c r="GXD11" s="209"/>
      <c r="GXE11" s="209"/>
      <c r="GXF11" s="209"/>
      <c r="GXG11" s="209"/>
      <c r="GXH11" s="209"/>
      <c r="GXI11" s="209"/>
      <c r="GXJ11" s="209"/>
      <c r="GXK11" s="209"/>
      <c r="GXL11" s="209"/>
      <c r="GXM11" s="209"/>
      <c r="GXN11" s="209"/>
      <c r="GXO11" s="209"/>
      <c r="GXP11" s="209"/>
      <c r="GXQ11" s="209"/>
      <c r="GXR11" s="209"/>
      <c r="GXS11" s="209"/>
      <c r="GXT11" s="209"/>
      <c r="GXU11" s="209"/>
      <c r="GXV11" s="209"/>
      <c r="GXW11" s="209"/>
      <c r="GXX11" s="209"/>
      <c r="GXY11" s="209"/>
      <c r="GXZ11" s="209"/>
      <c r="GYA11" s="209"/>
      <c r="GYB11" s="209"/>
      <c r="GYC11" s="209"/>
      <c r="GYD11" s="209"/>
      <c r="GYE11" s="209"/>
      <c r="GYF11" s="209"/>
      <c r="GYG11" s="209"/>
      <c r="GYH11" s="209"/>
      <c r="GYI11" s="209"/>
      <c r="GYJ11" s="209"/>
      <c r="GYK11" s="209"/>
      <c r="GYL11" s="209"/>
      <c r="GYM11" s="209"/>
      <c r="GYN11" s="209"/>
      <c r="GYO11" s="209"/>
      <c r="GYP11" s="209"/>
      <c r="GYQ11" s="209"/>
      <c r="GYR11" s="209"/>
      <c r="GYS11" s="209"/>
      <c r="GYT11" s="209"/>
      <c r="GYU11" s="209"/>
      <c r="GYV11" s="209"/>
      <c r="GYW11" s="209"/>
      <c r="GYX11" s="209"/>
      <c r="GYY11" s="209"/>
      <c r="GYZ11" s="209"/>
      <c r="GZA11" s="209"/>
      <c r="GZB11" s="209"/>
      <c r="GZC11" s="209"/>
      <c r="GZD11" s="209"/>
      <c r="GZE11" s="209"/>
      <c r="GZF11" s="209"/>
      <c r="GZG11" s="209"/>
      <c r="GZH11" s="209"/>
      <c r="GZI11" s="209"/>
      <c r="GZJ11" s="209"/>
      <c r="GZK11" s="209"/>
      <c r="GZL11" s="209"/>
      <c r="GZM11" s="209"/>
      <c r="GZN11" s="209"/>
      <c r="GZO11" s="209"/>
      <c r="GZP11" s="209"/>
      <c r="GZQ11" s="209"/>
      <c r="GZR11" s="209"/>
      <c r="GZS11" s="209"/>
      <c r="GZT11" s="209"/>
      <c r="GZU11" s="209"/>
      <c r="GZV11" s="209"/>
      <c r="GZW11" s="209"/>
      <c r="GZX11" s="209"/>
      <c r="GZY11" s="209"/>
      <c r="GZZ11" s="209"/>
      <c r="HAA11" s="209"/>
      <c r="HAB11" s="209"/>
      <c r="HAC11" s="209"/>
      <c r="HAD11" s="209"/>
      <c r="HAE11" s="209"/>
      <c r="HAF11" s="209"/>
      <c r="HAG11" s="209"/>
      <c r="HAH11" s="209"/>
      <c r="HAI11" s="209"/>
      <c r="HAJ11" s="209"/>
      <c r="HAK11" s="209"/>
      <c r="HAL11" s="209"/>
      <c r="HAM11" s="209"/>
      <c r="HAN11" s="209"/>
      <c r="HAO11" s="209"/>
      <c r="HAP11" s="209"/>
      <c r="HAQ11" s="209"/>
      <c r="HAR11" s="209"/>
      <c r="HAS11" s="209"/>
      <c r="HAT11" s="209"/>
      <c r="HAU11" s="209"/>
      <c r="HAV11" s="209"/>
      <c r="HAW11" s="209"/>
      <c r="HAX11" s="209"/>
      <c r="HAY11" s="209"/>
      <c r="HAZ11" s="209"/>
      <c r="HBA11" s="209"/>
      <c r="HBB11" s="209"/>
      <c r="HBC11" s="209"/>
      <c r="HBD11" s="209"/>
      <c r="HBE11" s="209"/>
      <c r="HBF11" s="209"/>
      <c r="HBG11" s="209"/>
      <c r="HBH11" s="209"/>
      <c r="HBI11" s="209"/>
      <c r="HBJ11" s="209"/>
      <c r="HBK11" s="209"/>
      <c r="HBL11" s="209"/>
      <c r="HBM11" s="209"/>
      <c r="HBN11" s="209"/>
      <c r="HBO11" s="209"/>
      <c r="HBP11" s="209"/>
      <c r="HBQ11" s="209"/>
      <c r="HBR11" s="209"/>
      <c r="HBS11" s="209"/>
      <c r="HBT11" s="209"/>
      <c r="HBU11" s="209"/>
      <c r="HBV11" s="209"/>
      <c r="HBW11" s="209"/>
      <c r="HBX11" s="209"/>
      <c r="HBY11" s="209"/>
      <c r="HBZ11" s="209"/>
      <c r="HCA11" s="209"/>
      <c r="HCB11" s="209"/>
      <c r="HCC11" s="209"/>
      <c r="HCD11" s="209"/>
      <c r="HCE11" s="209"/>
      <c r="HCF11" s="209"/>
      <c r="HCG11" s="209"/>
      <c r="HCH11" s="209"/>
      <c r="HCI11" s="209"/>
      <c r="HCJ11" s="209"/>
      <c r="HCK11" s="209"/>
      <c r="HCL11" s="209"/>
      <c r="HCM11" s="209"/>
      <c r="HCN11" s="209"/>
      <c r="HCO11" s="209"/>
      <c r="HCP11" s="209"/>
      <c r="HCQ11" s="209"/>
      <c r="HCR11" s="209"/>
      <c r="HCS11" s="209"/>
      <c r="HCT11" s="209"/>
      <c r="HCU11" s="209"/>
      <c r="HCV11" s="209"/>
      <c r="HCW11" s="209"/>
      <c r="HCX11" s="209"/>
      <c r="HCY11" s="209"/>
      <c r="HCZ11" s="209"/>
      <c r="HDA11" s="209"/>
      <c r="HDB11" s="209"/>
      <c r="HDC11" s="209"/>
      <c r="HDD11" s="209"/>
      <c r="HDE11" s="209"/>
      <c r="HDF11" s="209"/>
      <c r="HDG11" s="209"/>
      <c r="HDH11" s="209"/>
      <c r="HDI11" s="209"/>
      <c r="HDJ11" s="209"/>
      <c r="HDK11" s="209"/>
      <c r="HDL11" s="209"/>
      <c r="HDM11" s="209"/>
      <c r="HDN11" s="209"/>
      <c r="HDO11" s="209"/>
      <c r="HDP11" s="209"/>
      <c r="HDQ11" s="209"/>
      <c r="HDR11" s="209"/>
      <c r="HDS11" s="209"/>
      <c r="HDT11" s="209"/>
      <c r="HDU11" s="209"/>
      <c r="HDV11" s="209"/>
      <c r="HDW11" s="209"/>
      <c r="HDX11" s="209"/>
      <c r="HDY11" s="209"/>
      <c r="HDZ11" s="209"/>
      <c r="HEA11" s="209"/>
      <c r="HEB11" s="209"/>
      <c r="HEC11" s="209"/>
      <c r="HED11" s="209"/>
      <c r="HEE11" s="209"/>
      <c r="HEF11" s="209"/>
      <c r="HEG11" s="209"/>
      <c r="HEH11" s="209"/>
      <c r="HEI11" s="209"/>
      <c r="HEJ11" s="209"/>
      <c r="HEK11" s="209"/>
      <c r="HEL11" s="209"/>
      <c r="HEM11" s="209"/>
      <c r="HEN11" s="209"/>
      <c r="HEO11" s="209"/>
      <c r="HEP11" s="209"/>
      <c r="HEQ11" s="209"/>
      <c r="HER11" s="209"/>
      <c r="HES11" s="209"/>
      <c r="HET11" s="209"/>
      <c r="HEU11" s="209"/>
      <c r="HEV11" s="209"/>
      <c r="HEW11" s="209"/>
      <c r="HEX11" s="209"/>
      <c r="HEY11" s="209"/>
      <c r="HEZ11" s="209"/>
      <c r="HFA11" s="209"/>
      <c r="HFB11" s="209"/>
      <c r="HFC11" s="209"/>
      <c r="HFD11" s="209"/>
      <c r="HFE11" s="209"/>
      <c r="HFF11" s="209"/>
      <c r="HFG11" s="209"/>
      <c r="HFH11" s="209"/>
      <c r="HFI11" s="209"/>
      <c r="HFJ11" s="209"/>
      <c r="HFK11" s="209"/>
      <c r="HFL11" s="209"/>
      <c r="HFM11" s="209"/>
      <c r="HFN11" s="209"/>
      <c r="HFO11" s="209"/>
      <c r="HFP11" s="209"/>
      <c r="HFQ11" s="209"/>
      <c r="HFR11" s="209"/>
      <c r="HFS11" s="209"/>
      <c r="HFT11" s="209"/>
      <c r="HFU11" s="209"/>
      <c r="HFV11" s="209"/>
      <c r="HFW11" s="209"/>
      <c r="HFX11" s="209"/>
      <c r="HFY11" s="209"/>
      <c r="HFZ11" s="209"/>
      <c r="HGA11" s="209"/>
      <c r="HGB11" s="209"/>
      <c r="HGC11" s="209"/>
      <c r="HGD11" s="209"/>
      <c r="HGE11" s="209"/>
      <c r="HGF11" s="209"/>
      <c r="HGG11" s="209"/>
      <c r="HGH11" s="209"/>
      <c r="HGI11" s="209"/>
      <c r="HGJ11" s="209"/>
      <c r="HGK11" s="209"/>
      <c r="HGL11" s="209"/>
      <c r="HGM11" s="209"/>
      <c r="HGN11" s="209"/>
      <c r="HGO11" s="209"/>
      <c r="HGP11" s="209"/>
      <c r="HGQ11" s="209"/>
      <c r="HGR11" s="209"/>
      <c r="HGS11" s="209"/>
      <c r="HGT11" s="209"/>
      <c r="HGU11" s="209"/>
      <c r="HGV11" s="209"/>
      <c r="HGW11" s="209"/>
      <c r="HGX11" s="209"/>
      <c r="HGY11" s="209"/>
      <c r="HGZ11" s="209"/>
      <c r="HHA11" s="209"/>
      <c r="HHB11" s="209"/>
      <c r="HHC11" s="209"/>
      <c r="HHD11" s="209"/>
      <c r="HHE11" s="209"/>
      <c r="HHF11" s="209"/>
      <c r="HHG11" s="209"/>
      <c r="HHH11" s="209"/>
      <c r="HHI11" s="209"/>
      <c r="HHJ11" s="209"/>
      <c r="HHK11" s="209"/>
      <c r="HHL11" s="209"/>
      <c r="HHM11" s="209"/>
      <c r="HHN11" s="209"/>
      <c r="HHO11" s="209"/>
      <c r="HHP11" s="209"/>
      <c r="HHQ11" s="209"/>
      <c r="HHR11" s="209"/>
      <c r="HHS11" s="209"/>
      <c r="HHT11" s="209"/>
      <c r="HHU11" s="209"/>
      <c r="HHV11" s="209"/>
      <c r="HHW11" s="209"/>
      <c r="HHX11" s="209"/>
      <c r="HHY11" s="209"/>
      <c r="HHZ11" s="209"/>
      <c r="HIA11" s="209"/>
      <c r="HIB11" s="209"/>
      <c r="HIC11" s="209"/>
      <c r="HID11" s="209"/>
      <c r="HIE11" s="209"/>
      <c r="HIF11" s="209"/>
      <c r="HIG11" s="209"/>
      <c r="HIH11" s="209"/>
      <c r="HII11" s="209"/>
      <c r="HIJ11" s="209"/>
      <c r="HIK11" s="209"/>
      <c r="HIL11" s="209"/>
      <c r="HIM11" s="209"/>
      <c r="HIN11" s="209"/>
      <c r="HIO11" s="209"/>
      <c r="HIP11" s="209"/>
      <c r="HIQ11" s="209"/>
      <c r="HIR11" s="209"/>
      <c r="HIS11" s="209"/>
      <c r="HIT11" s="209"/>
      <c r="HIU11" s="209"/>
      <c r="HIV11" s="209"/>
      <c r="HIW11" s="209"/>
      <c r="HIX11" s="209"/>
      <c r="HIY11" s="209"/>
      <c r="HIZ11" s="209"/>
      <c r="HJA11" s="209"/>
      <c r="HJB11" s="209"/>
      <c r="HJC11" s="209"/>
      <c r="HJD11" s="209"/>
      <c r="HJE11" s="209"/>
      <c r="HJF11" s="209"/>
      <c r="HJG11" s="209"/>
      <c r="HJH11" s="209"/>
      <c r="HJI11" s="209"/>
      <c r="HJJ11" s="209"/>
      <c r="HJK11" s="209"/>
      <c r="HJL11" s="209"/>
      <c r="HJM11" s="209"/>
      <c r="HJN11" s="209"/>
      <c r="HJO11" s="209"/>
      <c r="HJP11" s="209"/>
      <c r="HJQ11" s="209"/>
      <c r="HJR11" s="209"/>
      <c r="HJS11" s="209"/>
      <c r="HJT11" s="209"/>
      <c r="HJU11" s="209"/>
      <c r="HJV11" s="209"/>
      <c r="HJW11" s="209"/>
      <c r="HJX11" s="209"/>
      <c r="HJY11" s="209"/>
      <c r="HJZ11" s="209"/>
      <c r="HKA11" s="209"/>
      <c r="HKB11" s="209"/>
      <c r="HKC11" s="209"/>
      <c r="HKD11" s="209"/>
      <c r="HKE11" s="209"/>
      <c r="HKF11" s="209"/>
      <c r="HKG11" s="209"/>
      <c r="HKH11" s="209"/>
      <c r="HKI11" s="209"/>
      <c r="HKJ11" s="209"/>
      <c r="HKK11" s="209"/>
      <c r="HKL11" s="209"/>
      <c r="HKM11" s="209"/>
      <c r="HKN11" s="209"/>
      <c r="HKO11" s="209"/>
      <c r="HKP11" s="209"/>
      <c r="HKQ11" s="209"/>
      <c r="HKR11" s="209"/>
      <c r="HKS11" s="209"/>
      <c r="HKT11" s="209"/>
      <c r="HKU11" s="209"/>
      <c r="HKV11" s="209"/>
      <c r="HKW11" s="209"/>
      <c r="HKX11" s="209"/>
      <c r="HKY11" s="209"/>
      <c r="HKZ11" s="209"/>
      <c r="HLA11" s="209"/>
      <c r="HLB11" s="209"/>
      <c r="HLC11" s="209"/>
      <c r="HLD11" s="209"/>
      <c r="HLE11" s="209"/>
      <c r="HLF11" s="209"/>
      <c r="HLG11" s="209"/>
      <c r="HLH11" s="209"/>
      <c r="HLI11" s="209"/>
      <c r="HLJ11" s="209"/>
      <c r="HLK11" s="209"/>
      <c r="HLL11" s="209"/>
      <c r="HLM11" s="209"/>
      <c r="HLN11" s="209"/>
      <c r="HLO11" s="209"/>
      <c r="HLP11" s="209"/>
      <c r="HLQ11" s="209"/>
      <c r="HLR11" s="209"/>
      <c r="HLS11" s="209"/>
      <c r="HLT11" s="209"/>
      <c r="HLU11" s="209"/>
      <c r="HLV11" s="209"/>
      <c r="HLW11" s="209"/>
      <c r="HLX11" s="209"/>
      <c r="HLY11" s="209"/>
      <c r="HLZ11" s="209"/>
      <c r="HMA11" s="209"/>
      <c r="HMB11" s="209"/>
      <c r="HMC11" s="209"/>
      <c r="HMD11" s="209"/>
      <c r="HME11" s="209"/>
      <c r="HMF11" s="209"/>
      <c r="HMG11" s="209"/>
      <c r="HMH11" s="209"/>
      <c r="HMI11" s="209"/>
      <c r="HMJ11" s="209"/>
      <c r="HMK11" s="209"/>
      <c r="HML11" s="209"/>
      <c r="HMM11" s="209"/>
      <c r="HMN11" s="209"/>
      <c r="HMO11" s="209"/>
      <c r="HMP11" s="209"/>
      <c r="HMQ11" s="209"/>
      <c r="HMR11" s="209"/>
      <c r="HMS11" s="209"/>
      <c r="HMT11" s="209"/>
      <c r="HMU11" s="209"/>
      <c r="HMV11" s="209"/>
      <c r="HMW11" s="209"/>
      <c r="HMX11" s="209"/>
      <c r="HMY11" s="209"/>
      <c r="HMZ11" s="209"/>
      <c r="HNA11" s="209"/>
      <c r="HNB11" s="209"/>
      <c r="HNC11" s="209"/>
      <c r="HND11" s="209"/>
      <c r="HNE11" s="209"/>
      <c r="HNF11" s="209"/>
      <c r="HNG11" s="209"/>
      <c r="HNH11" s="209"/>
      <c r="HNI11" s="209"/>
      <c r="HNJ11" s="209"/>
      <c r="HNK11" s="209"/>
      <c r="HNL11" s="209"/>
      <c r="HNM11" s="209"/>
      <c r="HNN11" s="209"/>
      <c r="HNO11" s="209"/>
      <c r="HNP11" s="209"/>
      <c r="HNQ11" s="209"/>
      <c r="HNR11" s="209"/>
      <c r="HNS11" s="209"/>
      <c r="HNT11" s="209"/>
      <c r="HNU11" s="209"/>
      <c r="HNV11" s="209"/>
      <c r="HNW11" s="209"/>
      <c r="HNX11" s="209"/>
      <c r="HNY11" s="209"/>
      <c r="HNZ11" s="209"/>
      <c r="HOA11" s="209"/>
      <c r="HOB11" s="209"/>
      <c r="HOC11" s="209"/>
      <c r="HOD11" s="209"/>
      <c r="HOE11" s="209"/>
      <c r="HOF11" s="209"/>
      <c r="HOG11" s="209"/>
      <c r="HOH11" s="209"/>
      <c r="HOI11" s="209"/>
      <c r="HOJ11" s="209"/>
      <c r="HOK11" s="209"/>
      <c r="HOL11" s="209"/>
      <c r="HOM11" s="209"/>
      <c r="HON11" s="209"/>
      <c r="HOO11" s="209"/>
      <c r="HOP11" s="209"/>
      <c r="HOQ11" s="209"/>
      <c r="HOR11" s="209"/>
      <c r="HOS11" s="209"/>
      <c r="HOT11" s="209"/>
      <c r="HOU11" s="209"/>
      <c r="HOV11" s="209"/>
      <c r="HOW11" s="209"/>
      <c r="HOX11" s="209"/>
      <c r="HOY11" s="209"/>
      <c r="HOZ11" s="209"/>
      <c r="HPA11" s="209"/>
      <c r="HPB11" s="209"/>
      <c r="HPC11" s="209"/>
      <c r="HPD11" s="209"/>
      <c r="HPE11" s="209"/>
      <c r="HPF11" s="209"/>
      <c r="HPG11" s="209"/>
      <c r="HPH11" s="209"/>
      <c r="HPI11" s="209"/>
      <c r="HPJ11" s="209"/>
      <c r="HPK11" s="209"/>
      <c r="HPL11" s="209"/>
      <c r="HPM11" s="209"/>
      <c r="HPN11" s="209"/>
      <c r="HPO11" s="209"/>
      <c r="HPP11" s="209"/>
      <c r="HPQ11" s="209"/>
      <c r="HPR11" s="209"/>
      <c r="HPS11" s="209"/>
      <c r="HPT11" s="209"/>
      <c r="HPU11" s="209"/>
      <c r="HPV11" s="209"/>
      <c r="HPW11" s="209"/>
      <c r="HPX11" s="209"/>
      <c r="HPY11" s="209"/>
      <c r="HPZ11" s="209"/>
      <c r="HQA11" s="209"/>
      <c r="HQB11" s="209"/>
      <c r="HQC11" s="209"/>
      <c r="HQD11" s="209"/>
      <c r="HQE11" s="209"/>
      <c r="HQF11" s="209"/>
      <c r="HQG11" s="209"/>
      <c r="HQH11" s="209"/>
      <c r="HQI11" s="209"/>
      <c r="HQJ11" s="209"/>
      <c r="HQK11" s="209"/>
      <c r="HQL11" s="209"/>
      <c r="HQM11" s="209"/>
      <c r="HQN11" s="209"/>
      <c r="HQO11" s="209"/>
      <c r="HQP11" s="209"/>
      <c r="HQQ11" s="209"/>
      <c r="HQR11" s="209"/>
      <c r="HQS11" s="209"/>
      <c r="HQT11" s="209"/>
      <c r="HQU11" s="209"/>
      <c r="HQV11" s="209"/>
      <c r="HQW11" s="209"/>
      <c r="HQX11" s="209"/>
      <c r="HQY11" s="209"/>
      <c r="HQZ11" s="209"/>
      <c r="HRA11" s="209"/>
      <c r="HRB11" s="209"/>
      <c r="HRC11" s="209"/>
      <c r="HRD11" s="209"/>
      <c r="HRE11" s="209"/>
      <c r="HRF11" s="209"/>
      <c r="HRG11" s="209"/>
      <c r="HRH11" s="209"/>
      <c r="HRI11" s="209"/>
      <c r="HRJ11" s="209"/>
      <c r="HRK11" s="209"/>
      <c r="HRL11" s="209"/>
      <c r="HRM11" s="209"/>
      <c r="HRN11" s="209"/>
      <c r="HRO11" s="209"/>
      <c r="HRP11" s="209"/>
      <c r="HRQ11" s="209"/>
      <c r="HRR11" s="209"/>
      <c r="HRS11" s="209"/>
      <c r="HRT11" s="209"/>
      <c r="HRU11" s="209"/>
      <c r="HRV11" s="209"/>
      <c r="HRW11" s="209"/>
      <c r="HRX11" s="209"/>
      <c r="HRY11" s="209"/>
      <c r="HRZ11" s="209"/>
      <c r="HSA11" s="209"/>
      <c r="HSB11" s="209"/>
      <c r="HSC11" s="209"/>
      <c r="HSD11" s="209"/>
      <c r="HSE11" s="209"/>
      <c r="HSF11" s="209"/>
      <c r="HSG11" s="209"/>
      <c r="HSH11" s="209"/>
      <c r="HSI11" s="209"/>
      <c r="HSJ11" s="209"/>
      <c r="HSK11" s="209"/>
      <c r="HSL11" s="209"/>
      <c r="HSM11" s="209"/>
      <c r="HSN11" s="209"/>
      <c r="HSO11" s="209"/>
      <c r="HSP11" s="209"/>
      <c r="HSQ11" s="209"/>
      <c r="HSR11" s="209"/>
      <c r="HSS11" s="209"/>
      <c r="HST11" s="209"/>
      <c r="HSU11" s="209"/>
      <c r="HSV11" s="209"/>
      <c r="HSW11" s="209"/>
      <c r="HSX11" s="209"/>
      <c r="HSY11" s="209"/>
      <c r="HSZ11" s="209"/>
      <c r="HTA11" s="209"/>
      <c r="HTB11" s="209"/>
      <c r="HTC11" s="209"/>
      <c r="HTD11" s="209"/>
      <c r="HTE11" s="209"/>
      <c r="HTF11" s="209"/>
      <c r="HTG11" s="209"/>
      <c r="HTH11" s="209"/>
      <c r="HTI11" s="209"/>
      <c r="HTJ11" s="209"/>
      <c r="HTK11" s="209"/>
      <c r="HTL11" s="209"/>
      <c r="HTM11" s="209"/>
      <c r="HTN11" s="209"/>
      <c r="HTO11" s="209"/>
      <c r="HTP11" s="209"/>
      <c r="HTQ11" s="209"/>
      <c r="HTR11" s="209"/>
      <c r="HTS11" s="209"/>
      <c r="HTT11" s="209"/>
      <c r="HTU11" s="209"/>
      <c r="HTV11" s="209"/>
      <c r="HTW11" s="209"/>
      <c r="HTX11" s="209"/>
      <c r="HTY11" s="209"/>
      <c r="HTZ11" s="209"/>
      <c r="HUA11" s="209"/>
      <c r="HUB11" s="209"/>
      <c r="HUC11" s="209"/>
      <c r="HUD11" s="209"/>
      <c r="HUE11" s="209"/>
      <c r="HUF11" s="209"/>
      <c r="HUG11" s="209"/>
      <c r="HUH11" s="209"/>
      <c r="HUI11" s="209"/>
      <c r="HUJ11" s="209"/>
      <c r="HUK11" s="209"/>
      <c r="HUL11" s="209"/>
      <c r="HUM11" s="209"/>
      <c r="HUN11" s="209"/>
      <c r="HUO11" s="209"/>
      <c r="HUP11" s="209"/>
      <c r="HUQ11" s="209"/>
      <c r="HUR11" s="209"/>
      <c r="HUS11" s="209"/>
      <c r="HUT11" s="209"/>
      <c r="HUU11" s="209"/>
      <c r="HUV11" s="209"/>
      <c r="HUW11" s="209"/>
      <c r="HUX11" s="209"/>
      <c r="HUY11" s="209"/>
      <c r="HUZ11" s="209"/>
      <c r="HVA11" s="209"/>
      <c r="HVB11" s="209"/>
      <c r="HVC11" s="209"/>
      <c r="HVD11" s="209"/>
      <c r="HVE11" s="209"/>
      <c r="HVF11" s="209"/>
      <c r="HVG11" s="209"/>
      <c r="HVH11" s="209"/>
      <c r="HVI11" s="209"/>
      <c r="HVJ11" s="209"/>
      <c r="HVK11" s="209"/>
      <c r="HVL11" s="209"/>
      <c r="HVM11" s="209"/>
      <c r="HVN11" s="209"/>
      <c r="HVO11" s="209"/>
      <c r="HVP11" s="209"/>
      <c r="HVQ11" s="209"/>
      <c r="HVR11" s="209"/>
      <c r="HVS11" s="209"/>
      <c r="HVT11" s="209"/>
      <c r="HVU11" s="209"/>
      <c r="HVV11" s="209"/>
      <c r="HVW11" s="209"/>
      <c r="HVX11" s="209"/>
      <c r="HVY11" s="209"/>
      <c r="HVZ11" s="209"/>
      <c r="HWA11" s="209"/>
      <c r="HWB11" s="209"/>
      <c r="HWC11" s="209"/>
      <c r="HWD11" s="209"/>
      <c r="HWE11" s="209"/>
      <c r="HWF11" s="209"/>
      <c r="HWG11" s="209"/>
      <c r="HWH11" s="209"/>
      <c r="HWI11" s="209"/>
      <c r="HWJ11" s="209"/>
      <c r="HWK11" s="209"/>
      <c r="HWL11" s="209"/>
      <c r="HWM11" s="209"/>
      <c r="HWN11" s="209"/>
      <c r="HWO11" s="209"/>
      <c r="HWP11" s="209"/>
      <c r="HWQ11" s="209"/>
      <c r="HWR11" s="209"/>
      <c r="HWS11" s="209"/>
      <c r="HWT11" s="209"/>
      <c r="HWU11" s="209"/>
      <c r="HWV11" s="209"/>
      <c r="HWW11" s="209"/>
      <c r="HWX11" s="209"/>
      <c r="HWY11" s="209"/>
      <c r="HWZ11" s="209"/>
      <c r="HXA11" s="209"/>
      <c r="HXB11" s="209"/>
      <c r="HXC11" s="209"/>
      <c r="HXD11" s="209"/>
      <c r="HXE11" s="209"/>
      <c r="HXF11" s="209"/>
      <c r="HXG11" s="209"/>
      <c r="HXH11" s="209"/>
      <c r="HXI11" s="209"/>
      <c r="HXJ11" s="209"/>
      <c r="HXK11" s="209"/>
      <c r="HXL11" s="209"/>
      <c r="HXM11" s="209"/>
      <c r="HXN11" s="209"/>
      <c r="HXO11" s="209"/>
      <c r="HXP11" s="209"/>
      <c r="HXQ11" s="209"/>
      <c r="HXR11" s="209"/>
      <c r="HXS11" s="209"/>
      <c r="HXT11" s="209"/>
      <c r="HXU11" s="209"/>
      <c r="HXV11" s="209"/>
      <c r="HXW11" s="209"/>
      <c r="HXX11" s="209"/>
      <c r="HXY11" s="209"/>
      <c r="HXZ11" s="209"/>
      <c r="HYA11" s="209"/>
      <c r="HYB11" s="209"/>
      <c r="HYC11" s="209"/>
      <c r="HYD11" s="209"/>
      <c r="HYE11" s="209"/>
      <c r="HYF11" s="209"/>
      <c r="HYG11" s="209"/>
      <c r="HYH11" s="209"/>
      <c r="HYI11" s="209"/>
      <c r="HYJ11" s="209"/>
      <c r="HYK11" s="209"/>
      <c r="HYL11" s="209"/>
      <c r="HYM11" s="209"/>
      <c r="HYN11" s="209"/>
      <c r="HYO11" s="209"/>
      <c r="HYP11" s="209"/>
      <c r="HYQ11" s="209"/>
      <c r="HYR11" s="209"/>
      <c r="HYS11" s="209"/>
      <c r="HYT11" s="209"/>
      <c r="HYU11" s="209"/>
      <c r="HYV11" s="209"/>
      <c r="HYW11" s="209"/>
      <c r="HYX11" s="209"/>
      <c r="HYY11" s="209"/>
      <c r="HYZ11" s="209"/>
      <c r="HZA11" s="209"/>
      <c r="HZB11" s="209"/>
      <c r="HZC11" s="209"/>
      <c r="HZD11" s="209"/>
      <c r="HZE11" s="209"/>
      <c r="HZF11" s="209"/>
      <c r="HZG11" s="209"/>
      <c r="HZH11" s="209"/>
      <c r="HZI11" s="209"/>
      <c r="HZJ11" s="209"/>
      <c r="HZK11" s="209"/>
      <c r="HZL11" s="209"/>
      <c r="HZM11" s="209"/>
      <c r="HZN11" s="209"/>
      <c r="HZO11" s="209"/>
      <c r="HZP11" s="209"/>
      <c r="HZQ11" s="209"/>
      <c r="HZR11" s="209"/>
      <c r="HZS11" s="209"/>
      <c r="HZT11" s="209"/>
      <c r="HZU11" s="209"/>
      <c r="HZV11" s="209"/>
      <c r="HZW11" s="209"/>
      <c r="HZX11" s="209"/>
      <c r="HZY11" s="209"/>
      <c r="HZZ11" s="209"/>
      <c r="IAA11" s="209"/>
      <c r="IAB11" s="209"/>
      <c r="IAC11" s="209"/>
      <c r="IAD11" s="209"/>
      <c r="IAE11" s="209"/>
      <c r="IAF11" s="209"/>
      <c r="IAG11" s="209"/>
      <c r="IAH11" s="209"/>
      <c r="IAI11" s="209"/>
      <c r="IAJ11" s="209"/>
      <c r="IAK11" s="209"/>
      <c r="IAL11" s="209"/>
      <c r="IAM11" s="209"/>
      <c r="IAN11" s="209"/>
      <c r="IAO11" s="209"/>
      <c r="IAP11" s="209"/>
      <c r="IAQ11" s="209"/>
      <c r="IAR11" s="209"/>
      <c r="IAS11" s="209"/>
      <c r="IAT11" s="209"/>
      <c r="IAU11" s="209"/>
      <c r="IAV11" s="209"/>
      <c r="IAW11" s="209"/>
      <c r="IAX11" s="209"/>
      <c r="IAY11" s="209"/>
      <c r="IAZ11" s="209"/>
      <c r="IBA11" s="209"/>
      <c r="IBB11" s="209"/>
      <c r="IBC11" s="209"/>
      <c r="IBD11" s="209"/>
      <c r="IBE11" s="209"/>
      <c r="IBF11" s="209"/>
      <c r="IBG11" s="209"/>
      <c r="IBH11" s="209"/>
      <c r="IBI11" s="209"/>
      <c r="IBJ11" s="209"/>
      <c r="IBK11" s="209"/>
      <c r="IBL11" s="209"/>
      <c r="IBM11" s="209"/>
      <c r="IBN11" s="209"/>
      <c r="IBO11" s="209"/>
      <c r="IBP11" s="209"/>
      <c r="IBQ11" s="209"/>
      <c r="IBR11" s="209"/>
      <c r="IBS11" s="209"/>
      <c r="IBT11" s="209"/>
      <c r="IBU11" s="209"/>
      <c r="IBV11" s="209"/>
      <c r="IBW11" s="209"/>
      <c r="IBX11" s="209"/>
      <c r="IBY11" s="209"/>
      <c r="IBZ11" s="209"/>
      <c r="ICA11" s="209"/>
      <c r="ICB11" s="209"/>
      <c r="ICC11" s="209"/>
      <c r="ICD11" s="209"/>
      <c r="ICE11" s="209"/>
      <c r="ICF11" s="209"/>
      <c r="ICG11" s="209"/>
      <c r="ICH11" s="209"/>
      <c r="ICI11" s="209"/>
      <c r="ICJ11" s="209"/>
      <c r="ICK11" s="209"/>
      <c r="ICL11" s="209"/>
      <c r="ICM11" s="209"/>
      <c r="ICN11" s="209"/>
      <c r="ICO11" s="209"/>
      <c r="ICP11" s="209"/>
      <c r="ICQ11" s="209"/>
      <c r="ICR11" s="209"/>
      <c r="ICS11" s="209"/>
      <c r="ICT11" s="209"/>
      <c r="ICU11" s="209"/>
      <c r="ICV11" s="209"/>
      <c r="ICW11" s="209"/>
      <c r="ICX11" s="209"/>
      <c r="ICY11" s="209"/>
      <c r="ICZ11" s="209"/>
      <c r="IDA11" s="209"/>
      <c r="IDB11" s="209"/>
      <c r="IDC11" s="209"/>
      <c r="IDD11" s="209"/>
      <c r="IDE11" s="209"/>
      <c r="IDF11" s="209"/>
      <c r="IDG11" s="209"/>
      <c r="IDH11" s="209"/>
      <c r="IDI11" s="209"/>
      <c r="IDJ11" s="209"/>
      <c r="IDK11" s="209"/>
      <c r="IDL11" s="209"/>
      <c r="IDM11" s="209"/>
      <c r="IDN11" s="209"/>
      <c r="IDO11" s="209"/>
      <c r="IDP11" s="209"/>
      <c r="IDQ11" s="209"/>
      <c r="IDR11" s="209"/>
      <c r="IDS11" s="209"/>
      <c r="IDT11" s="209"/>
      <c r="IDU11" s="209"/>
      <c r="IDV11" s="209"/>
      <c r="IDW11" s="209"/>
      <c r="IDX11" s="209"/>
      <c r="IDY11" s="209"/>
      <c r="IDZ11" s="209"/>
      <c r="IEA11" s="209"/>
      <c r="IEB11" s="209"/>
      <c r="IEC11" s="209"/>
      <c r="IED11" s="209"/>
      <c r="IEE11" s="209"/>
      <c r="IEF11" s="209"/>
      <c r="IEG11" s="209"/>
      <c r="IEH11" s="209"/>
      <c r="IEI11" s="209"/>
      <c r="IEJ11" s="209"/>
      <c r="IEK11" s="209"/>
      <c r="IEL11" s="209"/>
      <c r="IEM11" s="209"/>
      <c r="IEN11" s="209"/>
      <c r="IEO11" s="209"/>
      <c r="IEP11" s="209"/>
      <c r="IEQ11" s="209"/>
      <c r="IER11" s="209"/>
      <c r="IES11" s="209"/>
      <c r="IET11" s="209"/>
      <c r="IEU11" s="209"/>
      <c r="IEV11" s="209"/>
      <c r="IEW11" s="209"/>
      <c r="IEX11" s="209"/>
      <c r="IEY11" s="209"/>
      <c r="IEZ11" s="209"/>
      <c r="IFA11" s="209"/>
      <c r="IFB11" s="209"/>
      <c r="IFC11" s="209"/>
      <c r="IFD11" s="209"/>
      <c r="IFE11" s="209"/>
      <c r="IFF11" s="209"/>
      <c r="IFG11" s="209"/>
      <c r="IFH11" s="209"/>
      <c r="IFI11" s="209"/>
      <c r="IFJ11" s="209"/>
      <c r="IFK11" s="209"/>
      <c r="IFL11" s="209"/>
      <c r="IFM11" s="209"/>
      <c r="IFN11" s="209"/>
      <c r="IFO11" s="209"/>
      <c r="IFP11" s="209"/>
      <c r="IFQ11" s="209"/>
      <c r="IFR11" s="209"/>
      <c r="IFS11" s="209"/>
      <c r="IFT11" s="209"/>
      <c r="IFU11" s="209"/>
      <c r="IFV11" s="209"/>
      <c r="IFW11" s="209"/>
      <c r="IFX11" s="209"/>
      <c r="IFY11" s="209"/>
      <c r="IFZ11" s="209"/>
      <c r="IGA11" s="209"/>
      <c r="IGB11" s="209"/>
      <c r="IGC11" s="209"/>
      <c r="IGD11" s="209"/>
      <c r="IGE11" s="209"/>
      <c r="IGF11" s="209"/>
      <c r="IGG11" s="209"/>
      <c r="IGH11" s="209"/>
      <c r="IGI11" s="209"/>
      <c r="IGJ11" s="209"/>
      <c r="IGK11" s="209"/>
      <c r="IGL11" s="209"/>
      <c r="IGM11" s="209"/>
      <c r="IGN11" s="209"/>
      <c r="IGO11" s="209"/>
      <c r="IGP11" s="209"/>
      <c r="IGQ11" s="209"/>
      <c r="IGR11" s="209"/>
      <c r="IGS11" s="209"/>
      <c r="IGT11" s="209"/>
      <c r="IGU11" s="209"/>
      <c r="IGV11" s="209"/>
      <c r="IGW11" s="209"/>
      <c r="IGX11" s="209"/>
      <c r="IGY11" s="209"/>
      <c r="IGZ11" s="209"/>
      <c r="IHA11" s="209"/>
      <c r="IHB11" s="209"/>
      <c r="IHC11" s="209"/>
      <c r="IHD11" s="209"/>
      <c r="IHE11" s="209"/>
      <c r="IHF11" s="209"/>
      <c r="IHG11" s="209"/>
      <c r="IHH11" s="209"/>
      <c r="IHI11" s="209"/>
      <c r="IHJ11" s="209"/>
      <c r="IHK11" s="209"/>
      <c r="IHL11" s="209"/>
      <c r="IHM11" s="209"/>
      <c r="IHN11" s="209"/>
      <c r="IHO11" s="209"/>
      <c r="IHP11" s="209"/>
      <c r="IHQ11" s="209"/>
      <c r="IHR11" s="209"/>
      <c r="IHS11" s="209"/>
      <c r="IHT11" s="209"/>
      <c r="IHU11" s="209"/>
      <c r="IHV11" s="209"/>
      <c r="IHW11" s="209"/>
      <c r="IHX11" s="209"/>
      <c r="IHY11" s="209"/>
      <c r="IHZ11" s="209"/>
      <c r="IIA11" s="209"/>
      <c r="IIB11" s="209"/>
      <c r="IIC11" s="209"/>
      <c r="IID11" s="209"/>
      <c r="IIE11" s="209"/>
      <c r="IIF11" s="209"/>
      <c r="IIG11" s="209"/>
      <c r="IIH11" s="209"/>
      <c r="III11" s="209"/>
      <c r="IIJ11" s="209"/>
      <c r="IIK11" s="209"/>
      <c r="IIL11" s="209"/>
      <c r="IIM11" s="209"/>
      <c r="IIN11" s="209"/>
      <c r="IIO11" s="209"/>
      <c r="IIP11" s="209"/>
      <c r="IIQ11" s="209"/>
      <c r="IIR11" s="209"/>
      <c r="IIS11" s="209"/>
      <c r="IIT11" s="209"/>
      <c r="IIU11" s="209"/>
      <c r="IIV11" s="209"/>
      <c r="IIW11" s="209"/>
      <c r="IIX11" s="209"/>
      <c r="IIY11" s="209"/>
      <c r="IIZ11" s="209"/>
      <c r="IJA11" s="209"/>
      <c r="IJB11" s="209"/>
      <c r="IJC11" s="209"/>
      <c r="IJD11" s="209"/>
      <c r="IJE11" s="209"/>
      <c r="IJF11" s="209"/>
      <c r="IJG11" s="209"/>
      <c r="IJH11" s="209"/>
      <c r="IJI11" s="209"/>
      <c r="IJJ11" s="209"/>
      <c r="IJK11" s="209"/>
      <c r="IJL11" s="209"/>
      <c r="IJM11" s="209"/>
      <c r="IJN11" s="209"/>
      <c r="IJO11" s="209"/>
      <c r="IJP11" s="209"/>
      <c r="IJQ11" s="209"/>
      <c r="IJR11" s="209"/>
      <c r="IJS11" s="209"/>
      <c r="IJT11" s="209"/>
      <c r="IJU11" s="209"/>
      <c r="IJV11" s="209"/>
      <c r="IJW11" s="209"/>
      <c r="IJX11" s="209"/>
      <c r="IJY11" s="209"/>
      <c r="IJZ11" s="209"/>
      <c r="IKA11" s="209"/>
      <c r="IKB11" s="209"/>
      <c r="IKC11" s="209"/>
      <c r="IKD11" s="209"/>
      <c r="IKE11" s="209"/>
      <c r="IKF11" s="209"/>
      <c r="IKG11" s="209"/>
      <c r="IKH11" s="209"/>
      <c r="IKI11" s="209"/>
      <c r="IKJ11" s="209"/>
      <c r="IKK11" s="209"/>
      <c r="IKL11" s="209"/>
      <c r="IKM11" s="209"/>
      <c r="IKN11" s="209"/>
      <c r="IKO11" s="209"/>
      <c r="IKP11" s="209"/>
      <c r="IKQ11" s="209"/>
      <c r="IKR11" s="209"/>
      <c r="IKS11" s="209"/>
      <c r="IKT11" s="209"/>
      <c r="IKU11" s="209"/>
      <c r="IKV11" s="209"/>
      <c r="IKW11" s="209"/>
      <c r="IKX11" s="209"/>
      <c r="IKY11" s="209"/>
      <c r="IKZ11" s="209"/>
      <c r="ILA11" s="209"/>
      <c r="ILB11" s="209"/>
      <c r="ILC11" s="209"/>
      <c r="ILD11" s="209"/>
      <c r="ILE11" s="209"/>
      <c r="ILF11" s="209"/>
      <c r="ILG11" s="209"/>
      <c r="ILH11" s="209"/>
      <c r="ILI11" s="209"/>
      <c r="ILJ11" s="209"/>
      <c r="ILK11" s="209"/>
      <c r="ILL11" s="209"/>
      <c r="ILM11" s="209"/>
      <c r="ILN11" s="209"/>
      <c r="ILO11" s="209"/>
      <c r="ILP11" s="209"/>
      <c r="ILQ11" s="209"/>
      <c r="ILR11" s="209"/>
      <c r="ILS11" s="209"/>
      <c r="ILT11" s="209"/>
      <c r="ILU11" s="209"/>
      <c r="ILV11" s="209"/>
      <c r="ILW11" s="209"/>
      <c r="ILX11" s="209"/>
      <c r="ILY11" s="209"/>
      <c r="ILZ11" s="209"/>
      <c r="IMA11" s="209"/>
      <c r="IMB11" s="209"/>
      <c r="IMC11" s="209"/>
      <c r="IMD11" s="209"/>
      <c r="IME11" s="209"/>
      <c r="IMF11" s="209"/>
      <c r="IMG11" s="209"/>
      <c r="IMH11" s="209"/>
      <c r="IMI11" s="209"/>
      <c r="IMJ11" s="209"/>
      <c r="IMK11" s="209"/>
      <c r="IML11" s="209"/>
      <c r="IMM11" s="209"/>
      <c r="IMN11" s="209"/>
      <c r="IMO11" s="209"/>
      <c r="IMP11" s="209"/>
      <c r="IMQ11" s="209"/>
      <c r="IMR11" s="209"/>
      <c r="IMS11" s="209"/>
      <c r="IMT11" s="209"/>
      <c r="IMU11" s="209"/>
      <c r="IMV11" s="209"/>
      <c r="IMW11" s="209"/>
      <c r="IMX11" s="209"/>
      <c r="IMY11" s="209"/>
      <c r="IMZ11" s="209"/>
      <c r="INA11" s="209"/>
      <c r="INB11" s="209"/>
      <c r="INC11" s="209"/>
      <c r="IND11" s="209"/>
      <c r="INE11" s="209"/>
      <c r="INF11" s="209"/>
      <c r="ING11" s="209"/>
      <c r="INH11" s="209"/>
      <c r="INI11" s="209"/>
      <c r="INJ11" s="209"/>
      <c r="INK11" s="209"/>
      <c r="INL11" s="209"/>
      <c r="INM11" s="209"/>
      <c r="INN11" s="209"/>
      <c r="INO11" s="209"/>
      <c r="INP11" s="209"/>
      <c r="INQ11" s="209"/>
      <c r="INR11" s="209"/>
      <c r="INS11" s="209"/>
      <c r="INT11" s="209"/>
      <c r="INU11" s="209"/>
      <c r="INV11" s="209"/>
      <c r="INW11" s="209"/>
      <c r="INX11" s="209"/>
      <c r="INY11" s="209"/>
      <c r="INZ11" s="209"/>
      <c r="IOA11" s="209"/>
      <c r="IOB11" s="209"/>
      <c r="IOC11" s="209"/>
      <c r="IOD11" s="209"/>
      <c r="IOE11" s="209"/>
      <c r="IOF11" s="209"/>
      <c r="IOG11" s="209"/>
      <c r="IOH11" s="209"/>
      <c r="IOI11" s="209"/>
      <c r="IOJ11" s="209"/>
      <c r="IOK11" s="209"/>
      <c r="IOL11" s="209"/>
      <c r="IOM11" s="209"/>
      <c r="ION11" s="209"/>
      <c r="IOO11" s="209"/>
      <c r="IOP11" s="209"/>
      <c r="IOQ11" s="209"/>
      <c r="IOR11" s="209"/>
      <c r="IOS11" s="209"/>
      <c r="IOT11" s="209"/>
      <c r="IOU11" s="209"/>
      <c r="IOV11" s="209"/>
      <c r="IOW11" s="209"/>
      <c r="IOX11" s="209"/>
      <c r="IOY11" s="209"/>
      <c r="IOZ11" s="209"/>
      <c r="IPA11" s="209"/>
      <c r="IPB11" s="209"/>
      <c r="IPC11" s="209"/>
      <c r="IPD11" s="209"/>
      <c r="IPE11" s="209"/>
      <c r="IPF11" s="209"/>
      <c r="IPG11" s="209"/>
      <c r="IPH11" s="209"/>
      <c r="IPI11" s="209"/>
      <c r="IPJ11" s="209"/>
      <c r="IPK11" s="209"/>
      <c r="IPL11" s="209"/>
      <c r="IPM11" s="209"/>
      <c r="IPN11" s="209"/>
      <c r="IPO11" s="209"/>
      <c r="IPP11" s="209"/>
      <c r="IPQ11" s="209"/>
      <c r="IPR11" s="209"/>
      <c r="IPS11" s="209"/>
      <c r="IPT11" s="209"/>
      <c r="IPU11" s="209"/>
      <c r="IPV11" s="209"/>
      <c r="IPW11" s="209"/>
      <c r="IPX11" s="209"/>
      <c r="IPY11" s="209"/>
      <c r="IPZ11" s="209"/>
      <c r="IQA11" s="209"/>
      <c r="IQB11" s="209"/>
      <c r="IQC11" s="209"/>
      <c r="IQD11" s="209"/>
      <c r="IQE11" s="209"/>
      <c r="IQF11" s="209"/>
      <c r="IQG11" s="209"/>
      <c r="IQH11" s="209"/>
      <c r="IQI11" s="209"/>
      <c r="IQJ11" s="209"/>
      <c r="IQK11" s="209"/>
      <c r="IQL11" s="209"/>
      <c r="IQM11" s="209"/>
      <c r="IQN11" s="209"/>
      <c r="IQO11" s="209"/>
      <c r="IQP11" s="209"/>
      <c r="IQQ11" s="209"/>
      <c r="IQR11" s="209"/>
      <c r="IQS11" s="209"/>
      <c r="IQT11" s="209"/>
      <c r="IQU11" s="209"/>
      <c r="IQV11" s="209"/>
      <c r="IQW11" s="209"/>
      <c r="IQX11" s="209"/>
      <c r="IQY11" s="209"/>
      <c r="IQZ11" s="209"/>
      <c r="IRA11" s="209"/>
      <c r="IRB11" s="209"/>
      <c r="IRC11" s="209"/>
      <c r="IRD11" s="209"/>
      <c r="IRE11" s="209"/>
      <c r="IRF11" s="209"/>
      <c r="IRG11" s="209"/>
      <c r="IRH11" s="209"/>
      <c r="IRI11" s="209"/>
      <c r="IRJ11" s="209"/>
      <c r="IRK11" s="209"/>
      <c r="IRL11" s="209"/>
      <c r="IRM11" s="209"/>
      <c r="IRN11" s="209"/>
      <c r="IRO11" s="209"/>
      <c r="IRP11" s="209"/>
      <c r="IRQ11" s="209"/>
      <c r="IRR11" s="209"/>
      <c r="IRS11" s="209"/>
      <c r="IRT11" s="209"/>
      <c r="IRU11" s="209"/>
      <c r="IRV11" s="209"/>
      <c r="IRW11" s="209"/>
      <c r="IRX11" s="209"/>
      <c r="IRY11" s="209"/>
      <c r="IRZ11" s="209"/>
      <c r="ISA11" s="209"/>
      <c r="ISB11" s="209"/>
      <c r="ISC11" s="209"/>
      <c r="ISD11" s="209"/>
      <c r="ISE11" s="209"/>
      <c r="ISF11" s="209"/>
      <c r="ISG11" s="209"/>
      <c r="ISH11" s="209"/>
      <c r="ISI11" s="209"/>
      <c r="ISJ11" s="209"/>
      <c r="ISK11" s="209"/>
      <c r="ISL11" s="209"/>
      <c r="ISM11" s="209"/>
      <c r="ISN11" s="209"/>
      <c r="ISO11" s="209"/>
      <c r="ISP11" s="209"/>
      <c r="ISQ11" s="209"/>
      <c r="ISR11" s="209"/>
      <c r="ISS11" s="209"/>
      <c r="IST11" s="209"/>
      <c r="ISU11" s="209"/>
      <c r="ISV11" s="209"/>
      <c r="ISW11" s="209"/>
      <c r="ISX11" s="209"/>
      <c r="ISY11" s="209"/>
      <c r="ISZ11" s="209"/>
      <c r="ITA11" s="209"/>
      <c r="ITB11" s="209"/>
      <c r="ITC11" s="209"/>
      <c r="ITD11" s="209"/>
      <c r="ITE11" s="209"/>
      <c r="ITF11" s="209"/>
      <c r="ITG11" s="209"/>
      <c r="ITH11" s="209"/>
      <c r="ITI11" s="209"/>
      <c r="ITJ11" s="209"/>
      <c r="ITK11" s="209"/>
      <c r="ITL11" s="209"/>
      <c r="ITM11" s="209"/>
      <c r="ITN11" s="209"/>
      <c r="ITO11" s="209"/>
      <c r="ITP11" s="209"/>
      <c r="ITQ11" s="209"/>
      <c r="ITR11" s="209"/>
      <c r="ITS11" s="209"/>
      <c r="ITT11" s="209"/>
      <c r="ITU11" s="209"/>
      <c r="ITV11" s="209"/>
      <c r="ITW11" s="209"/>
      <c r="ITX11" s="209"/>
      <c r="ITY11" s="209"/>
      <c r="ITZ11" s="209"/>
      <c r="IUA11" s="209"/>
      <c r="IUB11" s="209"/>
      <c r="IUC11" s="209"/>
      <c r="IUD11" s="209"/>
      <c r="IUE11" s="209"/>
      <c r="IUF11" s="209"/>
      <c r="IUG11" s="209"/>
      <c r="IUH11" s="209"/>
      <c r="IUI11" s="209"/>
      <c r="IUJ11" s="209"/>
      <c r="IUK11" s="209"/>
      <c r="IUL11" s="209"/>
      <c r="IUM11" s="209"/>
      <c r="IUN11" s="209"/>
      <c r="IUO11" s="209"/>
      <c r="IUP11" s="209"/>
      <c r="IUQ11" s="209"/>
      <c r="IUR11" s="209"/>
      <c r="IUS11" s="209"/>
      <c r="IUT11" s="209"/>
      <c r="IUU11" s="209"/>
      <c r="IUV11" s="209"/>
      <c r="IUW11" s="209"/>
      <c r="IUX11" s="209"/>
      <c r="IUY11" s="209"/>
      <c r="IUZ11" s="209"/>
      <c r="IVA11" s="209"/>
      <c r="IVB11" s="209"/>
      <c r="IVC11" s="209"/>
      <c r="IVD11" s="209"/>
      <c r="IVE11" s="209"/>
      <c r="IVF11" s="209"/>
      <c r="IVG11" s="209"/>
      <c r="IVH11" s="209"/>
      <c r="IVI11" s="209"/>
      <c r="IVJ11" s="209"/>
      <c r="IVK11" s="209"/>
      <c r="IVL11" s="209"/>
      <c r="IVM11" s="209"/>
      <c r="IVN11" s="209"/>
      <c r="IVO11" s="209"/>
      <c r="IVP11" s="209"/>
      <c r="IVQ11" s="209"/>
      <c r="IVR11" s="209"/>
      <c r="IVS11" s="209"/>
      <c r="IVT11" s="209"/>
      <c r="IVU11" s="209"/>
      <c r="IVV11" s="209"/>
      <c r="IVW11" s="209"/>
      <c r="IVX11" s="209"/>
      <c r="IVY11" s="209"/>
      <c r="IVZ11" s="209"/>
      <c r="IWA11" s="209"/>
      <c r="IWB11" s="209"/>
      <c r="IWC11" s="209"/>
      <c r="IWD11" s="209"/>
      <c r="IWE11" s="209"/>
      <c r="IWF11" s="209"/>
      <c r="IWG11" s="209"/>
      <c r="IWH11" s="209"/>
      <c r="IWI11" s="209"/>
      <c r="IWJ11" s="209"/>
      <c r="IWK11" s="209"/>
      <c r="IWL11" s="209"/>
      <c r="IWM11" s="209"/>
      <c r="IWN11" s="209"/>
      <c r="IWO11" s="209"/>
      <c r="IWP11" s="209"/>
      <c r="IWQ11" s="209"/>
      <c r="IWR11" s="209"/>
      <c r="IWS11" s="209"/>
      <c r="IWT11" s="209"/>
      <c r="IWU11" s="209"/>
      <c r="IWV11" s="209"/>
      <c r="IWW11" s="209"/>
      <c r="IWX11" s="209"/>
      <c r="IWY11" s="209"/>
      <c r="IWZ11" s="209"/>
      <c r="IXA11" s="209"/>
      <c r="IXB11" s="209"/>
      <c r="IXC11" s="209"/>
      <c r="IXD11" s="209"/>
      <c r="IXE11" s="209"/>
      <c r="IXF11" s="209"/>
      <c r="IXG11" s="209"/>
      <c r="IXH11" s="209"/>
      <c r="IXI11" s="209"/>
      <c r="IXJ11" s="209"/>
      <c r="IXK11" s="209"/>
      <c r="IXL11" s="209"/>
      <c r="IXM11" s="209"/>
      <c r="IXN11" s="209"/>
      <c r="IXO11" s="209"/>
      <c r="IXP11" s="209"/>
      <c r="IXQ11" s="209"/>
      <c r="IXR11" s="209"/>
      <c r="IXS11" s="209"/>
      <c r="IXT11" s="209"/>
      <c r="IXU11" s="209"/>
      <c r="IXV11" s="209"/>
      <c r="IXW11" s="209"/>
      <c r="IXX11" s="209"/>
      <c r="IXY11" s="209"/>
      <c r="IXZ11" s="209"/>
      <c r="IYA11" s="209"/>
      <c r="IYB11" s="209"/>
      <c r="IYC11" s="209"/>
      <c r="IYD11" s="209"/>
      <c r="IYE11" s="209"/>
      <c r="IYF11" s="209"/>
      <c r="IYG11" s="209"/>
      <c r="IYH11" s="209"/>
      <c r="IYI11" s="209"/>
      <c r="IYJ11" s="209"/>
      <c r="IYK11" s="209"/>
      <c r="IYL11" s="209"/>
      <c r="IYM11" s="209"/>
      <c r="IYN11" s="209"/>
      <c r="IYO11" s="209"/>
      <c r="IYP11" s="209"/>
      <c r="IYQ11" s="209"/>
      <c r="IYR11" s="209"/>
      <c r="IYS11" s="209"/>
      <c r="IYT11" s="209"/>
      <c r="IYU11" s="209"/>
      <c r="IYV11" s="209"/>
      <c r="IYW11" s="209"/>
      <c r="IYX11" s="209"/>
      <c r="IYY11" s="209"/>
      <c r="IYZ11" s="209"/>
      <c r="IZA11" s="209"/>
      <c r="IZB11" s="209"/>
      <c r="IZC11" s="209"/>
      <c r="IZD11" s="209"/>
      <c r="IZE11" s="209"/>
      <c r="IZF11" s="209"/>
      <c r="IZG11" s="209"/>
      <c r="IZH11" s="209"/>
      <c r="IZI11" s="209"/>
      <c r="IZJ11" s="209"/>
      <c r="IZK11" s="209"/>
      <c r="IZL11" s="209"/>
      <c r="IZM11" s="209"/>
      <c r="IZN11" s="209"/>
      <c r="IZO11" s="209"/>
      <c r="IZP11" s="209"/>
      <c r="IZQ11" s="209"/>
      <c r="IZR11" s="209"/>
      <c r="IZS11" s="209"/>
      <c r="IZT11" s="209"/>
      <c r="IZU11" s="209"/>
      <c r="IZV11" s="209"/>
      <c r="IZW11" s="209"/>
      <c r="IZX11" s="209"/>
      <c r="IZY11" s="209"/>
      <c r="IZZ11" s="209"/>
      <c r="JAA11" s="209"/>
      <c r="JAB11" s="209"/>
      <c r="JAC11" s="209"/>
      <c r="JAD11" s="209"/>
      <c r="JAE11" s="209"/>
      <c r="JAF11" s="209"/>
      <c r="JAG11" s="209"/>
      <c r="JAH11" s="209"/>
      <c r="JAI11" s="209"/>
      <c r="JAJ11" s="209"/>
      <c r="JAK11" s="209"/>
      <c r="JAL11" s="209"/>
      <c r="JAM11" s="209"/>
      <c r="JAN11" s="209"/>
      <c r="JAO11" s="209"/>
      <c r="JAP11" s="209"/>
      <c r="JAQ11" s="209"/>
      <c r="JAR11" s="209"/>
      <c r="JAS11" s="209"/>
      <c r="JAT11" s="209"/>
      <c r="JAU11" s="209"/>
      <c r="JAV11" s="209"/>
      <c r="JAW11" s="209"/>
      <c r="JAX11" s="209"/>
      <c r="JAY11" s="209"/>
      <c r="JAZ11" s="209"/>
      <c r="JBA11" s="209"/>
      <c r="JBB11" s="209"/>
      <c r="JBC11" s="209"/>
      <c r="JBD11" s="209"/>
      <c r="JBE11" s="209"/>
      <c r="JBF11" s="209"/>
      <c r="JBG11" s="209"/>
      <c r="JBH11" s="209"/>
      <c r="JBI11" s="209"/>
      <c r="JBJ11" s="209"/>
      <c r="JBK11" s="209"/>
      <c r="JBL11" s="209"/>
      <c r="JBM11" s="209"/>
      <c r="JBN11" s="209"/>
      <c r="JBO11" s="209"/>
      <c r="JBP11" s="209"/>
      <c r="JBQ11" s="209"/>
      <c r="JBR11" s="209"/>
      <c r="JBS11" s="209"/>
      <c r="JBT11" s="209"/>
      <c r="JBU11" s="209"/>
      <c r="JBV11" s="209"/>
      <c r="JBW11" s="209"/>
      <c r="JBX11" s="209"/>
      <c r="JBY11" s="209"/>
      <c r="JBZ11" s="209"/>
      <c r="JCA11" s="209"/>
      <c r="JCB11" s="209"/>
      <c r="JCC11" s="209"/>
      <c r="JCD11" s="209"/>
      <c r="JCE11" s="209"/>
      <c r="JCF11" s="209"/>
      <c r="JCG11" s="209"/>
      <c r="JCH11" s="209"/>
      <c r="JCI11" s="209"/>
      <c r="JCJ11" s="209"/>
      <c r="JCK11" s="209"/>
      <c r="JCL11" s="209"/>
      <c r="JCM11" s="209"/>
      <c r="JCN11" s="209"/>
      <c r="JCO11" s="209"/>
      <c r="JCP11" s="209"/>
      <c r="JCQ11" s="209"/>
      <c r="JCR11" s="209"/>
      <c r="JCS11" s="209"/>
      <c r="JCT11" s="209"/>
      <c r="JCU11" s="209"/>
      <c r="JCV11" s="209"/>
      <c r="JCW11" s="209"/>
      <c r="JCX11" s="209"/>
      <c r="JCY11" s="209"/>
      <c r="JCZ11" s="209"/>
      <c r="JDA11" s="209"/>
      <c r="JDB11" s="209"/>
      <c r="JDC11" s="209"/>
      <c r="JDD11" s="209"/>
      <c r="JDE11" s="209"/>
      <c r="JDF11" s="209"/>
      <c r="JDG11" s="209"/>
      <c r="JDH11" s="209"/>
      <c r="JDI11" s="209"/>
      <c r="JDJ11" s="209"/>
      <c r="JDK11" s="209"/>
      <c r="JDL11" s="209"/>
      <c r="JDM11" s="209"/>
      <c r="JDN11" s="209"/>
      <c r="JDO11" s="209"/>
      <c r="JDP11" s="209"/>
      <c r="JDQ11" s="209"/>
      <c r="JDR11" s="209"/>
      <c r="JDS11" s="209"/>
      <c r="JDT11" s="209"/>
      <c r="JDU11" s="209"/>
      <c r="JDV11" s="209"/>
      <c r="JDW11" s="209"/>
      <c r="JDX11" s="209"/>
      <c r="JDY11" s="209"/>
      <c r="JDZ11" s="209"/>
      <c r="JEA11" s="209"/>
      <c r="JEB11" s="209"/>
      <c r="JEC11" s="209"/>
      <c r="JED11" s="209"/>
      <c r="JEE11" s="209"/>
      <c r="JEF11" s="209"/>
      <c r="JEG11" s="209"/>
      <c r="JEH11" s="209"/>
      <c r="JEI11" s="209"/>
      <c r="JEJ11" s="209"/>
      <c r="JEK11" s="209"/>
      <c r="JEL11" s="209"/>
      <c r="JEM11" s="209"/>
      <c r="JEN11" s="209"/>
      <c r="JEO11" s="209"/>
      <c r="JEP11" s="209"/>
      <c r="JEQ11" s="209"/>
      <c r="JER11" s="209"/>
      <c r="JES11" s="209"/>
      <c r="JET11" s="209"/>
      <c r="JEU11" s="209"/>
      <c r="JEV11" s="209"/>
      <c r="JEW11" s="209"/>
      <c r="JEX11" s="209"/>
      <c r="JEY11" s="209"/>
      <c r="JEZ11" s="209"/>
      <c r="JFA11" s="209"/>
      <c r="JFB11" s="209"/>
      <c r="JFC11" s="209"/>
      <c r="JFD11" s="209"/>
      <c r="JFE11" s="209"/>
      <c r="JFF11" s="209"/>
      <c r="JFG11" s="209"/>
      <c r="JFH11" s="209"/>
      <c r="JFI11" s="209"/>
      <c r="JFJ11" s="209"/>
      <c r="JFK11" s="209"/>
      <c r="JFL11" s="209"/>
      <c r="JFM11" s="209"/>
      <c r="JFN11" s="209"/>
      <c r="JFO11" s="209"/>
      <c r="JFP11" s="209"/>
      <c r="JFQ11" s="209"/>
      <c r="JFR11" s="209"/>
      <c r="JFS11" s="209"/>
      <c r="JFT11" s="209"/>
      <c r="JFU11" s="209"/>
      <c r="JFV11" s="209"/>
      <c r="JFW11" s="209"/>
      <c r="JFX11" s="209"/>
      <c r="JFY11" s="209"/>
      <c r="JFZ11" s="209"/>
      <c r="JGA11" s="209"/>
      <c r="JGB11" s="209"/>
      <c r="JGC11" s="209"/>
      <c r="JGD11" s="209"/>
      <c r="JGE11" s="209"/>
      <c r="JGF11" s="209"/>
      <c r="JGG11" s="209"/>
      <c r="JGH11" s="209"/>
      <c r="JGI11" s="209"/>
      <c r="JGJ11" s="209"/>
      <c r="JGK11" s="209"/>
      <c r="JGL11" s="209"/>
      <c r="JGM11" s="209"/>
      <c r="JGN11" s="209"/>
      <c r="JGO11" s="209"/>
      <c r="JGP11" s="209"/>
      <c r="JGQ11" s="209"/>
      <c r="JGR11" s="209"/>
      <c r="JGS11" s="209"/>
      <c r="JGT11" s="209"/>
      <c r="JGU11" s="209"/>
      <c r="JGV11" s="209"/>
      <c r="JGW11" s="209"/>
      <c r="JGX11" s="209"/>
      <c r="JGY11" s="209"/>
      <c r="JGZ11" s="209"/>
      <c r="JHA11" s="209"/>
      <c r="JHB11" s="209"/>
      <c r="JHC11" s="209"/>
      <c r="JHD11" s="209"/>
      <c r="JHE11" s="209"/>
      <c r="JHF11" s="209"/>
      <c r="JHG11" s="209"/>
      <c r="JHH11" s="209"/>
      <c r="JHI11" s="209"/>
      <c r="JHJ11" s="209"/>
      <c r="JHK11" s="209"/>
      <c r="JHL11" s="209"/>
      <c r="JHM11" s="209"/>
      <c r="JHN11" s="209"/>
      <c r="JHO11" s="209"/>
      <c r="JHP11" s="209"/>
      <c r="JHQ11" s="209"/>
      <c r="JHR11" s="209"/>
      <c r="JHS11" s="209"/>
      <c r="JHT11" s="209"/>
      <c r="JHU11" s="209"/>
      <c r="JHV11" s="209"/>
      <c r="JHW11" s="209"/>
      <c r="JHX11" s="209"/>
      <c r="JHY11" s="209"/>
      <c r="JHZ11" s="209"/>
      <c r="JIA11" s="209"/>
      <c r="JIB11" s="209"/>
      <c r="JIC11" s="209"/>
      <c r="JID11" s="209"/>
      <c r="JIE11" s="209"/>
      <c r="JIF11" s="209"/>
      <c r="JIG11" s="209"/>
      <c r="JIH11" s="209"/>
      <c r="JII11" s="209"/>
      <c r="JIJ11" s="209"/>
      <c r="JIK11" s="209"/>
      <c r="JIL11" s="209"/>
      <c r="JIM11" s="209"/>
      <c r="JIN11" s="209"/>
      <c r="JIO11" s="209"/>
      <c r="JIP11" s="209"/>
      <c r="JIQ11" s="209"/>
      <c r="JIR11" s="209"/>
      <c r="JIS11" s="209"/>
      <c r="JIT11" s="209"/>
      <c r="JIU11" s="209"/>
      <c r="JIV11" s="209"/>
      <c r="JIW11" s="209"/>
      <c r="JIX11" s="209"/>
      <c r="JIY11" s="209"/>
      <c r="JIZ11" s="209"/>
      <c r="JJA11" s="209"/>
      <c r="JJB11" s="209"/>
      <c r="JJC11" s="209"/>
      <c r="JJD11" s="209"/>
      <c r="JJE11" s="209"/>
      <c r="JJF11" s="209"/>
      <c r="JJG11" s="209"/>
      <c r="JJH11" s="209"/>
      <c r="JJI11" s="209"/>
      <c r="JJJ11" s="209"/>
      <c r="JJK11" s="209"/>
      <c r="JJL11" s="209"/>
      <c r="JJM11" s="209"/>
      <c r="JJN11" s="209"/>
      <c r="JJO11" s="209"/>
      <c r="JJP11" s="209"/>
      <c r="JJQ11" s="209"/>
      <c r="JJR11" s="209"/>
      <c r="JJS11" s="209"/>
      <c r="JJT11" s="209"/>
      <c r="JJU11" s="209"/>
      <c r="JJV11" s="209"/>
      <c r="JJW11" s="209"/>
      <c r="JJX11" s="209"/>
      <c r="JJY11" s="209"/>
      <c r="JJZ11" s="209"/>
      <c r="JKA11" s="209"/>
      <c r="JKB11" s="209"/>
      <c r="JKC11" s="209"/>
      <c r="JKD11" s="209"/>
      <c r="JKE11" s="209"/>
      <c r="JKF11" s="209"/>
      <c r="JKG11" s="209"/>
      <c r="JKH11" s="209"/>
      <c r="JKI11" s="209"/>
      <c r="JKJ11" s="209"/>
      <c r="JKK11" s="209"/>
      <c r="JKL11" s="209"/>
      <c r="JKM11" s="209"/>
      <c r="JKN11" s="209"/>
      <c r="JKO11" s="209"/>
      <c r="JKP11" s="209"/>
      <c r="JKQ11" s="209"/>
      <c r="JKR11" s="209"/>
      <c r="JKS11" s="209"/>
      <c r="JKT11" s="209"/>
      <c r="JKU11" s="209"/>
      <c r="JKV11" s="209"/>
      <c r="JKW11" s="209"/>
      <c r="JKX11" s="209"/>
      <c r="JKY11" s="209"/>
      <c r="JKZ11" s="209"/>
      <c r="JLA11" s="209"/>
      <c r="JLB11" s="209"/>
      <c r="JLC11" s="209"/>
      <c r="JLD11" s="209"/>
      <c r="JLE11" s="209"/>
      <c r="JLF11" s="209"/>
      <c r="JLG11" s="209"/>
      <c r="JLH11" s="209"/>
      <c r="JLI11" s="209"/>
      <c r="JLJ11" s="209"/>
      <c r="JLK11" s="209"/>
      <c r="JLL11" s="209"/>
      <c r="JLM11" s="209"/>
      <c r="JLN11" s="209"/>
      <c r="JLO11" s="209"/>
      <c r="JLP11" s="209"/>
      <c r="JLQ11" s="209"/>
      <c r="JLR11" s="209"/>
      <c r="JLS11" s="209"/>
      <c r="JLT11" s="209"/>
      <c r="JLU11" s="209"/>
      <c r="JLV11" s="209"/>
      <c r="JLW11" s="209"/>
      <c r="JLX11" s="209"/>
      <c r="JLY11" s="209"/>
      <c r="JLZ11" s="209"/>
      <c r="JMA11" s="209"/>
      <c r="JMB11" s="209"/>
      <c r="JMC11" s="209"/>
      <c r="JMD11" s="209"/>
      <c r="JME11" s="209"/>
      <c r="JMF11" s="209"/>
      <c r="JMG11" s="209"/>
      <c r="JMH11" s="209"/>
      <c r="JMI11" s="209"/>
      <c r="JMJ11" s="209"/>
      <c r="JMK11" s="209"/>
      <c r="JML11" s="209"/>
      <c r="JMM11" s="209"/>
      <c r="JMN11" s="209"/>
      <c r="JMO11" s="209"/>
      <c r="JMP11" s="209"/>
      <c r="JMQ11" s="209"/>
      <c r="JMR11" s="209"/>
      <c r="JMS11" s="209"/>
      <c r="JMT11" s="209"/>
      <c r="JMU11" s="209"/>
      <c r="JMV11" s="209"/>
      <c r="JMW11" s="209"/>
      <c r="JMX11" s="209"/>
      <c r="JMY11" s="209"/>
      <c r="JMZ11" s="209"/>
      <c r="JNA11" s="209"/>
      <c r="JNB11" s="209"/>
      <c r="JNC11" s="209"/>
      <c r="JND11" s="209"/>
      <c r="JNE11" s="209"/>
      <c r="JNF11" s="209"/>
      <c r="JNG11" s="209"/>
      <c r="JNH11" s="209"/>
      <c r="JNI11" s="209"/>
      <c r="JNJ11" s="209"/>
      <c r="JNK11" s="209"/>
      <c r="JNL11" s="209"/>
      <c r="JNM11" s="209"/>
      <c r="JNN11" s="209"/>
      <c r="JNO11" s="209"/>
      <c r="JNP11" s="209"/>
      <c r="JNQ11" s="209"/>
      <c r="JNR11" s="209"/>
      <c r="JNS11" s="209"/>
      <c r="JNT11" s="209"/>
      <c r="JNU11" s="209"/>
      <c r="JNV11" s="209"/>
      <c r="JNW11" s="209"/>
      <c r="JNX11" s="209"/>
      <c r="JNY11" s="209"/>
      <c r="JNZ11" s="209"/>
      <c r="JOA11" s="209"/>
      <c r="JOB11" s="209"/>
      <c r="JOC11" s="209"/>
      <c r="JOD11" s="209"/>
      <c r="JOE11" s="209"/>
      <c r="JOF11" s="209"/>
      <c r="JOG11" s="209"/>
      <c r="JOH11" s="209"/>
      <c r="JOI11" s="209"/>
      <c r="JOJ11" s="209"/>
      <c r="JOK11" s="209"/>
      <c r="JOL11" s="209"/>
      <c r="JOM11" s="209"/>
      <c r="JON11" s="209"/>
      <c r="JOO11" s="209"/>
      <c r="JOP11" s="209"/>
      <c r="JOQ11" s="209"/>
      <c r="JOR11" s="209"/>
      <c r="JOS11" s="209"/>
      <c r="JOT11" s="209"/>
      <c r="JOU11" s="209"/>
      <c r="JOV11" s="209"/>
      <c r="JOW11" s="209"/>
      <c r="JOX11" s="209"/>
      <c r="JOY11" s="209"/>
      <c r="JOZ11" s="209"/>
      <c r="JPA11" s="209"/>
      <c r="JPB11" s="209"/>
      <c r="JPC11" s="209"/>
      <c r="JPD11" s="209"/>
      <c r="JPE11" s="209"/>
      <c r="JPF11" s="209"/>
      <c r="JPG11" s="209"/>
      <c r="JPH11" s="209"/>
      <c r="JPI11" s="209"/>
      <c r="JPJ11" s="209"/>
      <c r="JPK11" s="209"/>
      <c r="JPL11" s="209"/>
      <c r="JPM11" s="209"/>
      <c r="JPN11" s="209"/>
      <c r="JPO11" s="209"/>
      <c r="JPP11" s="209"/>
      <c r="JPQ11" s="209"/>
      <c r="JPR11" s="209"/>
      <c r="JPS11" s="209"/>
      <c r="JPT11" s="209"/>
      <c r="JPU11" s="209"/>
      <c r="JPV11" s="209"/>
      <c r="JPW11" s="209"/>
      <c r="JPX11" s="209"/>
      <c r="JPY11" s="209"/>
      <c r="JPZ11" s="209"/>
      <c r="JQA11" s="209"/>
      <c r="JQB11" s="209"/>
      <c r="JQC11" s="209"/>
      <c r="JQD11" s="209"/>
      <c r="JQE11" s="209"/>
      <c r="JQF11" s="209"/>
      <c r="JQG11" s="209"/>
      <c r="JQH11" s="209"/>
      <c r="JQI11" s="209"/>
      <c r="JQJ11" s="209"/>
      <c r="JQK11" s="209"/>
      <c r="JQL11" s="209"/>
      <c r="JQM11" s="209"/>
      <c r="JQN11" s="209"/>
      <c r="JQO11" s="209"/>
      <c r="JQP11" s="209"/>
      <c r="JQQ11" s="209"/>
      <c r="JQR11" s="209"/>
      <c r="JQS11" s="209"/>
      <c r="JQT11" s="209"/>
      <c r="JQU11" s="209"/>
      <c r="JQV11" s="209"/>
      <c r="JQW11" s="209"/>
      <c r="JQX11" s="209"/>
      <c r="JQY11" s="209"/>
      <c r="JQZ11" s="209"/>
      <c r="JRA11" s="209"/>
      <c r="JRB11" s="209"/>
      <c r="JRC11" s="209"/>
      <c r="JRD11" s="209"/>
      <c r="JRE11" s="209"/>
      <c r="JRF11" s="209"/>
      <c r="JRG11" s="209"/>
      <c r="JRH11" s="209"/>
      <c r="JRI11" s="209"/>
      <c r="JRJ11" s="209"/>
      <c r="JRK11" s="209"/>
      <c r="JRL11" s="209"/>
      <c r="JRM11" s="209"/>
      <c r="JRN11" s="209"/>
      <c r="JRO11" s="209"/>
      <c r="JRP11" s="209"/>
      <c r="JRQ11" s="209"/>
      <c r="JRR11" s="209"/>
      <c r="JRS11" s="209"/>
      <c r="JRT11" s="209"/>
      <c r="JRU11" s="209"/>
      <c r="JRV11" s="209"/>
      <c r="JRW11" s="209"/>
      <c r="JRX11" s="209"/>
      <c r="JRY11" s="209"/>
      <c r="JRZ11" s="209"/>
      <c r="JSA11" s="209"/>
      <c r="JSB11" s="209"/>
      <c r="JSC11" s="209"/>
      <c r="JSD11" s="209"/>
      <c r="JSE11" s="209"/>
      <c r="JSF11" s="209"/>
      <c r="JSG11" s="209"/>
      <c r="JSH11" s="209"/>
      <c r="JSI11" s="209"/>
      <c r="JSJ11" s="209"/>
      <c r="JSK11" s="209"/>
      <c r="JSL11" s="209"/>
      <c r="JSM11" s="209"/>
      <c r="JSN11" s="209"/>
      <c r="JSO11" s="209"/>
      <c r="JSP11" s="209"/>
      <c r="JSQ11" s="209"/>
      <c r="JSR11" s="209"/>
      <c r="JSS11" s="209"/>
      <c r="JST11" s="209"/>
      <c r="JSU11" s="209"/>
      <c r="JSV11" s="209"/>
      <c r="JSW11" s="209"/>
      <c r="JSX11" s="209"/>
      <c r="JSY11" s="209"/>
      <c r="JSZ11" s="209"/>
      <c r="JTA11" s="209"/>
      <c r="JTB11" s="209"/>
      <c r="JTC11" s="209"/>
      <c r="JTD11" s="209"/>
      <c r="JTE11" s="209"/>
      <c r="JTF11" s="209"/>
      <c r="JTG11" s="209"/>
      <c r="JTH11" s="209"/>
      <c r="JTI11" s="209"/>
      <c r="JTJ11" s="209"/>
      <c r="JTK11" s="209"/>
      <c r="JTL11" s="209"/>
      <c r="JTM11" s="209"/>
      <c r="JTN11" s="209"/>
      <c r="JTO11" s="209"/>
      <c r="JTP11" s="209"/>
      <c r="JTQ11" s="209"/>
      <c r="JTR11" s="209"/>
      <c r="JTS11" s="209"/>
      <c r="JTT11" s="209"/>
      <c r="JTU11" s="209"/>
      <c r="JTV11" s="209"/>
      <c r="JTW11" s="209"/>
      <c r="JTX11" s="209"/>
      <c r="JTY11" s="209"/>
      <c r="JTZ11" s="209"/>
      <c r="JUA11" s="209"/>
      <c r="JUB11" s="209"/>
      <c r="JUC11" s="209"/>
      <c r="JUD11" s="209"/>
      <c r="JUE11" s="209"/>
      <c r="JUF11" s="209"/>
      <c r="JUG11" s="209"/>
      <c r="JUH11" s="209"/>
      <c r="JUI11" s="209"/>
      <c r="JUJ11" s="209"/>
      <c r="JUK11" s="209"/>
      <c r="JUL11" s="209"/>
      <c r="JUM11" s="209"/>
      <c r="JUN11" s="209"/>
      <c r="JUO11" s="209"/>
      <c r="JUP11" s="209"/>
      <c r="JUQ11" s="209"/>
      <c r="JUR11" s="209"/>
      <c r="JUS11" s="209"/>
      <c r="JUT11" s="209"/>
      <c r="JUU11" s="209"/>
      <c r="JUV11" s="209"/>
      <c r="JUW11" s="209"/>
      <c r="JUX11" s="209"/>
      <c r="JUY11" s="209"/>
      <c r="JUZ11" s="209"/>
      <c r="JVA11" s="209"/>
      <c r="JVB11" s="209"/>
      <c r="JVC11" s="209"/>
      <c r="JVD11" s="209"/>
      <c r="JVE11" s="209"/>
      <c r="JVF11" s="209"/>
      <c r="JVG11" s="209"/>
      <c r="JVH11" s="209"/>
      <c r="JVI11" s="209"/>
      <c r="JVJ11" s="209"/>
      <c r="JVK11" s="209"/>
      <c r="JVL11" s="209"/>
      <c r="JVM11" s="209"/>
      <c r="JVN11" s="209"/>
      <c r="JVO11" s="209"/>
      <c r="JVP11" s="209"/>
      <c r="JVQ11" s="209"/>
      <c r="JVR11" s="209"/>
      <c r="JVS11" s="209"/>
      <c r="JVT11" s="209"/>
      <c r="JVU11" s="209"/>
      <c r="JVV11" s="209"/>
      <c r="JVW11" s="209"/>
      <c r="JVX11" s="209"/>
      <c r="JVY11" s="209"/>
      <c r="JVZ11" s="209"/>
      <c r="JWA11" s="209"/>
      <c r="JWB11" s="209"/>
      <c r="JWC11" s="209"/>
      <c r="JWD11" s="209"/>
      <c r="JWE11" s="209"/>
      <c r="JWF11" s="209"/>
      <c r="JWG11" s="209"/>
      <c r="JWH11" s="209"/>
      <c r="JWI11" s="209"/>
      <c r="JWJ11" s="209"/>
      <c r="JWK11" s="209"/>
      <c r="JWL11" s="209"/>
      <c r="JWM11" s="209"/>
      <c r="JWN11" s="209"/>
      <c r="JWO11" s="209"/>
      <c r="JWP11" s="209"/>
      <c r="JWQ11" s="209"/>
      <c r="JWR11" s="209"/>
      <c r="JWS11" s="209"/>
      <c r="JWT11" s="209"/>
      <c r="JWU11" s="209"/>
      <c r="JWV11" s="209"/>
      <c r="JWW11" s="209"/>
      <c r="JWX11" s="209"/>
      <c r="JWY11" s="209"/>
      <c r="JWZ11" s="209"/>
      <c r="JXA11" s="209"/>
      <c r="JXB11" s="209"/>
      <c r="JXC11" s="209"/>
      <c r="JXD11" s="209"/>
      <c r="JXE11" s="209"/>
      <c r="JXF11" s="209"/>
      <c r="JXG11" s="209"/>
      <c r="JXH11" s="209"/>
      <c r="JXI11" s="209"/>
      <c r="JXJ11" s="209"/>
      <c r="JXK11" s="209"/>
      <c r="JXL11" s="209"/>
      <c r="JXM11" s="209"/>
      <c r="JXN11" s="209"/>
      <c r="JXO11" s="209"/>
      <c r="JXP11" s="209"/>
      <c r="JXQ11" s="209"/>
      <c r="JXR11" s="209"/>
      <c r="JXS11" s="209"/>
      <c r="JXT11" s="209"/>
      <c r="JXU11" s="209"/>
      <c r="JXV11" s="209"/>
      <c r="JXW11" s="209"/>
      <c r="JXX11" s="209"/>
      <c r="JXY11" s="209"/>
      <c r="JXZ11" s="209"/>
      <c r="JYA11" s="209"/>
      <c r="JYB11" s="209"/>
      <c r="JYC11" s="209"/>
      <c r="JYD11" s="209"/>
      <c r="JYE11" s="209"/>
      <c r="JYF11" s="209"/>
      <c r="JYG11" s="209"/>
      <c r="JYH11" s="209"/>
      <c r="JYI11" s="209"/>
      <c r="JYJ11" s="209"/>
      <c r="JYK11" s="209"/>
      <c r="JYL11" s="209"/>
      <c r="JYM11" s="209"/>
      <c r="JYN11" s="209"/>
      <c r="JYO11" s="209"/>
      <c r="JYP11" s="209"/>
      <c r="JYQ11" s="209"/>
      <c r="JYR11" s="209"/>
      <c r="JYS11" s="209"/>
      <c r="JYT11" s="209"/>
      <c r="JYU11" s="209"/>
      <c r="JYV11" s="209"/>
      <c r="JYW11" s="209"/>
      <c r="JYX11" s="209"/>
      <c r="JYY11" s="209"/>
      <c r="JYZ11" s="209"/>
      <c r="JZA11" s="209"/>
      <c r="JZB11" s="209"/>
      <c r="JZC11" s="209"/>
      <c r="JZD11" s="209"/>
      <c r="JZE11" s="209"/>
      <c r="JZF11" s="209"/>
      <c r="JZG11" s="209"/>
      <c r="JZH11" s="209"/>
      <c r="JZI11" s="209"/>
      <c r="JZJ11" s="209"/>
      <c r="JZK11" s="209"/>
      <c r="JZL11" s="209"/>
      <c r="JZM11" s="209"/>
      <c r="JZN11" s="209"/>
      <c r="JZO11" s="209"/>
      <c r="JZP11" s="209"/>
      <c r="JZQ11" s="209"/>
      <c r="JZR11" s="209"/>
      <c r="JZS11" s="209"/>
      <c r="JZT11" s="209"/>
      <c r="JZU11" s="209"/>
      <c r="JZV11" s="209"/>
      <c r="JZW11" s="209"/>
      <c r="JZX11" s="209"/>
      <c r="JZY11" s="209"/>
      <c r="JZZ11" s="209"/>
      <c r="KAA11" s="209"/>
      <c r="KAB11" s="209"/>
      <c r="KAC11" s="209"/>
      <c r="KAD11" s="209"/>
      <c r="KAE11" s="209"/>
      <c r="KAF11" s="209"/>
      <c r="KAG11" s="209"/>
      <c r="KAH11" s="209"/>
      <c r="KAI11" s="209"/>
      <c r="KAJ11" s="209"/>
      <c r="KAK11" s="209"/>
      <c r="KAL11" s="209"/>
      <c r="KAM11" s="209"/>
      <c r="KAN11" s="209"/>
      <c r="KAO11" s="209"/>
      <c r="KAP11" s="209"/>
      <c r="KAQ11" s="209"/>
      <c r="KAR11" s="209"/>
      <c r="KAS11" s="209"/>
      <c r="KAT11" s="209"/>
      <c r="KAU11" s="209"/>
      <c r="KAV11" s="209"/>
      <c r="KAW11" s="209"/>
      <c r="KAX11" s="209"/>
      <c r="KAY11" s="209"/>
      <c r="KAZ11" s="209"/>
      <c r="KBA11" s="209"/>
      <c r="KBB11" s="209"/>
      <c r="KBC11" s="209"/>
      <c r="KBD11" s="209"/>
      <c r="KBE11" s="209"/>
      <c r="KBF11" s="209"/>
      <c r="KBG11" s="209"/>
      <c r="KBH11" s="209"/>
      <c r="KBI11" s="209"/>
      <c r="KBJ11" s="209"/>
      <c r="KBK11" s="209"/>
      <c r="KBL11" s="209"/>
      <c r="KBM11" s="209"/>
      <c r="KBN11" s="209"/>
      <c r="KBO11" s="209"/>
      <c r="KBP11" s="209"/>
      <c r="KBQ11" s="209"/>
      <c r="KBR11" s="209"/>
      <c r="KBS11" s="209"/>
      <c r="KBT11" s="209"/>
      <c r="KBU11" s="209"/>
      <c r="KBV11" s="209"/>
      <c r="KBW11" s="209"/>
      <c r="KBX11" s="209"/>
      <c r="KBY11" s="209"/>
      <c r="KBZ11" s="209"/>
      <c r="KCA11" s="209"/>
      <c r="KCB11" s="209"/>
      <c r="KCC11" s="209"/>
      <c r="KCD11" s="209"/>
      <c r="KCE11" s="209"/>
      <c r="KCF11" s="209"/>
      <c r="KCG11" s="209"/>
      <c r="KCH11" s="209"/>
      <c r="KCI11" s="209"/>
      <c r="KCJ11" s="209"/>
      <c r="KCK11" s="209"/>
      <c r="KCL11" s="209"/>
      <c r="KCM11" s="209"/>
      <c r="KCN11" s="209"/>
      <c r="KCO11" s="209"/>
      <c r="KCP11" s="209"/>
      <c r="KCQ11" s="209"/>
      <c r="KCR11" s="209"/>
      <c r="KCS11" s="209"/>
      <c r="KCT11" s="209"/>
      <c r="KCU11" s="209"/>
      <c r="KCV11" s="209"/>
      <c r="KCW11" s="209"/>
      <c r="KCX11" s="209"/>
      <c r="KCY11" s="209"/>
      <c r="KCZ11" s="209"/>
      <c r="KDA11" s="209"/>
      <c r="KDB11" s="209"/>
      <c r="KDC11" s="209"/>
      <c r="KDD11" s="209"/>
      <c r="KDE11" s="209"/>
      <c r="KDF11" s="209"/>
      <c r="KDG11" s="209"/>
      <c r="KDH11" s="209"/>
      <c r="KDI11" s="209"/>
      <c r="KDJ11" s="209"/>
      <c r="KDK11" s="209"/>
      <c r="KDL11" s="209"/>
      <c r="KDM11" s="209"/>
      <c r="KDN11" s="209"/>
      <c r="KDO11" s="209"/>
      <c r="KDP11" s="209"/>
      <c r="KDQ11" s="209"/>
      <c r="KDR11" s="209"/>
      <c r="KDS11" s="209"/>
      <c r="KDT11" s="209"/>
      <c r="KDU11" s="209"/>
      <c r="KDV11" s="209"/>
      <c r="KDW11" s="209"/>
      <c r="KDX11" s="209"/>
      <c r="KDY11" s="209"/>
      <c r="KDZ11" s="209"/>
      <c r="KEA11" s="209"/>
      <c r="KEB11" s="209"/>
      <c r="KEC11" s="209"/>
      <c r="KED11" s="209"/>
      <c r="KEE11" s="209"/>
      <c r="KEF11" s="209"/>
      <c r="KEG11" s="209"/>
      <c r="KEH11" s="209"/>
      <c r="KEI11" s="209"/>
      <c r="KEJ11" s="209"/>
      <c r="KEK11" s="209"/>
      <c r="KEL11" s="209"/>
      <c r="KEM11" s="209"/>
      <c r="KEN11" s="209"/>
      <c r="KEO11" s="209"/>
      <c r="KEP11" s="209"/>
      <c r="KEQ11" s="209"/>
      <c r="KER11" s="209"/>
      <c r="KES11" s="209"/>
      <c r="KET11" s="209"/>
      <c r="KEU11" s="209"/>
      <c r="KEV11" s="209"/>
      <c r="KEW11" s="209"/>
      <c r="KEX11" s="209"/>
      <c r="KEY11" s="209"/>
      <c r="KEZ11" s="209"/>
      <c r="KFA11" s="209"/>
      <c r="KFB11" s="209"/>
      <c r="KFC11" s="209"/>
      <c r="KFD11" s="209"/>
      <c r="KFE11" s="209"/>
      <c r="KFF11" s="209"/>
      <c r="KFG11" s="209"/>
      <c r="KFH11" s="209"/>
      <c r="KFI11" s="209"/>
      <c r="KFJ11" s="209"/>
      <c r="KFK11" s="209"/>
      <c r="KFL11" s="209"/>
      <c r="KFM11" s="209"/>
      <c r="KFN11" s="209"/>
      <c r="KFO11" s="209"/>
      <c r="KFP11" s="209"/>
      <c r="KFQ11" s="209"/>
      <c r="KFR11" s="209"/>
      <c r="KFS11" s="209"/>
      <c r="KFT11" s="209"/>
      <c r="KFU11" s="209"/>
      <c r="KFV11" s="209"/>
      <c r="KFW11" s="209"/>
      <c r="KFX11" s="209"/>
      <c r="KFY11" s="209"/>
      <c r="KFZ11" s="209"/>
      <c r="KGA11" s="209"/>
      <c r="KGB11" s="209"/>
      <c r="KGC11" s="209"/>
      <c r="KGD11" s="209"/>
      <c r="KGE11" s="209"/>
      <c r="KGF11" s="209"/>
      <c r="KGG11" s="209"/>
      <c r="KGH11" s="209"/>
      <c r="KGI11" s="209"/>
      <c r="KGJ11" s="209"/>
      <c r="KGK11" s="209"/>
      <c r="KGL11" s="209"/>
      <c r="KGM11" s="209"/>
      <c r="KGN11" s="209"/>
      <c r="KGO11" s="209"/>
      <c r="KGP11" s="209"/>
      <c r="KGQ11" s="209"/>
      <c r="KGR11" s="209"/>
      <c r="KGS11" s="209"/>
      <c r="KGT11" s="209"/>
      <c r="KGU11" s="209"/>
      <c r="KGV11" s="209"/>
      <c r="KGW11" s="209"/>
      <c r="KGX11" s="209"/>
      <c r="KGY11" s="209"/>
      <c r="KGZ11" s="209"/>
      <c r="KHA11" s="209"/>
      <c r="KHB11" s="209"/>
      <c r="KHC11" s="209"/>
      <c r="KHD11" s="209"/>
      <c r="KHE11" s="209"/>
      <c r="KHF11" s="209"/>
      <c r="KHG11" s="209"/>
      <c r="KHH11" s="209"/>
      <c r="KHI11" s="209"/>
      <c r="KHJ11" s="209"/>
      <c r="KHK11" s="209"/>
      <c r="KHL11" s="209"/>
      <c r="KHM11" s="209"/>
      <c r="KHN11" s="209"/>
      <c r="KHO11" s="209"/>
      <c r="KHP11" s="209"/>
      <c r="KHQ11" s="209"/>
      <c r="KHR11" s="209"/>
      <c r="KHS11" s="209"/>
      <c r="KHT11" s="209"/>
      <c r="KHU11" s="209"/>
      <c r="KHV11" s="209"/>
      <c r="KHW11" s="209"/>
      <c r="KHX11" s="209"/>
      <c r="KHY11" s="209"/>
      <c r="KHZ11" s="209"/>
      <c r="KIA11" s="209"/>
      <c r="KIB11" s="209"/>
      <c r="KIC11" s="209"/>
      <c r="KID11" s="209"/>
      <c r="KIE11" s="209"/>
      <c r="KIF11" s="209"/>
      <c r="KIG11" s="209"/>
      <c r="KIH11" s="209"/>
      <c r="KII11" s="209"/>
      <c r="KIJ11" s="209"/>
      <c r="KIK11" s="209"/>
      <c r="KIL11" s="209"/>
      <c r="KIM11" s="209"/>
      <c r="KIN11" s="209"/>
      <c r="KIO11" s="209"/>
      <c r="KIP11" s="209"/>
      <c r="KIQ11" s="209"/>
      <c r="KIR11" s="209"/>
      <c r="KIS11" s="209"/>
      <c r="KIT11" s="209"/>
      <c r="KIU11" s="209"/>
      <c r="KIV11" s="209"/>
      <c r="KIW11" s="209"/>
      <c r="KIX11" s="209"/>
      <c r="KIY11" s="209"/>
      <c r="KIZ11" s="209"/>
      <c r="KJA11" s="209"/>
      <c r="KJB11" s="209"/>
      <c r="KJC11" s="209"/>
      <c r="KJD11" s="209"/>
      <c r="KJE11" s="209"/>
      <c r="KJF11" s="209"/>
      <c r="KJG11" s="209"/>
      <c r="KJH11" s="209"/>
      <c r="KJI11" s="209"/>
      <c r="KJJ11" s="209"/>
      <c r="KJK11" s="209"/>
      <c r="KJL11" s="209"/>
      <c r="KJM11" s="209"/>
      <c r="KJN11" s="209"/>
      <c r="KJO11" s="209"/>
      <c r="KJP11" s="209"/>
      <c r="KJQ11" s="209"/>
      <c r="KJR11" s="209"/>
      <c r="KJS11" s="209"/>
      <c r="KJT11" s="209"/>
      <c r="KJU11" s="209"/>
      <c r="KJV11" s="209"/>
      <c r="KJW11" s="209"/>
      <c r="KJX11" s="209"/>
      <c r="KJY11" s="209"/>
      <c r="KJZ11" s="209"/>
      <c r="KKA11" s="209"/>
      <c r="KKB11" s="209"/>
      <c r="KKC11" s="209"/>
      <c r="KKD11" s="209"/>
      <c r="KKE11" s="209"/>
      <c r="KKF11" s="209"/>
      <c r="KKG11" s="209"/>
      <c r="KKH11" s="209"/>
      <c r="KKI11" s="209"/>
      <c r="KKJ11" s="209"/>
      <c r="KKK11" s="209"/>
      <c r="KKL11" s="209"/>
      <c r="KKM11" s="209"/>
      <c r="KKN11" s="209"/>
      <c r="KKO11" s="209"/>
      <c r="KKP11" s="209"/>
      <c r="KKQ11" s="209"/>
      <c r="KKR11" s="209"/>
      <c r="KKS11" s="209"/>
      <c r="KKT11" s="209"/>
      <c r="KKU11" s="209"/>
      <c r="KKV11" s="209"/>
      <c r="KKW11" s="209"/>
      <c r="KKX11" s="209"/>
      <c r="KKY11" s="209"/>
      <c r="KKZ11" s="209"/>
      <c r="KLA11" s="209"/>
      <c r="KLB11" s="209"/>
      <c r="KLC11" s="209"/>
      <c r="KLD11" s="209"/>
      <c r="KLE11" s="209"/>
      <c r="KLF11" s="209"/>
      <c r="KLG11" s="209"/>
      <c r="KLH11" s="209"/>
      <c r="KLI11" s="209"/>
      <c r="KLJ11" s="209"/>
      <c r="KLK11" s="209"/>
      <c r="KLL11" s="209"/>
      <c r="KLM11" s="209"/>
      <c r="KLN11" s="209"/>
      <c r="KLO11" s="209"/>
      <c r="KLP11" s="209"/>
      <c r="KLQ11" s="209"/>
      <c r="KLR11" s="209"/>
      <c r="KLS11" s="209"/>
      <c r="KLT11" s="209"/>
      <c r="KLU11" s="209"/>
      <c r="KLV11" s="209"/>
      <c r="KLW11" s="209"/>
      <c r="KLX11" s="209"/>
      <c r="KLY11" s="209"/>
      <c r="KLZ11" s="209"/>
      <c r="KMA11" s="209"/>
      <c r="KMB11" s="209"/>
      <c r="KMC11" s="209"/>
      <c r="KMD11" s="209"/>
      <c r="KME11" s="209"/>
      <c r="KMF11" s="209"/>
      <c r="KMG11" s="209"/>
      <c r="KMH11" s="209"/>
      <c r="KMI11" s="209"/>
      <c r="KMJ11" s="209"/>
      <c r="KMK11" s="209"/>
      <c r="KML11" s="209"/>
      <c r="KMM11" s="209"/>
      <c r="KMN11" s="209"/>
      <c r="KMO11" s="209"/>
      <c r="KMP11" s="209"/>
      <c r="KMQ11" s="209"/>
      <c r="KMR11" s="209"/>
      <c r="KMS11" s="209"/>
      <c r="KMT11" s="209"/>
      <c r="KMU11" s="209"/>
      <c r="KMV11" s="209"/>
      <c r="KMW11" s="209"/>
      <c r="KMX11" s="209"/>
      <c r="KMY11" s="209"/>
      <c r="KMZ11" s="209"/>
      <c r="KNA11" s="209"/>
      <c r="KNB11" s="209"/>
      <c r="KNC11" s="209"/>
      <c r="KND11" s="209"/>
      <c r="KNE11" s="209"/>
      <c r="KNF11" s="209"/>
      <c r="KNG11" s="209"/>
      <c r="KNH11" s="209"/>
      <c r="KNI11" s="209"/>
      <c r="KNJ11" s="209"/>
      <c r="KNK11" s="209"/>
      <c r="KNL11" s="209"/>
      <c r="KNM11" s="209"/>
      <c r="KNN11" s="209"/>
      <c r="KNO11" s="209"/>
      <c r="KNP11" s="209"/>
      <c r="KNQ11" s="209"/>
      <c r="KNR11" s="209"/>
      <c r="KNS11" s="209"/>
      <c r="KNT11" s="209"/>
      <c r="KNU11" s="209"/>
      <c r="KNV11" s="209"/>
      <c r="KNW11" s="209"/>
      <c r="KNX11" s="209"/>
      <c r="KNY11" s="209"/>
      <c r="KNZ11" s="209"/>
      <c r="KOA11" s="209"/>
      <c r="KOB11" s="209"/>
      <c r="KOC11" s="209"/>
      <c r="KOD11" s="209"/>
      <c r="KOE11" s="209"/>
      <c r="KOF11" s="209"/>
      <c r="KOG11" s="209"/>
      <c r="KOH11" s="209"/>
      <c r="KOI11" s="209"/>
      <c r="KOJ11" s="209"/>
      <c r="KOK11" s="209"/>
      <c r="KOL11" s="209"/>
      <c r="KOM11" s="209"/>
      <c r="KON11" s="209"/>
      <c r="KOO11" s="209"/>
      <c r="KOP11" s="209"/>
      <c r="KOQ11" s="209"/>
      <c r="KOR11" s="209"/>
      <c r="KOS11" s="209"/>
      <c r="KOT11" s="209"/>
      <c r="KOU11" s="209"/>
      <c r="KOV11" s="209"/>
      <c r="KOW11" s="209"/>
      <c r="KOX11" s="209"/>
      <c r="KOY11" s="209"/>
      <c r="KOZ11" s="209"/>
      <c r="KPA11" s="209"/>
      <c r="KPB11" s="209"/>
      <c r="KPC11" s="209"/>
      <c r="KPD11" s="209"/>
      <c r="KPE11" s="209"/>
      <c r="KPF11" s="209"/>
      <c r="KPG11" s="209"/>
      <c r="KPH11" s="209"/>
      <c r="KPI11" s="209"/>
      <c r="KPJ11" s="209"/>
      <c r="KPK11" s="209"/>
      <c r="KPL11" s="209"/>
      <c r="KPM11" s="209"/>
      <c r="KPN11" s="209"/>
      <c r="KPO11" s="209"/>
      <c r="KPP11" s="209"/>
      <c r="KPQ11" s="209"/>
      <c r="KPR11" s="209"/>
      <c r="KPS11" s="209"/>
      <c r="KPT11" s="209"/>
      <c r="KPU11" s="209"/>
      <c r="KPV11" s="209"/>
      <c r="KPW11" s="209"/>
      <c r="KPX11" s="209"/>
      <c r="KPY11" s="209"/>
      <c r="KPZ11" s="209"/>
      <c r="KQA11" s="209"/>
      <c r="KQB11" s="209"/>
      <c r="KQC11" s="209"/>
      <c r="KQD11" s="209"/>
      <c r="KQE11" s="209"/>
      <c r="KQF11" s="209"/>
      <c r="KQG11" s="209"/>
      <c r="KQH11" s="209"/>
      <c r="KQI11" s="209"/>
      <c r="KQJ11" s="209"/>
      <c r="KQK11" s="209"/>
      <c r="KQL11" s="209"/>
      <c r="KQM11" s="209"/>
      <c r="KQN11" s="209"/>
      <c r="KQO11" s="209"/>
      <c r="KQP11" s="209"/>
      <c r="KQQ11" s="209"/>
      <c r="KQR11" s="209"/>
      <c r="KQS11" s="209"/>
      <c r="KQT11" s="209"/>
      <c r="KQU11" s="209"/>
      <c r="KQV11" s="209"/>
      <c r="KQW11" s="209"/>
      <c r="KQX11" s="209"/>
      <c r="KQY11" s="209"/>
      <c r="KQZ11" s="209"/>
      <c r="KRA11" s="209"/>
      <c r="KRB11" s="209"/>
      <c r="KRC11" s="209"/>
      <c r="KRD11" s="209"/>
      <c r="KRE11" s="209"/>
      <c r="KRF11" s="209"/>
      <c r="KRG11" s="209"/>
      <c r="KRH11" s="209"/>
      <c r="KRI11" s="209"/>
      <c r="KRJ11" s="209"/>
      <c r="KRK11" s="209"/>
      <c r="KRL11" s="209"/>
      <c r="KRM11" s="209"/>
      <c r="KRN11" s="209"/>
      <c r="KRO11" s="209"/>
      <c r="KRP11" s="209"/>
      <c r="KRQ11" s="209"/>
      <c r="KRR11" s="209"/>
      <c r="KRS11" s="209"/>
      <c r="KRT11" s="209"/>
      <c r="KRU11" s="209"/>
      <c r="KRV11" s="209"/>
      <c r="KRW11" s="209"/>
      <c r="KRX11" s="209"/>
      <c r="KRY11" s="209"/>
      <c r="KRZ11" s="209"/>
      <c r="KSA11" s="209"/>
      <c r="KSB11" s="209"/>
      <c r="KSC11" s="209"/>
      <c r="KSD11" s="209"/>
      <c r="KSE11" s="209"/>
      <c r="KSF11" s="209"/>
      <c r="KSG11" s="209"/>
      <c r="KSH11" s="209"/>
      <c r="KSI11" s="209"/>
      <c r="KSJ11" s="209"/>
      <c r="KSK11" s="209"/>
      <c r="KSL11" s="209"/>
      <c r="KSM11" s="209"/>
      <c r="KSN11" s="209"/>
      <c r="KSO11" s="209"/>
      <c r="KSP11" s="209"/>
      <c r="KSQ11" s="209"/>
      <c r="KSR11" s="209"/>
      <c r="KSS11" s="209"/>
      <c r="KST11" s="209"/>
      <c r="KSU11" s="209"/>
      <c r="KSV11" s="209"/>
      <c r="KSW11" s="209"/>
      <c r="KSX11" s="209"/>
      <c r="KSY11" s="209"/>
      <c r="KSZ11" s="209"/>
      <c r="KTA11" s="209"/>
      <c r="KTB11" s="209"/>
      <c r="KTC11" s="209"/>
      <c r="KTD11" s="209"/>
      <c r="KTE11" s="209"/>
      <c r="KTF11" s="209"/>
      <c r="KTG11" s="209"/>
      <c r="KTH11" s="209"/>
      <c r="KTI11" s="209"/>
      <c r="KTJ11" s="209"/>
      <c r="KTK11" s="209"/>
      <c r="KTL11" s="209"/>
      <c r="KTM11" s="209"/>
      <c r="KTN11" s="209"/>
      <c r="KTO11" s="209"/>
      <c r="KTP11" s="209"/>
      <c r="KTQ11" s="209"/>
      <c r="KTR11" s="209"/>
      <c r="KTS11" s="209"/>
      <c r="KTT11" s="209"/>
      <c r="KTU11" s="209"/>
      <c r="KTV11" s="209"/>
      <c r="KTW11" s="209"/>
      <c r="KTX11" s="209"/>
      <c r="KTY11" s="209"/>
      <c r="KTZ11" s="209"/>
      <c r="KUA11" s="209"/>
      <c r="KUB11" s="209"/>
      <c r="KUC11" s="209"/>
      <c r="KUD11" s="209"/>
      <c r="KUE11" s="209"/>
      <c r="KUF11" s="209"/>
      <c r="KUG11" s="209"/>
      <c r="KUH11" s="209"/>
      <c r="KUI11" s="209"/>
      <c r="KUJ11" s="209"/>
      <c r="KUK11" s="209"/>
      <c r="KUL11" s="209"/>
      <c r="KUM11" s="209"/>
      <c r="KUN11" s="209"/>
      <c r="KUO11" s="209"/>
      <c r="KUP11" s="209"/>
      <c r="KUQ11" s="209"/>
      <c r="KUR11" s="209"/>
      <c r="KUS11" s="209"/>
      <c r="KUT11" s="209"/>
      <c r="KUU11" s="209"/>
      <c r="KUV11" s="209"/>
      <c r="KUW11" s="209"/>
      <c r="KUX11" s="209"/>
      <c r="KUY11" s="209"/>
      <c r="KUZ11" s="209"/>
      <c r="KVA11" s="209"/>
      <c r="KVB11" s="209"/>
      <c r="KVC11" s="209"/>
      <c r="KVD11" s="209"/>
      <c r="KVE11" s="209"/>
      <c r="KVF11" s="209"/>
      <c r="KVG11" s="209"/>
      <c r="KVH11" s="209"/>
      <c r="KVI11" s="209"/>
      <c r="KVJ11" s="209"/>
      <c r="KVK11" s="209"/>
      <c r="KVL11" s="209"/>
      <c r="KVM11" s="209"/>
      <c r="KVN11" s="209"/>
      <c r="KVO11" s="209"/>
      <c r="KVP11" s="209"/>
      <c r="KVQ11" s="209"/>
      <c r="KVR11" s="209"/>
      <c r="KVS11" s="209"/>
      <c r="KVT11" s="209"/>
      <c r="KVU11" s="209"/>
      <c r="KVV11" s="209"/>
      <c r="KVW11" s="209"/>
      <c r="KVX11" s="209"/>
      <c r="KVY11" s="209"/>
      <c r="KVZ11" s="209"/>
      <c r="KWA11" s="209"/>
      <c r="KWB11" s="209"/>
      <c r="KWC11" s="209"/>
      <c r="KWD11" s="209"/>
      <c r="KWE11" s="209"/>
      <c r="KWF11" s="209"/>
      <c r="KWG11" s="209"/>
      <c r="KWH11" s="209"/>
      <c r="KWI11" s="209"/>
      <c r="KWJ11" s="209"/>
      <c r="KWK11" s="209"/>
      <c r="KWL11" s="209"/>
      <c r="KWM11" s="209"/>
      <c r="KWN11" s="209"/>
      <c r="KWO11" s="209"/>
      <c r="KWP11" s="209"/>
      <c r="KWQ11" s="209"/>
      <c r="KWR11" s="209"/>
      <c r="KWS11" s="209"/>
      <c r="KWT11" s="209"/>
      <c r="KWU11" s="209"/>
      <c r="KWV11" s="209"/>
      <c r="KWW11" s="209"/>
      <c r="KWX11" s="209"/>
      <c r="KWY11" s="209"/>
      <c r="KWZ11" s="209"/>
      <c r="KXA11" s="209"/>
      <c r="KXB11" s="209"/>
      <c r="KXC11" s="209"/>
      <c r="KXD11" s="209"/>
      <c r="KXE11" s="209"/>
      <c r="KXF11" s="209"/>
      <c r="KXG11" s="209"/>
      <c r="KXH11" s="209"/>
      <c r="KXI11" s="209"/>
      <c r="KXJ11" s="209"/>
      <c r="KXK11" s="209"/>
      <c r="KXL11" s="209"/>
      <c r="KXM11" s="209"/>
      <c r="KXN11" s="209"/>
      <c r="KXO11" s="209"/>
      <c r="KXP11" s="209"/>
      <c r="KXQ11" s="209"/>
      <c r="KXR11" s="209"/>
      <c r="KXS11" s="209"/>
      <c r="KXT11" s="209"/>
      <c r="KXU11" s="209"/>
      <c r="KXV11" s="209"/>
      <c r="KXW11" s="209"/>
      <c r="KXX11" s="209"/>
      <c r="KXY11" s="209"/>
      <c r="KXZ11" s="209"/>
      <c r="KYA11" s="209"/>
      <c r="KYB11" s="209"/>
      <c r="KYC11" s="209"/>
      <c r="KYD11" s="209"/>
      <c r="KYE11" s="209"/>
      <c r="KYF11" s="209"/>
      <c r="KYG11" s="209"/>
      <c r="KYH11" s="209"/>
      <c r="KYI11" s="209"/>
      <c r="KYJ11" s="209"/>
      <c r="KYK11" s="209"/>
      <c r="KYL11" s="209"/>
      <c r="KYM11" s="209"/>
      <c r="KYN11" s="209"/>
      <c r="KYO11" s="209"/>
      <c r="KYP11" s="209"/>
      <c r="KYQ11" s="209"/>
      <c r="KYR11" s="209"/>
      <c r="KYS11" s="209"/>
      <c r="KYT11" s="209"/>
      <c r="KYU11" s="209"/>
      <c r="KYV11" s="209"/>
      <c r="KYW11" s="209"/>
      <c r="KYX11" s="209"/>
      <c r="KYY11" s="209"/>
      <c r="KYZ11" s="209"/>
      <c r="KZA11" s="209"/>
      <c r="KZB11" s="209"/>
      <c r="KZC11" s="209"/>
      <c r="KZD11" s="209"/>
      <c r="KZE11" s="209"/>
      <c r="KZF11" s="209"/>
      <c r="KZG11" s="209"/>
      <c r="KZH11" s="209"/>
      <c r="KZI11" s="209"/>
      <c r="KZJ11" s="209"/>
      <c r="KZK11" s="209"/>
      <c r="KZL11" s="209"/>
      <c r="KZM11" s="209"/>
      <c r="KZN11" s="209"/>
      <c r="KZO11" s="209"/>
      <c r="KZP11" s="209"/>
      <c r="KZQ11" s="209"/>
      <c r="KZR11" s="209"/>
      <c r="KZS11" s="209"/>
      <c r="KZT11" s="209"/>
      <c r="KZU11" s="209"/>
      <c r="KZV11" s="209"/>
      <c r="KZW11" s="209"/>
      <c r="KZX11" s="209"/>
      <c r="KZY11" s="209"/>
      <c r="KZZ11" s="209"/>
      <c r="LAA11" s="209"/>
      <c r="LAB11" s="209"/>
      <c r="LAC11" s="209"/>
      <c r="LAD11" s="209"/>
      <c r="LAE11" s="209"/>
      <c r="LAF11" s="209"/>
      <c r="LAG11" s="209"/>
      <c r="LAH11" s="209"/>
      <c r="LAI11" s="209"/>
      <c r="LAJ11" s="209"/>
      <c r="LAK11" s="209"/>
      <c r="LAL11" s="209"/>
      <c r="LAM11" s="209"/>
      <c r="LAN11" s="209"/>
      <c r="LAO11" s="209"/>
      <c r="LAP11" s="209"/>
      <c r="LAQ11" s="209"/>
      <c r="LAR11" s="209"/>
      <c r="LAS11" s="209"/>
      <c r="LAT11" s="209"/>
      <c r="LAU11" s="209"/>
      <c r="LAV11" s="209"/>
      <c r="LAW11" s="209"/>
      <c r="LAX11" s="209"/>
      <c r="LAY11" s="209"/>
      <c r="LAZ11" s="209"/>
      <c r="LBA11" s="209"/>
      <c r="LBB11" s="209"/>
      <c r="LBC11" s="209"/>
      <c r="LBD11" s="209"/>
      <c r="LBE11" s="209"/>
      <c r="LBF11" s="209"/>
      <c r="LBG11" s="209"/>
      <c r="LBH11" s="209"/>
      <c r="LBI11" s="209"/>
      <c r="LBJ11" s="209"/>
      <c r="LBK11" s="209"/>
      <c r="LBL11" s="209"/>
      <c r="LBM11" s="209"/>
      <c r="LBN11" s="209"/>
      <c r="LBO11" s="209"/>
      <c r="LBP11" s="209"/>
      <c r="LBQ11" s="209"/>
      <c r="LBR11" s="209"/>
      <c r="LBS11" s="209"/>
      <c r="LBT11" s="209"/>
      <c r="LBU11" s="209"/>
      <c r="LBV11" s="209"/>
      <c r="LBW11" s="209"/>
      <c r="LBX11" s="209"/>
      <c r="LBY11" s="209"/>
      <c r="LBZ11" s="209"/>
      <c r="LCA11" s="209"/>
      <c r="LCB11" s="209"/>
      <c r="LCC11" s="209"/>
      <c r="LCD11" s="209"/>
      <c r="LCE11" s="209"/>
      <c r="LCF11" s="209"/>
      <c r="LCG11" s="209"/>
      <c r="LCH11" s="209"/>
      <c r="LCI11" s="209"/>
      <c r="LCJ11" s="209"/>
      <c r="LCK11" s="209"/>
      <c r="LCL11" s="209"/>
      <c r="LCM11" s="209"/>
      <c r="LCN11" s="209"/>
      <c r="LCO11" s="209"/>
      <c r="LCP11" s="209"/>
      <c r="LCQ11" s="209"/>
      <c r="LCR11" s="209"/>
      <c r="LCS11" s="209"/>
      <c r="LCT11" s="209"/>
      <c r="LCU11" s="209"/>
      <c r="LCV11" s="209"/>
      <c r="LCW11" s="209"/>
      <c r="LCX11" s="209"/>
      <c r="LCY11" s="209"/>
      <c r="LCZ11" s="209"/>
      <c r="LDA11" s="209"/>
      <c r="LDB11" s="209"/>
      <c r="LDC11" s="209"/>
      <c r="LDD11" s="209"/>
      <c r="LDE11" s="209"/>
      <c r="LDF11" s="209"/>
      <c r="LDG11" s="209"/>
      <c r="LDH11" s="209"/>
      <c r="LDI11" s="209"/>
      <c r="LDJ11" s="209"/>
      <c r="LDK11" s="209"/>
      <c r="LDL11" s="209"/>
      <c r="LDM11" s="209"/>
      <c r="LDN11" s="209"/>
      <c r="LDO11" s="209"/>
      <c r="LDP11" s="209"/>
      <c r="LDQ11" s="209"/>
      <c r="LDR11" s="209"/>
      <c r="LDS11" s="209"/>
      <c r="LDT11" s="209"/>
      <c r="LDU11" s="209"/>
      <c r="LDV11" s="209"/>
      <c r="LDW11" s="209"/>
      <c r="LDX11" s="209"/>
      <c r="LDY11" s="209"/>
      <c r="LDZ11" s="209"/>
      <c r="LEA11" s="209"/>
      <c r="LEB11" s="209"/>
      <c r="LEC11" s="209"/>
      <c r="LED11" s="209"/>
      <c r="LEE11" s="209"/>
      <c r="LEF11" s="209"/>
      <c r="LEG11" s="209"/>
      <c r="LEH11" s="209"/>
      <c r="LEI11" s="209"/>
      <c r="LEJ11" s="209"/>
      <c r="LEK11" s="209"/>
      <c r="LEL11" s="209"/>
      <c r="LEM11" s="209"/>
      <c r="LEN11" s="209"/>
      <c r="LEO11" s="209"/>
      <c r="LEP11" s="209"/>
      <c r="LEQ11" s="209"/>
      <c r="LER11" s="209"/>
      <c r="LES11" s="209"/>
      <c r="LET11" s="209"/>
      <c r="LEU11" s="209"/>
      <c r="LEV11" s="209"/>
      <c r="LEW11" s="209"/>
      <c r="LEX11" s="209"/>
      <c r="LEY11" s="209"/>
      <c r="LEZ11" s="209"/>
      <c r="LFA11" s="209"/>
      <c r="LFB11" s="209"/>
      <c r="LFC11" s="209"/>
      <c r="LFD11" s="209"/>
      <c r="LFE11" s="209"/>
      <c r="LFF11" s="209"/>
      <c r="LFG11" s="209"/>
      <c r="LFH11" s="209"/>
      <c r="LFI11" s="209"/>
      <c r="LFJ11" s="209"/>
      <c r="LFK11" s="209"/>
      <c r="LFL11" s="209"/>
      <c r="LFM11" s="209"/>
      <c r="LFN11" s="209"/>
      <c r="LFO11" s="209"/>
      <c r="LFP11" s="209"/>
      <c r="LFQ11" s="209"/>
      <c r="LFR11" s="209"/>
      <c r="LFS11" s="209"/>
      <c r="LFT11" s="209"/>
      <c r="LFU11" s="209"/>
      <c r="LFV11" s="209"/>
      <c r="LFW11" s="209"/>
      <c r="LFX11" s="209"/>
      <c r="LFY11" s="209"/>
      <c r="LFZ11" s="209"/>
      <c r="LGA11" s="209"/>
      <c r="LGB11" s="209"/>
      <c r="LGC11" s="209"/>
      <c r="LGD11" s="209"/>
      <c r="LGE11" s="209"/>
      <c r="LGF11" s="209"/>
      <c r="LGG11" s="209"/>
      <c r="LGH11" s="209"/>
      <c r="LGI11" s="209"/>
      <c r="LGJ11" s="209"/>
      <c r="LGK11" s="209"/>
      <c r="LGL11" s="209"/>
      <c r="LGM11" s="209"/>
      <c r="LGN11" s="209"/>
      <c r="LGO11" s="209"/>
      <c r="LGP11" s="209"/>
      <c r="LGQ11" s="209"/>
      <c r="LGR11" s="209"/>
      <c r="LGS11" s="209"/>
      <c r="LGT11" s="209"/>
      <c r="LGU11" s="209"/>
      <c r="LGV11" s="209"/>
      <c r="LGW11" s="209"/>
      <c r="LGX11" s="209"/>
      <c r="LGY11" s="209"/>
      <c r="LGZ11" s="209"/>
      <c r="LHA11" s="209"/>
      <c r="LHB11" s="209"/>
      <c r="LHC11" s="209"/>
      <c r="LHD11" s="209"/>
      <c r="LHE11" s="209"/>
      <c r="LHF11" s="209"/>
      <c r="LHG11" s="209"/>
      <c r="LHH11" s="209"/>
      <c r="LHI11" s="209"/>
      <c r="LHJ11" s="209"/>
      <c r="LHK11" s="209"/>
      <c r="LHL11" s="209"/>
      <c r="LHM11" s="209"/>
      <c r="LHN11" s="209"/>
      <c r="LHO11" s="209"/>
      <c r="LHP11" s="209"/>
      <c r="LHQ11" s="209"/>
      <c r="LHR11" s="209"/>
      <c r="LHS11" s="209"/>
      <c r="LHT11" s="209"/>
      <c r="LHU11" s="209"/>
      <c r="LHV11" s="209"/>
      <c r="LHW11" s="209"/>
      <c r="LHX11" s="209"/>
      <c r="LHY11" s="209"/>
      <c r="LHZ11" s="209"/>
      <c r="LIA11" s="209"/>
      <c r="LIB11" s="209"/>
      <c r="LIC11" s="209"/>
      <c r="LID11" s="209"/>
      <c r="LIE11" s="209"/>
      <c r="LIF11" s="209"/>
      <c r="LIG11" s="209"/>
      <c r="LIH11" s="209"/>
      <c r="LII11" s="209"/>
      <c r="LIJ11" s="209"/>
      <c r="LIK11" s="209"/>
      <c r="LIL11" s="209"/>
      <c r="LIM11" s="209"/>
      <c r="LIN11" s="209"/>
      <c r="LIO11" s="209"/>
      <c r="LIP11" s="209"/>
      <c r="LIQ11" s="209"/>
      <c r="LIR11" s="209"/>
      <c r="LIS11" s="209"/>
      <c r="LIT11" s="209"/>
      <c r="LIU11" s="209"/>
      <c r="LIV11" s="209"/>
      <c r="LIW11" s="209"/>
      <c r="LIX11" s="209"/>
      <c r="LIY11" s="209"/>
      <c r="LIZ11" s="209"/>
      <c r="LJA11" s="209"/>
      <c r="LJB11" s="209"/>
      <c r="LJC11" s="209"/>
      <c r="LJD11" s="209"/>
      <c r="LJE11" s="209"/>
      <c r="LJF11" s="209"/>
      <c r="LJG11" s="209"/>
      <c r="LJH11" s="209"/>
      <c r="LJI11" s="209"/>
      <c r="LJJ11" s="209"/>
      <c r="LJK11" s="209"/>
      <c r="LJL11" s="209"/>
      <c r="LJM11" s="209"/>
      <c r="LJN11" s="209"/>
      <c r="LJO11" s="209"/>
      <c r="LJP11" s="209"/>
      <c r="LJQ11" s="209"/>
      <c r="LJR11" s="209"/>
      <c r="LJS11" s="209"/>
      <c r="LJT11" s="209"/>
      <c r="LJU11" s="209"/>
      <c r="LJV11" s="209"/>
      <c r="LJW11" s="209"/>
      <c r="LJX11" s="209"/>
      <c r="LJY11" s="209"/>
      <c r="LJZ11" s="209"/>
      <c r="LKA11" s="209"/>
      <c r="LKB11" s="209"/>
      <c r="LKC11" s="209"/>
      <c r="LKD11" s="209"/>
      <c r="LKE11" s="209"/>
      <c r="LKF11" s="209"/>
      <c r="LKG11" s="209"/>
      <c r="LKH11" s="209"/>
      <c r="LKI11" s="209"/>
      <c r="LKJ11" s="209"/>
      <c r="LKK11" s="209"/>
      <c r="LKL11" s="209"/>
      <c r="LKM11" s="209"/>
      <c r="LKN11" s="209"/>
      <c r="LKO11" s="209"/>
      <c r="LKP11" s="209"/>
      <c r="LKQ11" s="209"/>
      <c r="LKR11" s="209"/>
      <c r="LKS11" s="209"/>
      <c r="LKT11" s="209"/>
      <c r="LKU11" s="209"/>
      <c r="LKV11" s="209"/>
      <c r="LKW11" s="209"/>
      <c r="LKX11" s="209"/>
      <c r="LKY11" s="209"/>
      <c r="LKZ11" s="209"/>
      <c r="LLA11" s="209"/>
      <c r="LLB11" s="209"/>
      <c r="LLC11" s="209"/>
      <c r="LLD11" s="209"/>
      <c r="LLE11" s="209"/>
      <c r="LLF11" s="209"/>
      <c r="LLG11" s="209"/>
      <c r="LLH11" s="209"/>
      <c r="LLI11" s="209"/>
      <c r="LLJ11" s="209"/>
      <c r="LLK11" s="209"/>
      <c r="LLL11" s="209"/>
      <c r="LLM11" s="209"/>
      <c r="LLN11" s="209"/>
      <c r="LLO11" s="209"/>
      <c r="LLP11" s="209"/>
      <c r="LLQ11" s="209"/>
      <c r="LLR11" s="209"/>
      <c r="LLS11" s="209"/>
      <c r="LLT11" s="209"/>
      <c r="LLU11" s="209"/>
      <c r="LLV11" s="209"/>
      <c r="LLW11" s="209"/>
      <c r="LLX11" s="209"/>
      <c r="LLY11" s="209"/>
      <c r="LLZ11" s="209"/>
      <c r="LMA11" s="209"/>
      <c r="LMB11" s="209"/>
      <c r="LMC11" s="209"/>
      <c r="LMD11" s="209"/>
      <c r="LME11" s="209"/>
      <c r="LMF11" s="209"/>
      <c r="LMG11" s="209"/>
      <c r="LMH11" s="209"/>
      <c r="LMI11" s="209"/>
      <c r="LMJ11" s="209"/>
      <c r="LMK11" s="209"/>
      <c r="LML11" s="209"/>
      <c r="LMM11" s="209"/>
      <c r="LMN11" s="209"/>
      <c r="LMO11" s="209"/>
      <c r="LMP11" s="209"/>
      <c r="LMQ11" s="209"/>
      <c r="LMR11" s="209"/>
      <c r="LMS11" s="209"/>
      <c r="LMT11" s="209"/>
      <c r="LMU11" s="209"/>
      <c r="LMV11" s="209"/>
      <c r="LMW11" s="209"/>
      <c r="LMX11" s="209"/>
      <c r="LMY11" s="209"/>
      <c r="LMZ11" s="209"/>
      <c r="LNA11" s="209"/>
      <c r="LNB11" s="209"/>
      <c r="LNC11" s="209"/>
      <c r="LND11" s="209"/>
      <c r="LNE11" s="209"/>
      <c r="LNF11" s="209"/>
      <c r="LNG11" s="209"/>
      <c r="LNH11" s="209"/>
      <c r="LNI11" s="209"/>
      <c r="LNJ11" s="209"/>
      <c r="LNK11" s="209"/>
      <c r="LNL11" s="209"/>
      <c r="LNM11" s="209"/>
      <c r="LNN11" s="209"/>
      <c r="LNO11" s="209"/>
      <c r="LNP11" s="209"/>
      <c r="LNQ11" s="209"/>
      <c r="LNR11" s="209"/>
      <c r="LNS11" s="209"/>
      <c r="LNT11" s="209"/>
      <c r="LNU11" s="209"/>
      <c r="LNV11" s="209"/>
      <c r="LNW11" s="209"/>
      <c r="LNX11" s="209"/>
      <c r="LNY11" s="209"/>
      <c r="LNZ11" s="209"/>
      <c r="LOA11" s="209"/>
      <c r="LOB11" s="209"/>
      <c r="LOC11" s="209"/>
      <c r="LOD11" s="209"/>
      <c r="LOE11" s="209"/>
      <c r="LOF11" s="209"/>
      <c r="LOG11" s="209"/>
      <c r="LOH11" s="209"/>
      <c r="LOI11" s="209"/>
      <c r="LOJ11" s="209"/>
      <c r="LOK11" s="209"/>
      <c r="LOL11" s="209"/>
      <c r="LOM11" s="209"/>
      <c r="LON11" s="209"/>
      <c r="LOO11" s="209"/>
      <c r="LOP11" s="209"/>
      <c r="LOQ11" s="209"/>
      <c r="LOR11" s="209"/>
      <c r="LOS11" s="209"/>
      <c r="LOT11" s="209"/>
      <c r="LOU11" s="209"/>
      <c r="LOV11" s="209"/>
      <c r="LOW11" s="209"/>
      <c r="LOX11" s="209"/>
      <c r="LOY11" s="209"/>
      <c r="LOZ11" s="209"/>
      <c r="LPA11" s="209"/>
      <c r="LPB11" s="209"/>
      <c r="LPC11" s="209"/>
      <c r="LPD11" s="209"/>
      <c r="LPE11" s="209"/>
      <c r="LPF11" s="209"/>
      <c r="LPG11" s="209"/>
      <c r="LPH11" s="209"/>
      <c r="LPI11" s="209"/>
      <c r="LPJ11" s="209"/>
      <c r="LPK11" s="209"/>
      <c r="LPL11" s="209"/>
      <c r="LPM11" s="209"/>
      <c r="LPN11" s="209"/>
      <c r="LPO11" s="209"/>
      <c r="LPP11" s="209"/>
      <c r="LPQ11" s="209"/>
      <c r="LPR11" s="209"/>
      <c r="LPS11" s="209"/>
      <c r="LPT11" s="209"/>
      <c r="LPU11" s="209"/>
      <c r="LPV11" s="209"/>
      <c r="LPW11" s="209"/>
      <c r="LPX11" s="209"/>
      <c r="LPY11" s="209"/>
      <c r="LPZ11" s="209"/>
      <c r="LQA11" s="209"/>
      <c r="LQB11" s="209"/>
      <c r="LQC11" s="209"/>
      <c r="LQD11" s="209"/>
      <c r="LQE11" s="209"/>
      <c r="LQF11" s="209"/>
      <c r="LQG11" s="209"/>
      <c r="LQH11" s="209"/>
      <c r="LQI11" s="209"/>
      <c r="LQJ11" s="209"/>
      <c r="LQK11" s="209"/>
      <c r="LQL11" s="209"/>
      <c r="LQM11" s="209"/>
      <c r="LQN11" s="209"/>
      <c r="LQO11" s="209"/>
      <c r="LQP11" s="209"/>
      <c r="LQQ11" s="209"/>
      <c r="LQR11" s="209"/>
      <c r="LQS11" s="209"/>
      <c r="LQT11" s="209"/>
      <c r="LQU11" s="209"/>
      <c r="LQV11" s="209"/>
      <c r="LQW11" s="209"/>
      <c r="LQX11" s="209"/>
      <c r="LQY11" s="209"/>
      <c r="LQZ11" s="209"/>
      <c r="LRA11" s="209"/>
      <c r="LRB11" s="209"/>
      <c r="LRC11" s="209"/>
      <c r="LRD11" s="209"/>
      <c r="LRE11" s="209"/>
      <c r="LRF11" s="209"/>
      <c r="LRG11" s="209"/>
      <c r="LRH11" s="209"/>
      <c r="LRI11" s="209"/>
      <c r="LRJ11" s="209"/>
      <c r="LRK11" s="209"/>
      <c r="LRL11" s="209"/>
      <c r="LRM11" s="209"/>
      <c r="LRN11" s="209"/>
      <c r="LRO11" s="209"/>
      <c r="LRP11" s="209"/>
      <c r="LRQ11" s="209"/>
      <c r="LRR11" s="209"/>
      <c r="LRS11" s="209"/>
      <c r="LRT11" s="209"/>
      <c r="LRU11" s="209"/>
      <c r="LRV11" s="209"/>
      <c r="LRW11" s="209"/>
      <c r="LRX11" s="209"/>
      <c r="LRY11" s="209"/>
      <c r="LRZ11" s="209"/>
      <c r="LSA11" s="209"/>
      <c r="LSB11" s="209"/>
      <c r="LSC11" s="209"/>
      <c r="LSD11" s="209"/>
      <c r="LSE11" s="209"/>
      <c r="LSF11" s="209"/>
      <c r="LSG11" s="209"/>
      <c r="LSH11" s="209"/>
      <c r="LSI11" s="209"/>
      <c r="LSJ11" s="209"/>
      <c r="LSK11" s="209"/>
      <c r="LSL11" s="209"/>
      <c r="LSM11" s="209"/>
      <c r="LSN11" s="209"/>
      <c r="LSO11" s="209"/>
      <c r="LSP11" s="209"/>
      <c r="LSQ11" s="209"/>
      <c r="LSR11" s="209"/>
      <c r="LSS11" s="209"/>
      <c r="LST11" s="209"/>
      <c r="LSU11" s="209"/>
      <c r="LSV11" s="209"/>
      <c r="LSW11" s="209"/>
      <c r="LSX11" s="209"/>
      <c r="LSY11" s="209"/>
      <c r="LSZ11" s="209"/>
      <c r="LTA11" s="209"/>
      <c r="LTB11" s="209"/>
      <c r="LTC11" s="209"/>
      <c r="LTD11" s="209"/>
      <c r="LTE11" s="209"/>
      <c r="LTF11" s="209"/>
      <c r="LTG11" s="209"/>
      <c r="LTH11" s="209"/>
      <c r="LTI11" s="209"/>
      <c r="LTJ11" s="209"/>
      <c r="LTK11" s="209"/>
      <c r="LTL11" s="209"/>
      <c r="LTM11" s="209"/>
      <c r="LTN11" s="209"/>
      <c r="LTO11" s="209"/>
      <c r="LTP11" s="209"/>
      <c r="LTQ11" s="209"/>
      <c r="LTR11" s="209"/>
      <c r="LTS11" s="209"/>
      <c r="LTT11" s="209"/>
      <c r="LTU11" s="209"/>
      <c r="LTV11" s="209"/>
      <c r="LTW11" s="209"/>
      <c r="LTX11" s="209"/>
      <c r="LTY11" s="209"/>
      <c r="LTZ11" s="209"/>
      <c r="LUA11" s="209"/>
      <c r="LUB11" s="209"/>
      <c r="LUC11" s="209"/>
      <c r="LUD11" s="209"/>
      <c r="LUE11" s="209"/>
      <c r="LUF11" s="209"/>
      <c r="LUG11" s="209"/>
      <c r="LUH11" s="209"/>
      <c r="LUI11" s="209"/>
      <c r="LUJ11" s="209"/>
      <c r="LUK11" s="209"/>
      <c r="LUL11" s="209"/>
      <c r="LUM11" s="209"/>
      <c r="LUN11" s="209"/>
      <c r="LUO11" s="209"/>
      <c r="LUP11" s="209"/>
      <c r="LUQ11" s="209"/>
      <c r="LUR11" s="209"/>
      <c r="LUS11" s="209"/>
      <c r="LUT11" s="209"/>
      <c r="LUU11" s="209"/>
      <c r="LUV11" s="209"/>
      <c r="LUW11" s="209"/>
      <c r="LUX11" s="209"/>
      <c r="LUY11" s="209"/>
      <c r="LUZ11" s="209"/>
      <c r="LVA11" s="209"/>
      <c r="LVB11" s="209"/>
      <c r="LVC11" s="209"/>
      <c r="LVD11" s="209"/>
      <c r="LVE11" s="209"/>
      <c r="LVF11" s="209"/>
      <c r="LVG11" s="209"/>
      <c r="LVH11" s="209"/>
      <c r="LVI11" s="209"/>
      <c r="LVJ11" s="209"/>
      <c r="LVK11" s="209"/>
      <c r="LVL11" s="209"/>
      <c r="LVM11" s="209"/>
      <c r="LVN11" s="209"/>
      <c r="LVO11" s="209"/>
      <c r="LVP11" s="209"/>
      <c r="LVQ11" s="209"/>
      <c r="LVR11" s="209"/>
      <c r="LVS11" s="209"/>
      <c r="LVT11" s="209"/>
      <c r="LVU11" s="209"/>
      <c r="LVV11" s="209"/>
      <c r="LVW11" s="209"/>
      <c r="LVX11" s="209"/>
      <c r="LVY11" s="209"/>
      <c r="LVZ11" s="209"/>
      <c r="LWA11" s="209"/>
      <c r="LWB11" s="209"/>
      <c r="LWC11" s="209"/>
      <c r="LWD11" s="209"/>
      <c r="LWE11" s="209"/>
      <c r="LWF11" s="209"/>
      <c r="LWG11" s="209"/>
      <c r="LWH11" s="209"/>
      <c r="LWI11" s="209"/>
      <c r="LWJ11" s="209"/>
      <c r="LWK11" s="209"/>
      <c r="LWL11" s="209"/>
      <c r="LWM11" s="209"/>
      <c r="LWN11" s="209"/>
      <c r="LWO11" s="209"/>
      <c r="LWP11" s="209"/>
      <c r="LWQ11" s="209"/>
      <c r="LWR11" s="209"/>
      <c r="LWS11" s="209"/>
      <c r="LWT11" s="209"/>
      <c r="LWU11" s="209"/>
      <c r="LWV11" s="209"/>
      <c r="LWW11" s="209"/>
      <c r="LWX11" s="209"/>
      <c r="LWY11" s="209"/>
      <c r="LWZ11" s="209"/>
      <c r="LXA11" s="209"/>
      <c r="LXB11" s="209"/>
      <c r="LXC11" s="209"/>
      <c r="LXD11" s="209"/>
      <c r="LXE11" s="209"/>
      <c r="LXF11" s="209"/>
      <c r="LXG11" s="209"/>
      <c r="LXH11" s="209"/>
      <c r="LXI11" s="209"/>
      <c r="LXJ11" s="209"/>
      <c r="LXK11" s="209"/>
      <c r="LXL11" s="209"/>
      <c r="LXM11" s="209"/>
      <c r="LXN11" s="209"/>
      <c r="LXO11" s="209"/>
      <c r="LXP11" s="209"/>
      <c r="LXQ11" s="209"/>
      <c r="LXR11" s="209"/>
      <c r="LXS11" s="209"/>
      <c r="LXT11" s="209"/>
      <c r="LXU11" s="209"/>
      <c r="LXV11" s="209"/>
      <c r="LXW11" s="209"/>
      <c r="LXX11" s="209"/>
      <c r="LXY11" s="209"/>
      <c r="LXZ11" s="209"/>
      <c r="LYA11" s="209"/>
      <c r="LYB11" s="209"/>
      <c r="LYC11" s="209"/>
      <c r="LYD11" s="209"/>
      <c r="LYE11" s="209"/>
      <c r="LYF11" s="209"/>
      <c r="LYG11" s="209"/>
      <c r="LYH11" s="209"/>
      <c r="LYI11" s="209"/>
      <c r="LYJ11" s="209"/>
      <c r="LYK11" s="209"/>
      <c r="LYL11" s="209"/>
      <c r="LYM11" s="209"/>
      <c r="LYN11" s="209"/>
      <c r="LYO11" s="209"/>
      <c r="LYP11" s="209"/>
      <c r="LYQ11" s="209"/>
      <c r="LYR11" s="209"/>
      <c r="LYS11" s="209"/>
      <c r="LYT11" s="209"/>
      <c r="LYU11" s="209"/>
      <c r="LYV11" s="209"/>
      <c r="LYW11" s="209"/>
      <c r="LYX11" s="209"/>
      <c r="LYY11" s="209"/>
      <c r="LYZ11" s="209"/>
      <c r="LZA11" s="209"/>
      <c r="LZB11" s="209"/>
      <c r="LZC11" s="209"/>
      <c r="LZD11" s="209"/>
      <c r="LZE11" s="209"/>
      <c r="LZF11" s="209"/>
      <c r="LZG11" s="209"/>
      <c r="LZH11" s="209"/>
      <c r="LZI11" s="209"/>
      <c r="LZJ11" s="209"/>
      <c r="LZK11" s="209"/>
      <c r="LZL11" s="209"/>
      <c r="LZM11" s="209"/>
      <c r="LZN11" s="209"/>
      <c r="LZO11" s="209"/>
      <c r="LZP11" s="209"/>
      <c r="LZQ11" s="209"/>
      <c r="LZR11" s="209"/>
      <c r="LZS11" s="209"/>
      <c r="LZT11" s="209"/>
      <c r="LZU11" s="209"/>
      <c r="LZV11" s="209"/>
      <c r="LZW11" s="209"/>
      <c r="LZX11" s="209"/>
      <c r="LZY11" s="209"/>
      <c r="LZZ11" s="209"/>
      <c r="MAA11" s="209"/>
      <c r="MAB11" s="209"/>
      <c r="MAC11" s="209"/>
      <c r="MAD11" s="209"/>
      <c r="MAE11" s="209"/>
      <c r="MAF11" s="209"/>
      <c r="MAG11" s="209"/>
      <c r="MAH11" s="209"/>
      <c r="MAI11" s="209"/>
      <c r="MAJ11" s="209"/>
      <c r="MAK11" s="209"/>
      <c r="MAL11" s="209"/>
      <c r="MAM11" s="209"/>
      <c r="MAN11" s="209"/>
      <c r="MAO11" s="209"/>
      <c r="MAP11" s="209"/>
      <c r="MAQ11" s="209"/>
      <c r="MAR11" s="209"/>
      <c r="MAS11" s="209"/>
      <c r="MAT11" s="209"/>
      <c r="MAU11" s="209"/>
      <c r="MAV11" s="209"/>
      <c r="MAW11" s="209"/>
      <c r="MAX11" s="209"/>
      <c r="MAY11" s="209"/>
      <c r="MAZ11" s="209"/>
      <c r="MBA11" s="209"/>
      <c r="MBB11" s="209"/>
      <c r="MBC11" s="209"/>
      <c r="MBD11" s="209"/>
      <c r="MBE11" s="209"/>
      <c r="MBF11" s="209"/>
      <c r="MBG11" s="209"/>
      <c r="MBH11" s="209"/>
      <c r="MBI11" s="209"/>
      <c r="MBJ11" s="209"/>
      <c r="MBK11" s="209"/>
      <c r="MBL11" s="209"/>
      <c r="MBM11" s="209"/>
      <c r="MBN11" s="209"/>
      <c r="MBO11" s="209"/>
      <c r="MBP11" s="209"/>
      <c r="MBQ11" s="209"/>
      <c r="MBR11" s="209"/>
      <c r="MBS11" s="209"/>
      <c r="MBT11" s="209"/>
      <c r="MBU11" s="209"/>
      <c r="MBV11" s="209"/>
      <c r="MBW11" s="209"/>
      <c r="MBX11" s="209"/>
      <c r="MBY11" s="209"/>
      <c r="MBZ11" s="209"/>
      <c r="MCA11" s="209"/>
      <c r="MCB11" s="209"/>
      <c r="MCC11" s="209"/>
      <c r="MCD11" s="209"/>
      <c r="MCE11" s="209"/>
      <c r="MCF11" s="209"/>
      <c r="MCG11" s="209"/>
      <c r="MCH11" s="209"/>
      <c r="MCI11" s="209"/>
      <c r="MCJ11" s="209"/>
      <c r="MCK11" s="209"/>
      <c r="MCL11" s="209"/>
      <c r="MCM11" s="209"/>
      <c r="MCN11" s="209"/>
      <c r="MCO11" s="209"/>
      <c r="MCP11" s="209"/>
      <c r="MCQ11" s="209"/>
      <c r="MCR11" s="209"/>
      <c r="MCS11" s="209"/>
      <c r="MCT11" s="209"/>
      <c r="MCU11" s="209"/>
      <c r="MCV11" s="209"/>
      <c r="MCW11" s="209"/>
      <c r="MCX11" s="209"/>
      <c r="MCY11" s="209"/>
      <c r="MCZ11" s="209"/>
      <c r="MDA11" s="209"/>
      <c r="MDB11" s="209"/>
      <c r="MDC11" s="209"/>
      <c r="MDD11" s="209"/>
      <c r="MDE11" s="209"/>
      <c r="MDF11" s="209"/>
      <c r="MDG11" s="209"/>
      <c r="MDH11" s="209"/>
      <c r="MDI11" s="209"/>
      <c r="MDJ11" s="209"/>
      <c r="MDK11" s="209"/>
      <c r="MDL11" s="209"/>
      <c r="MDM11" s="209"/>
      <c r="MDN11" s="209"/>
      <c r="MDO11" s="209"/>
      <c r="MDP11" s="209"/>
      <c r="MDQ11" s="209"/>
      <c r="MDR11" s="209"/>
      <c r="MDS11" s="209"/>
      <c r="MDT11" s="209"/>
      <c r="MDU11" s="209"/>
      <c r="MDV11" s="209"/>
      <c r="MDW11" s="209"/>
      <c r="MDX11" s="209"/>
      <c r="MDY11" s="209"/>
      <c r="MDZ11" s="209"/>
      <c r="MEA11" s="209"/>
      <c r="MEB11" s="209"/>
      <c r="MEC11" s="209"/>
      <c r="MED11" s="209"/>
      <c r="MEE11" s="209"/>
      <c r="MEF11" s="209"/>
      <c r="MEG11" s="209"/>
      <c r="MEH11" s="209"/>
      <c r="MEI11" s="209"/>
      <c r="MEJ11" s="209"/>
      <c r="MEK11" s="209"/>
      <c r="MEL11" s="209"/>
      <c r="MEM11" s="209"/>
      <c r="MEN11" s="209"/>
      <c r="MEO11" s="209"/>
      <c r="MEP11" s="209"/>
      <c r="MEQ11" s="209"/>
      <c r="MER11" s="209"/>
      <c r="MES11" s="209"/>
      <c r="MET11" s="209"/>
      <c r="MEU11" s="209"/>
      <c r="MEV11" s="209"/>
      <c r="MEW11" s="209"/>
      <c r="MEX11" s="209"/>
      <c r="MEY11" s="209"/>
      <c r="MEZ11" s="209"/>
      <c r="MFA11" s="209"/>
      <c r="MFB11" s="209"/>
      <c r="MFC11" s="209"/>
      <c r="MFD11" s="209"/>
      <c r="MFE11" s="209"/>
      <c r="MFF11" s="209"/>
      <c r="MFG11" s="209"/>
      <c r="MFH11" s="209"/>
      <c r="MFI11" s="209"/>
      <c r="MFJ11" s="209"/>
      <c r="MFK11" s="209"/>
      <c r="MFL11" s="209"/>
      <c r="MFM11" s="209"/>
      <c r="MFN11" s="209"/>
      <c r="MFO11" s="209"/>
      <c r="MFP11" s="209"/>
      <c r="MFQ11" s="209"/>
      <c r="MFR11" s="209"/>
      <c r="MFS11" s="209"/>
      <c r="MFT11" s="209"/>
      <c r="MFU11" s="209"/>
      <c r="MFV11" s="209"/>
      <c r="MFW11" s="209"/>
      <c r="MFX11" s="209"/>
      <c r="MFY11" s="209"/>
      <c r="MFZ11" s="209"/>
      <c r="MGA11" s="209"/>
      <c r="MGB11" s="209"/>
      <c r="MGC11" s="209"/>
      <c r="MGD11" s="209"/>
      <c r="MGE11" s="209"/>
      <c r="MGF11" s="209"/>
      <c r="MGG11" s="209"/>
      <c r="MGH11" s="209"/>
      <c r="MGI11" s="209"/>
      <c r="MGJ11" s="209"/>
      <c r="MGK11" s="209"/>
      <c r="MGL11" s="209"/>
      <c r="MGM11" s="209"/>
      <c r="MGN11" s="209"/>
      <c r="MGO11" s="209"/>
      <c r="MGP11" s="209"/>
      <c r="MGQ11" s="209"/>
      <c r="MGR11" s="209"/>
      <c r="MGS11" s="209"/>
      <c r="MGT11" s="209"/>
      <c r="MGU11" s="209"/>
      <c r="MGV11" s="209"/>
      <c r="MGW11" s="209"/>
      <c r="MGX11" s="209"/>
      <c r="MGY11" s="209"/>
      <c r="MGZ11" s="209"/>
      <c r="MHA11" s="209"/>
      <c r="MHB11" s="209"/>
      <c r="MHC11" s="209"/>
      <c r="MHD11" s="209"/>
      <c r="MHE11" s="209"/>
      <c r="MHF11" s="209"/>
      <c r="MHG11" s="209"/>
      <c r="MHH11" s="209"/>
      <c r="MHI11" s="209"/>
      <c r="MHJ11" s="209"/>
      <c r="MHK11" s="209"/>
      <c r="MHL11" s="209"/>
      <c r="MHM11" s="209"/>
      <c r="MHN11" s="209"/>
      <c r="MHO11" s="209"/>
      <c r="MHP11" s="209"/>
      <c r="MHQ11" s="209"/>
      <c r="MHR11" s="209"/>
      <c r="MHS11" s="209"/>
      <c r="MHT11" s="209"/>
      <c r="MHU11" s="209"/>
      <c r="MHV11" s="209"/>
      <c r="MHW11" s="209"/>
      <c r="MHX11" s="209"/>
      <c r="MHY11" s="209"/>
      <c r="MHZ11" s="209"/>
      <c r="MIA11" s="209"/>
      <c r="MIB11" s="209"/>
      <c r="MIC11" s="209"/>
      <c r="MID11" s="209"/>
      <c r="MIE11" s="209"/>
      <c r="MIF11" s="209"/>
      <c r="MIG11" s="209"/>
      <c r="MIH11" s="209"/>
      <c r="MII11" s="209"/>
      <c r="MIJ11" s="209"/>
      <c r="MIK11" s="209"/>
      <c r="MIL11" s="209"/>
      <c r="MIM11" s="209"/>
      <c r="MIN11" s="209"/>
      <c r="MIO11" s="209"/>
      <c r="MIP11" s="209"/>
      <c r="MIQ11" s="209"/>
      <c r="MIR11" s="209"/>
      <c r="MIS11" s="209"/>
      <c r="MIT11" s="209"/>
      <c r="MIU11" s="209"/>
      <c r="MIV11" s="209"/>
      <c r="MIW11" s="209"/>
      <c r="MIX11" s="209"/>
      <c r="MIY11" s="209"/>
      <c r="MIZ11" s="209"/>
      <c r="MJA11" s="209"/>
      <c r="MJB11" s="209"/>
      <c r="MJC11" s="209"/>
      <c r="MJD11" s="209"/>
      <c r="MJE11" s="209"/>
      <c r="MJF11" s="209"/>
      <c r="MJG11" s="209"/>
      <c r="MJH11" s="209"/>
      <c r="MJI11" s="209"/>
      <c r="MJJ11" s="209"/>
      <c r="MJK11" s="209"/>
      <c r="MJL11" s="209"/>
      <c r="MJM11" s="209"/>
      <c r="MJN11" s="209"/>
      <c r="MJO11" s="209"/>
      <c r="MJP11" s="209"/>
      <c r="MJQ11" s="209"/>
      <c r="MJR11" s="209"/>
      <c r="MJS11" s="209"/>
      <c r="MJT11" s="209"/>
      <c r="MJU11" s="209"/>
      <c r="MJV11" s="209"/>
      <c r="MJW11" s="209"/>
      <c r="MJX11" s="209"/>
      <c r="MJY11" s="209"/>
      <c r="MJZ11" s="209"/>
      <c r="MKA11" s="209"/>
      <c r="MKB11" s="209"/>
      <c r="MKC11" s="209"/>
      <c r="MKD11" s="209"/>
      <c r="MKE11" s="209"/>
      <c r="MKF11" s="209"/>
      <c r="MKG11" s="209"/>
      <c r="MKH11" s="209"/>
      <c r="MKI11" s="209"/>
      <c r="MKJ11" s="209"/>
      <c r="MKK11" s="209"/>
      <c r="MKL11" s="209"/>
      <c r="MKM11" s="209"/>
      <c r="MKN11" s="209"/>
      <c r="MKO11" s="209"/>
      <c r="MKP11" s="209"/>
      <c r="MKQ11" s="209"/>
      <c r="MKR11" s="209"/>
      <c r="MKS11" s="209"/>
      <c r="MKT11" s="209"/>
      <c r="MKU11" s="209"/>
      <c r="MKV11" s="209"/>
      <c r="MKW11" s="209"/>
      <c r="MKX11" s="209"/>
      <c r="MKY11" s="209"/>
      <c r="MKZ11" s="209"/>
      <c r="MLA11" s="209"/>
      <c r="MLB11" s="209"/>
      <c r="MLC11" s="209"/>
      <c r="MLD11" s="209"/>
      <c r="MLE11" s="209"/>
      <c r="MLF11" s="209"/>
      <c r="MLG11" s="209"/>
      <c r="MLH11" s="209"/>
      <c r="MLI11" s="209"/>
      <c r="MLJ11" s="209"/>
      <c r="MLK11" s="209"/>
      <c r="MLL11" s="209"/>
      <c r="MLM11" s="209"/>
      <c r="MLN11" s="209"/>
      <c r="MLO11" s="209"/>
      <c r="MLP11" s="209"/>
      <c r="MLQ11" s="209"/>
      <c r="MLR11" s="209"/>
      <c r="MLS11" s="209"/>
      <c r="MLT11" s="209"/>
      <c r="MLU11" s="209"/>
      <c r="MLV11" s="209"/>
      <c r="MLW11" s="209"/>
      <c r="MLX11" s="209"/>
      <c r="MLY11" s="209"/>
      <c r="MLZ11" s="209"/>
      <c r="MMA11" s="209"/>
      <c r="MMB11" s="209"/>
      <c r="MMC11" s="209"/>
      <c r="MMD11" s="209"/>
      <c r="MME11" s="209"/>
      <c r="MMF11" s="209"/>
      <c r="MMG11" s="209"/>
      <c r="MMH11" s="209"/>
      <c r="MMI11" s="209"/>
      <c r="MMJ11" s="209"/>
      <c r="MMK11" s="209"/>
      <c r="MML11" s="209"/>
      <c r="MMM11" s="209"/>
      <c r="MMN11" s="209"/>
      <c r="MMO11" s="209"/>
      <c r="MMP11" s="209"/>
      <c r="MMQ11" s="209"/>
      <c r="MMR11" s="209"/>
      <c r="MMS11" s="209"/>
      <c r="MMT11" s="209"/>
      <c r="MMU11" s="209"/>
      <c r="MMV11" s="209"/>
      <c r="MMW11" s="209"/>
      <c r="MMX11" s="209"/>
      <c r="MMY11" s="209"/>
      <c r="MMZ11" s="209"/>
      <c r="MNA11" s="209"/>
      <c r="MNB11" s="209"/>
      <c r="MNC11" s="209"/>
      <c r="MND11" s="209"/>
      <c r="MNE11" s="209"/>
      <c r="MNF11" s="209"/>
      <c r="MNG11" s="209"/>
      <c r="MNH11" s="209"/>
      <c r="MNI11" s="209"/>
      <c r="MNJ11" s="209"/>
      <c r="MNK11" s="209"/>
      <c r="MNL11" s="209"/>
      <c r="MNM11" s="209"/>
      <c r="MNN11" s="209"/>
      <c r="MNO11" s="209"/>
      <c r="MNP11" s="209"/>
      <c r="MNQ11" s="209"/>
      <c r="MNR11" s="209"/>
      <c r="MNS11" s="209"/>
      <c r="MNT11" s="209"/>
      <c r="MNU11" s="209"/>
      <c r="MNV11" s="209"/>
      <c r="MNW11" s="209"/>
      <c r="MNX11" s="209"/>
      <c r="MNY11" s="209"/>
      <c r="MNZ11" s="209"/>
      <c r="MOA11" s="209"/>
      <c r="MOB11" s="209"/>
      <c r="MOC11" s="209"/>
      <c r="MOD11" s="209"/>
      <c r="MOE11" s="209"/>
      <c r="MOF11" s="209"/>
      <c r="MOG11" s="209"/>
      <c r="MOH11" s="209"/>
      <c r="MOI11" s="209"/>
      <c r="MOJ11" s="209"/>
      <c r="MOK11" s="209"/>
      <c r="MOL11" s="209"/>
      <c r="MOM11" s="209"/>
      <c r="MON11" s="209"/>
      <c r="MOO11" s="209"/>
      <c r="MOP11" s="209"/>
      <c r="MOQ11" s="209"/>
      <c r="MOR11" s="209"/>
      <c r="MOS11" s="209"/>
      <c r="MOT11" s="209"/>
      <c r="MOU11" s="209"/>
      <c r="MOV11" s="209"/>
      <c r="MOW11" s="209"/>
      <c r="MOX11" s="209"/>
      <c r="MOY11" s="209"/>
      <c r="MOZ11" s="209"/>
      <c r="MPA11" s="209"/>
      <c r="MPB11" s="209"/>
      <c r="MPC11" s="209"/>
      <c r="MPD11" s="209"/>
      <c r="MPE11" s="209"/>
      <c r="MPF11" s="209"/>
      <c r="MPG11" s="209"/>
      <c r="MPH11" s="209"/>
      <c r="MPI11" s="209"/>
      <c r="MPJ11" s="209"/>
      <c r="MPK11" s="209"/>
      <c r="MPL11" s="209"/>
      <c r="MPM11" s="209"/>
      <c r="MPN11" s="209"/>
      <c r="MPO11" s="209"/>
      <c r="MPP11" s="209"/>
      <c r="MPQ11" s="209"/>
      <c r="MPR11" s="209"/>
      <c r="MPS11" s="209"/>
      <c r="MPT11" s="209"/>
      <c r="MPU11" s="209"/>
      <c r="MPV11" s="209"/>
      <c r="MPW11" s="209"/>
      <c r="MPX11" s="209"/>
      <c r="MPY11" s="209"/>
      <c r="MPZ11" s="209"/>
      <c r="MQA11" s="209"/>
      <c r="MQB11" s="209"/>
      <c r="MQC11" s="209"/>
      <c r="MQD11" s="209"/>
      <c r="MQE11" s="209"/>
      <c r="MQF11" s="209"/>
      <c r="MQG11" s="209"/>
      <c r="MQH11" s="209"/>
      <c r="MQI11" s="209"/>
      <c r="MQJ11" s="209"/>
      <c r="MQK11" s="209"/>
      <c r="MQL11" s="209"/>
      <c r="MQM11" s="209"/>
      <c r="MQN11" s="209"/>
      <c r="MQO11" s="209"/>
      <c r="MQP11" s="209"/>
      <c r="MQQ11" s="209"/>
      <c r="MQR11" s="209"/>
      <c r="MQS11" s="209"/>
      <c r="MQT11" s="209"/>
      <c r="MQU11" s="209"/>
      <c r="MQV11" s="209"/>
      <c r="MQW11" s="209"/>
      <c r="MQX11" s="209"/>
      <c r="MQY11" s="209"/>
      <c r="MQZ11" s="209"/>
      <c r="MRA11" s="209"/>
      <c r="MRB11" s="209"/>
      <c r="MRC11" s="209"/>
      <c r="MRD11" s="209"/>
      <c r="MRE11" s="209"/>
      <c r="MRF11" s="209"/>
      <c r="MRG11" s="209"/>
      <c r="MRH11" s="209"/>
      <c r="MRI11" s="209"/>
      <c r="MRJ11" s="209"/>
      <c r="MRK11" s="209"/>
      <c r="MRL11" s="209"/>
      <c r="MRM11" s="209"/>
      <c r="MRN11" s="209"/>
      <c r="MRO11" s="209"/>
      <c r="MRP11" s="209"/>
      <c r="MRQ11" s="209"/>
      <c r="MRR11" s="209"/>
      <c r="MRS11" s="209"/>
      <c r="MRT11" s="209"/>
      <c r="MRU11" s="209"/>
      <c r="MRV11" s="209"/>
      <c r="MRW11" s="209"/>
      <c r="MRX11" s="209"/>
      <c r="MRY11" s="209"/>
      <c r="MRZ11" s="209"/>
      <c r="MSA11" s="209"/>
      <c r="MSB11" s="209"/>
      <c r="MSC11" s="209"/>
      <c r="MSD11" s="209"/>
      <c r="MSE11" s="209"/>
      <c r="MSF11" s="209"/>
      <c r="MSG11" s="209"/>
      <c r="MSH11" s="209"/>
      <c r="MSI11" s="209"/>
      <c r="MSJ11" s="209"/>
      <c r="MSK11" s="209"/>
      <c r="MSL11" s="209"/>
      <c r="MSM11" s="209"/>
      <c r="MSN11" s="209"/>
      <c r="MSO11" s="209"/>
      <c r="MSP11" s="209"/>
      <c r="MSQ11" s="209"/>
      <c r="MSR11" s="209"/>
      <c r="MSS11" s="209"/>
      <c r="MST11" s="209"/>
      <c r="MSU11" s="209"/>
      <c r="MSV11" s="209"/>
      <c r="MSW11" s="209"/>
      <c r="MSX11" s="209"/>
      <c r="MSY11" s="209"/>
      <c r="MSZ11" s="209"/>
      <c r="MTA11" s="209"/>
      <c r="MTB11" s="209"/>
      <c r="MTC11" s="209"/>
      <c r="MTD11" s="209"/>
      <c r="MTE11" s="209"/>
      <c r="MTF11" s="209"/>
      <c r="MTG11" s="209"/>
      <c r="MTH11" s="209"/>
      <c r="MTI11" s="209"/>
      <c r="MTJ11" s="209"/>
      <c r="MTK11" s="209"/>
      <c r="MTL11" s="209"/>
      <c r="MTM11" s="209"/>
      <c r="MTN11" s="209"/>
      <c r="MTO11" s="209"/>
      <c r="MTP11" s="209"/>
      <c r="MTQ11" s="209"/>
      <c r="MTR11" s="209"/>
      <c r="MTS11" s="209"/>
      <c r="MTT11" s="209"/>
      <c r="MTU11" s="209"/>
      <c r="MTV11" s="209"/>
      <c r="MTW11" s="209"/>
      <c r="MTX11" s="209"/>
      <c r="MTY11" s="209"/>
      <c r="MTZ11" s="209"/>
      <c r="MUA11" s="209"/>
      <c r="MUB11" s="209"/>
      <c r="MUC11" s="209"/>
      <c r="MUD11" s="209"/>
      <c r="MUE11" s="209"/>
      <c r="MUF11" s="209"/>
      <c r="MUG11" s="209"/>
      <c r="MUH11" s="209"/>
      <c r="MUI11" s="209"/>
      <c r="MUJ11" s="209"/>
      <c r="MUK11" s="209"/>
      <c r="MUL11" s="209"/>
      <c r="MUM11" s="209"/>
      <c r="MUN11" s="209"/>
      <c r="MUO11" s="209"/>
      <c r="MUP11" s="209"/>
      <c r="MUQ11" s="209"/>
      <c r="MUR11" s="209"/>
      <c r="MUS11" s="209"/>
      <c r="MUT11" s="209"/>
      <c r="MUU11" s="209"/>
      <c r="MUV11" s="209"/>
      <c r="MUW11" s="209"/>
      <c r="MUX11" s="209"/>
      <c r="MUY11" s="209"/>
      <c r="MUZ11" s="209"/>
      <c r="MVA11" s="209"/>
      <c r="MVB11" s="209"/>
      <c r="MVC11" s="209"/>
      <c r="MVD11" s="209"/>
      <c r="MVE11" s="209"/>
      <c r="MVF11" s="209"/>
      <c r="MVG11" s="209"/>
      <c r="MVH11" s="209"/>
      <c r="MVI11" s="209"/>
      <c r="MVJ11" s="209"/>
      <c r="MVK11" s="209"/>
      <c r="MVL11" s="209"/>
      <c r="MVM11" s="209"/>
      <c r="MVN11" s="209"/>
      <c r="MVO11" s="209"/>
      <c r="MVP11" s="209"/>
      <c r="MVQ11" s="209"/>
      <c r="MVR11" s="209"/>
      <c r="MVS11" s="209"/>
      <c r="MVT11" s="209"/>
      <c r="MVU11" s="209"/>
      <c r="MVV11" s="209"/>
      <c r="MVW11" s="209"/>
      <c r="MVX11" s="209"/>
      <c r="MVY11" s="209"/>
      <c r="MVZ11" s="209"/>
      <c r="MWA11" s="209"/>
      <c r="MWB11" s="209"/>
      <c r="MWC11" s="209"/>
      <c r="MWD11" s="209"/>
      <c r="MWE11" s="209"/>
      <c r="MWF11" s="209"/>
      <c r="MWG11" s="209"/>
      <c r="MWH11" s="209"/>
      <c r="MWI11" s="209"/>
      <c r="MWJ11" s="209"/>
      <c r="MWK11" s="209"/>
      <c r="MWL11" s="209"/>
      <c r="MWM11" s="209"/>
      <c r="MWN11" s="209"/>
      <c r="MWO11" s="209"/>
      <c r="MWP11" s="209"/>
      <c r="MWQ11" s="209"/>
      <c r="MWR11" s="209"/>
      <c r="MWS11" s="209"/>
      <c r="MWT11" s="209"/>
      <c r="MWU11" s="209"/>
      <c r="MWV11" s="209"/>
      <c r="MWW11" s="209"/>
      <c r="MWX11" s="209"/>
      <c r="MWY11" s="209"/>
      <c r="MWZ11" s="209"/>
      <c r="MXA11" s="209"/>
      <c r="MXB11" s="209"/>
      <c r="MXC11" s="209"/>
      <c r="MXD11" s="209"/>
      <c r="MXE11" s="209"/>
      <c r="MXF11" s="209"/>
      <c r="MXG11" s="209"/>
      <c r="MXH11" s="209"/>
      <c r="MXI11" s="209"/>
      <c r="MXJ11" s="209"/>
      <c r="MXK11" s="209"/>
      <c r="MXL11" s="209"/>
      <c r="MXM11" s="209"/>
      <c r="MXN11" s="209"/>
      <c r="MXO11" s="209"/>
      <c r="MXP11" s="209"/>
      <c r="MXQ11" s="209"/>
      <c r="MXR11" s="209"/>
      <c r="MXS11" s="209"/>
      <c r="MXT11" s="209"/>
      <c r="MXU11" s="209"/>
      <c r="MXV11" s="209"/>
      <c r="MXW11" s="209"/>
      <c r="MXX11" s="209"/>
      <c r="MXY11" s="209"/>
      <c r="MXZ11" s="209"/>
      <c r="MYA11" s="209"/>
      <c r="MYB11" s="209"/>
      <c r="MYC11" s="209"/>
      <c r="MYD11" s="209"/>
      <c r="MYE11" s="209"/>
      <c r="MYF11" s="209"/>
      <c r="MYG11" s="209"/>
      <c r="MYH11" s="209"/>
      <c r="MYI11" s="209"/>
      <c r="MYJ11" s="209"/>
      <c r="MYK11" s="209"/>
      <c r="MYL11" s="209"/>
      <c r="MYM11" s="209"/>
      <c r="MYN11" s="209"/>
      <c r="MYO11" s="209"/>
      <c r="MYP11" s="209"/>
      <c r="MYQ11" s="209"/>
      <c r="MYR11" s="209"/>
      <c r="MYS11" s="209"/>
      <c r="MYT11" s="209"/>
      <c r="MYU11" s="209"/>
      <c r="MYV11" s="209"/>
      <c r="MYW11" s="209"/>
      <c r="MYX11" s="209"/>
      <c r="MYY11" s="209"/>
      <c r="MYZ11" s="209"/>
      <c r="MZA11" s="209"/>
      <c r="MZB11" s="209"/>
      <c r="MZC11" s="209"/>
      <c r="MZD11" s="209"/>
      <c r="MZE11" s="209"/>
      <c r="MZF11" s="209"/>
      <c r="MZG11" s="209"/>
      <c r="MZH11" s="209"/>
      <c r="MZI11" s="209"/>
      <c r="MZJ11" s="209"/>
      <c r="MZK11" s="209"/>
      <c r="MZL11" s="209"/>
      <c r="MZM11" s="209"/>
      <c r="MZN11" s="209"/>
      <c r="MZO11" s="209"/>
      <c r="MZP11" s="209"/>
      <c r="MZQ11" s="209"/>
      <c r="MZR11" s="209"/>
      <c r="MZS11" s="209"/>
      <c r="MZT11" s="209"/>
      <c r="MZU11" s="209"/>
      <c r="MZV11" s="209"/>
      <c r="MZW11" s="209"/>
      <c r="MZX11" s="209"/>
      <c r="MZY11" s="209"/>
      <c r="MZZ11" s="209"/>
      <c r="NAA11" s="209"/>
      <c r="NAB11" s="209"/>
      <c r="NAC11" s="209"/>
      <c r="NAD11" s="209"/>
      <c r="NAE11" s="209"/>
      <c r="NAF11" s="209"/>
      <c r="NAG11" s="209"/>
      <c r="NAH11" s="209"/>
      <c r="NAI11" s="209"/>
      <c r="NAJ11" s="209"/>
      <c r="NAK11" s="209"/>
      <c r="NAL11" s="209"/>
      <c r="NAM11" s="209"/>
      <c r="NAN11" s="209"/>
      <c r="NAO11" s="209"/>
      <c r="NAP11" s="209"/>
      <c r="NAQ11" s="209"/>
      <c r="NAR11" s="209"/>
      <c r="NAS11" s="209"/>
      <c r="NAT11" s="209"/>
      <c r="NAU11" s="209"/>
      <c r="NAV11" s="209"/>
      <c r="NAW11" s="209"/>
      <c r="NAX11" s="209"/>
      <c r="NAY11" s="209"/>
      <c r="NAZ11" s="209"/>
      <c r="NBA11" s="209"/>
      <c r="NBB11" s="209"/>
      <c r="NBC11" s="209"/>
      <c r="NBD11" s="209"/>
      <c r="NBE11" s="209"/>
      <c r="NBF11" s="209"/>
      <c r="NBG11" s="209"/>
      <c r="NBH11" s="209"/>
      <c r="NBI11" s="209"/>
      <c r="NBJ11" s="209"/>
      <c r="NBK11" s="209"/>
      <c r="NBL11" s="209"/>
      <c r="NBM11" s="209"/>
      <c r="NBN11" s="209"/>
      <c r="NBO11" s="209"/>
      <c r="NBP11" s="209"/>
      <c r="NBQ11" s="209"/>
      <c r="NBR11" s="209"/>
      <c r="NBS11" s="209"/>
      <c r="NBT11" s="209"/>
      <c r="NBU11" s="209"/>
      <c r="NBV11" s="209"/>
      <c r="NBW11" s="209"/>
      <c r="NBX11" s="209"/>
      <c r="NBY11" s="209"/>
      <c r="NBZ11" s="209"/>
      <c r="NCA11" s="209"/>
      <c r="NCB11" s="209"/>
      <c r="NCC11" s="209"/>
      <c r="NCD11" s="209"/>
      <c r="NCE11" s="209"/>
      <c r="NCF11" s="209"/>
      <c r="NCG11" s="209"/>
      <c r="NCH11" s="209"/>
      <c r="NCI11" s="209"/>
      <c r="NCJ11" s="209"/>
      <c r="NCK11" s="209"/>
      <c r="NCL11" s="209"/>
      <c r="NCM11" s="209"/>
      <c r="NCN11" s="209"/>
      <c r="NCO11" s="209"/>
      <c r="NCP11" s="209"/>
      <c r="NCQ11" s="209"/>
      <c r="NCR11" s="209"/>
      <c r="NCS11" s="209"/>
      <c r="NCT11" s="209"/>
      <c r="NCU11" s="209"/>
      <c r="NCV11" s="209"/>
      <c r="NCW11" s="209"/>
      <c r="NCX11" s="209"/>
      <c r="NCY11" s="209"/>
      <c r="NCZ11" s="209"/>
      <c r="NDA11" s="209"/>
      <c r="NDB11" s="209"/>
      <c r="NDC11" s="209"/>
      <c r="NDD11" s="209"/>
      <c r="NDE11" s="209"/>
      <c r="NDF11" s="209"/>
      <c r="NDG11" s="209"/>
      <c r="NDH11" s="209"/>
      <c r="NDI11" s="209"/>
      <c r="NDJ11" s="209"/>
      <c r="NDK11" s="209"/>
      <c r="NDL11" s="209"/>
      <c r="NDM11" s="209"/>
      <c r="NDN11" s="209"/>
      <c r="NDO11" s="209"/>
      <c r="NDP11" s="209"/>
      <c r="NDQ11" s="209"/>
      <c r="NDR11" s="209"/>
      <c r="NDS11" s="209"/>
      <c r="NDT11" s="209"/>
      <c r="NDU11" s="209"/>
      <c r="NDV11" s="209"/>
      <c r="NDW11" s="209"/>
      <c r="NDX11" s="209"/>
      <c r="NDY11" s="209"/>
      <c r="NDZ11" s="209"/>
      <c r="NEA11" s="209"/>
      <c r="NEB11" s="209"/>
      <c r="NEC11" s="209"/>
      <c r="NED11" s="209"/>
      <c r="NEE11" s="209"/>
      <c r="NEF11" s="209"/>
      <c r="NEG11" s="209"/>
      <c r="NEH11" s="209"/>
      <c r="NEI11" s="209"/>
      <c r="NEJ11" s="209"/>
      <c r="NEK11" s="209"/>
      <c r="NEL11" s="209"/>
      <c r="NEM11" s="209"/>
      <c r="NEN11" s="209"/>
      <c r="NEO11" s="209"/>
      <c r="NEP11" s="209"/>
      <c r="NEQ11" s="209"/>
      <c r="NER11" s="209"/>
      <c r="NES11" s="209"/>
      <c r="NET11" s="209"/>
      <c r="NEU11" s="209"/>
      <c r="NEV11" s="209"/>
      <c r="NEW11" s="209"/>
      <c r="NEX11" s="209"/>
      <c r="NEY11" s="209"/>
      <c r="NEZ11" s="209"/>
      <c r="NFA11" s="209"/>
      <c r="NFB11" s="209"/>
      <c r="NFC11" s="209"/>
      <c r="NFD11" s="209"/>
      <c r="NFE11" s="209"/>
      <c r="NFF11" s="209"/>
      <c r="NFG11" s="209"/>
      <c r="NFH11" s="209"/>
      <c r="NFI11" s="209"/>
      <c r="NFJ11" s="209"/>
      <c r="NFK11" s="209"/>
      <c r="NFL11" s="209"/>
      <c r="NFM11" s="209"/>
      <c r="NFN11" s="209"/>
      <c r="NFO11" s="209"/>
      <c r="NFP11" s="209"/>
      <c r="NFQ11" s="209"/>
      <c r="NFR11" s="209"/>
      <c r="NFS11" s="209"/>
      <c r="NFT11" s="209"/>
      <c r="NFU11" s="209"/>
      <c r="NFV11" s="209"/>
      <c r="NFW11" s="209"/>
      <c r="NFX11" s="209"/>
      <c r="NFY11" s="209"/>
      <c r="NFZ11" s="209"/>
      <c r="NGA11" s="209"/>
      <c r="NGB11" s="209"/>
      <c r="NGC11" s="209"/>
      <c r="NGD11" s="209"/>
      <c r="NGE11" s="209"/>
      <c r="NGF11" s="209"/>
      <c r="NGG11" s="209"/>
      <c r="NGH11" s="209"/>
      <c r="NGI11" s="209"/>
      <c r="NGJ11" s="209"/>
      <c r="NGK11" s="209"/>
      <c r="NGL11" s="209"/>
      <c r="NGM11" s="209"/>
      <c r="NGN11" s="209"/>
      <c r="NGO11" s="209"/>
      <c r="NGP11" s="209"/>
      <c r="NGQ11" s="209"/>
      <c r="NGR11" s="209"/>
      <c r="NGS11" s="209"/>
      <c r="NGT11" s="209"/>
      <c r="NGU11" s="209"/>
      <c r="NGV11" s="209"/>
      <c r="NGW11" s="209"/>
      <c r="NGX11" s="209"/>
      <c r="NGY11" s="209"/>
      <c r="NGZ11" s="209"/>
      <c r="NHA11" s="209"/>
      <c r="NHB11" s="209"/>
      <c r="NHC11" s="209"/>
      <c r="NHD11" s="209"/>
      <c r="NHE11" s="209"/>
      <c r="NHF11" s="209"/>
      <c r="NHG11" s="209"/>
      <c r="NHH11" s="209"/>
      <c r="NHI11" s="209"/>
      <c r="NHJ11" s="209"/>
      <c r="NHK11" s="209"/>
      <c r="NHL11" s="209"/>
      <c r="NHM11" s="209"/>
      <c r="NHN11" s="209"/>
      <c r="NHO11" s="209"/>
      <c r="NHP11" s="209"/>
      <c r="NHQ11" s="209"/>
      <c r="NHR11" s="209"/>
      <c r="NHS11" s="209"/>
      <c r="NHT11" s="209"/>
      <c r="NHU11" s="209"/>
      <c r="NHV11" s="209"/>
      <c r="NHW11" s="209"/>
      <c r="NHX11" s="209"/>
      <c r="NHY11" s="209"/>
      <c r="NHZ11" s="209"/>
      <c r="NIA11" s="209"/>
      <c r="NIB11" s="209"/>
      <c r="NIC11" s="209"/>
      <c r="NID11" s="209"/>
      <c r="NIE11" s="209"/>
      <c r="NIF11" s="209"/>
      <c r="NIG11" s="209"/>
      <c r="NIH11" s="209"/>
      <c r="NII11" s="209"/>
      <c r="NIJ11" s="209"/>
      <c r="NIK11" s="209"/>
      <c r="NIL11" s="209"/>
      <c r="NIM11" s="209"/>
      <c r="NIN11" s="209"/>
      <c r="NIO11" s="209"/>
      <c r="NIP11" s="209"/>
      <c r="NIQ11" s="209"/>
      <c r="NIR11" s="209"/>
      <c r="NIS11" s="209"/>
      <c r="NIT11" s="209"/>
      <c r="NIU11" s="209"/>
      <c r="NIV11" s="209"/>
      <c r="NIW11" s="209"/>
      <c r="NIX11" s="209"/>
      <c r="NIY11" s="209"/>
      <c r="NIZ11" s="209"/>
      <c r="NJA11" s="209"/>
      <c r="NJB11" s="209"/>
      <c r="NJC11" s="209"/>
      <c r="NJD11" s="209"/>
      <c r="NJE11" s="209"/>
      <c r="NJF11" s="209"/>
      <c r="NJG11" s="209"/>
      <c r="NJH11" s="209"/>
      <c r="NJI11" s="209"/>
      <c r="NJJ11" s="209"/>
      <c r="NJK11" s="209"/>
      <c r="NJL11" s="209"/>
      <c r="NJM11" s="209"/>
      <c r="NJN11" s="209"/>
      <c r="NJO11" s="209"/>
      <c r="NJP11" s="209"/>
      <c r="NJQ11" s="209"/>
      <c r="NJR11" s="209"/>
      <c r="NJS11" s="209"/>
      <c r="NJT11" s="209"/>
      <c r="NJU11" s="209"/>
      <c r="NJV11" s="209"/>
      <c r="NJW11" s="209"/>
      <c r="NJX11" s="209"/>
      <c r="NJY11" s="209"/>
      <c r="NJZ11" s="209"/>
      <c r="NKA11" s="209"/>
      <c r="NKB11" s="209"/>
      <c r="NKC11" s="209"/>
      <c r="NKD11" s="209"/>
      <c r="NKE11" s="209"/>
      <c r="NKF11" s="209"/>
      <c r="NKG11" s="209"/>
      <c r="NKH11" s="209"/>
      <c r="NKI11" s="209"/>
      <c r="NKJ11" s="209"/>
      <c r="NKK11" s="209"/>
      <c r="NKL11" s="209"/>
      <c r="NKM11" s="209"/>
      <c r="NKN11" s="209"/>
      <c r="NKO11" s="209"/>
      <c r="NKP11" s="209"/>
      <c r="NKQ11" s="209"/>
      <c r="NKR11" s="209"/>
      <c r="NKS11" s="209"/>
      <c r="NKT11" s="209"/>
      <c r="NKU11" s="209"/>
      <c r="NKV11" s="209"/>
      <c r="NKW11" s="209"/>
      <c r="NKX11" s="209"/>
      <c r="NKY11" s="209"/>
      <c r="NKZ11" s="209"/>
      <c r="NLA11" s="209"/>
      <c r="NLB11" s="209"/>
      <c r="NLC11" s="209"/>
      <c r="NLD11" s="209"/>
      <c r="NLE11" s="209"/>
      <c r="NLF11" s="209"/>
      <c r="NLG11" s="209"/>
      <c r="NLH11" s="209"/>
      <c r="NLI11" s="209"/>
      <c r="NLJ11" s="209"/>
      <c r="NLK11" s="209"/>
      <c r="NLL11" s="209"/>
      <c r="NLM11" s="209"/>
      <c r="NLN11" s="209"/>
      <c r="NLO11" s="209"/>
      <c r="NLP11" s="209"/>
      <c r="NLQ11" s="209"/>
      <c r="NLR11" s="209"/>
      <c r="NLS11" s="209"/>
      <c r="NLT11" s="209"/>
      <c r="NLU11" s="209"/>
      <c r="NLV11" s="209"/>
      <c r="NLW11" s="209"/>
      <c r="NLX11" s="209"/>
      <c r="NLY11" s="209"/>
      <c r="NLZ11" s="209"/>
      <c r="NMA11" s="209"/>
      <c r="NMB11" s="209"/>
      <c r="NMC11" s="209"/>
      <c r="NMD11" s="209"/>
      <c r="NME11" s="209"/>
      <c r="NMF11" s="209"/>
      <c r="NMG11" s="209"/>
      <c r="NMH11" s="209"/>
      <c r="NMI11" s="209"/>
      <c r="NMJ11" s="209"/>
      <c r="NMK11" s="209"/>
      <c r="NML11" s="209"/>
      <c r="NMM11" s="209"/>
      <c r="NMN11" s="209"/>
      <c r="NMO11" s="209"/>
      <c r="NMP11" s="209"/>
      <c r="NMQ11" s="209"/>
      <c r="NMR11" s="209"/>
      <c r="NMS11" s="209"/>
      <c r="NMT11" s="209"/>
      <c r="NMU11" s="209"/>
      <c r="NMV11" s="209"/>
      <c r="NMW11" s="209"/>
      <c r="NMX11" s="209"/>
      <c r="NMY11" s="209"/>
      <c r="NMZ11" s="209"/>
      <c r="NNA11" s="209"/>
      <c r="NNB11" s="209"/>
      <c r="NNC11" s="209"/>
      <c r="NND11" s="209"/>
      <c r="NNE11" s="209"/>
      <c r="NNF11" s="209"/>
      <c r="NNG11" s="209"/>
      <c r="NNH11" s="209"/>
      <c r="NNI11" s="209"/>
      <c r="NNJ11" s="209"/>
      <c r="NNK11" s="209"/>
      <c r="NNL11" s="209"/>
      <c r="NNM11" s="209"/>
      <c r="NNN11" s="209"/>
      <c r="NNO11" s="209"/>
      <c r="NNP11" s="209"/>
      <c r="NNQ11" s="209"/>
      <c r="NNR11" s="209"/>
      <c r="NNS11" s="209"/>
      <c r="NNT11" s="209"/>
      <c r="NNU11" s="209"/>
      <c r="NNV11" s="209"/>
      <c r="NNW11" s="209"/>
      <c r="NNX11" s="209"/>
      <c r="NNY11" s="209"/>
      <c r="NNZ11" s="209"/>
      <c r="NOA11" s="209"/>
      <c r="NOB11" s="209"/>
      <c r="NOC11" s="209"/>
      <c r="NOD11" s="209"/>
      <c r="NOE11" s="209"/>
      <c r="NOF11" s="209"/>
      <c r="NOG11" s="209"/>
      <c r="NOH11" s="209"/>
      <c r="NOI11" s="209"/>
      <c r="NOJ11" s="209"/>
      <c r="NOK11" s="209"/>
      <c r="NOL11" s="209"/>
      <c r="NOM11" s="209"/>
      <c r="NON11" s="209"/>
      <c r="NOO11" s="209"/>
      <c r="NOP11" s="209"/>
      <c r="NOQ11" s="209"/>
      <c r="NOR11" s="209"/>
      <c r="NOS11" s="209"/>
      <c r="NOT11" s="209"/>
      <c r="NOU11" s="209"/>
      <c r="NOV11" s="209"/>
      <c r="NOW11" s="209"/>
      <c r="NOX11" s="209"/>
      <c r="NOY11" s="209"/>
      <c r="NOZ11" s="209"/>
      <c r="NPA11" s="209"/>
      <c r="NPB11" s="209"/>
      <c r="NPC11" s="209"/>
      <c r="NPD11" s="209"/>
      <c r="NPE11" s="209"/>
      <c r="NPF11" s="209"/>
      <c r="NPG11" s="209"/>
      <c r="NPH11" s="209"/>
      <c r="NPI11" s="209"/>
      <c r="NPJ11" s="209"/>
      <c r="NPK11" s="209"/>
      <c r="NPL11" s="209"/>
      <c r="NPM11" s="209"/>
      <c r="NPN11" s="209"/>
      <c r="NPO11" s="209"/>
      <c r="NPP11" s="209"/>
      <c r="NPQ11" s="209"/>
      <c r="NPR11" s="209"/>
      <c r="NPS11" s="209"/>
      <c r="NPT11" s="209"/>
      <c r="NPU11" s="209"/>
      <c r="NPV11" s="209"/>
      <c r="NPW11" s="209"/>
      <c r="NPX11" s="209"/>
      <c r="NPY11" s="209"/>
      <c r="NPZ11" s="209"/>
      <c r="NQA11" s="209"/>
      <c r="NQB11" s="209"/>
      <c r="NQC11" s="209"/>
      <c r="NQD11" s="209"/>
      <c r="NQE11" s="209"/>
      <c r="NQF11" s="209"/>
      <c r="NQG11" s="209"/>
      <c r="NQH11" s="209"/>
      <c r="NQI11" s="209"/>
      <c r="NQJ11" s="209"/>
      <c r="NQK11" s="209"/>
      <c r="NQL11" s="209"/>
      <c r="NQM11" s="209"/>
      <c r="NQN11" s="209"/>
      <c r="NQO11" s="209"/>
      <c r="NQP11" s="209"/>
      <c r="NQQ11" s="209"/>
      <c r="NQR11" s="209"/>
      <c r="NQS11" s="209"/>
      <c r="NQT11" s="209"/>
      <c r="NQU11" s="209"/>
      <c r="NQV11" s="209"/>
      <c r="NQW11" s="209"/>
      <c r="NQX11" s="209"/>
      <c r="NQY11" s="209"/>
      <c r="NQZ11" s="209"/>
      <c r="NRA11" s="209"/>
      <c r="NRB11" s="209"/>
      <c r="NRC11" s="209"/>
      <c r="NRD11" s="209"/>
      <c r="NRE11" s="209"/>
      <c r="NRF11" s="209"/>
      <c r="NRG11" s="209"/>
      <c r="NRH11" s="209"/>
      <c r="NRI11" s="209"/>
      <c r="NRJ11" s="209"/>
      <c r="NRK11" s="209"/>
      <c r="NRL11" s="209"/>
      <c r="NRM11" s="209"/>
      <c r="NRN11" s="209"/>
      <c r="NRO11" s="209"/>
      <c r="NRP11" s="209"/>
      <c r="NRQ11" s="209"/>
      <c r="NRR11" s="209"/>
      <c r="NRS11" s="209"/>
      <c r="NRT11" s="209"/>
      <c r="NRU11" s="209"/>
      <c r="NRV11" s="209"/>
      <c r="NRW11" s="209"/>
      <c r="NRX11" s="209"/>
      <c r="NRY11" s="209"/>
      <c r="NRZ11" s="209"/>
      <c r="NSA11" s="209"/>
      <c r="NSB11" s="209"/>
      <c r="NSC11" s="209"/>
      <c r="NSD11" s="209"/>
      <c r="NSE11" s="209"/>
      <c r="NSF11" s="209"/>
      <c r="NSG11" s="209"/>
      <c r="NSH11" s="209"/>
      <c r="NSI11" s="209"/>
      <c r="NSJ11" s="209"/>
      <c r="NSK11" s="209"/>
      <c r="NSL11" s="209"/>
      <c r="NSM11" s="209"/>
      <c r="NSN11" s="209"/>
      <c r="NSO11" s="209"/>
      <c r="NSP11" s="209"/>
      <c r="NSQ11" s="209"/>
      <c r="NSR11" s="209"/>
      <c r="NSS11" s="209"/>
      <c r="NST11" s="209"/>
      <c r="NSU11" s="209"/>
      <c r="NSV11" s="209"/>
      <c r="NSW11" s="209"/>
      <c r="NSX11" s="209"/>
      <c r="NSY11" s="209"/>
      <c r="NSZ11" s="209"/>
      <c r="NTA11" s="209"/>
      <c r="NTB11" s="209"/>
      <c r="NTC11" s="209"/>
      <c r="NTD11" s="209"/>
      <c r="NTE11" s="209"/>
      <c r="NTF11" s="209"/>
      <c r="NTG11" s="209"/>
      <c r="NTH11" s="209"/>
      <c r="NTI11" s="209"/>
      <c r="NTJ11" s="209"/>
      <c r="NTK11" s="209"/>
      <c r="NTL11" s="209"/>
      <c r="NTM11" s="209"/>
      <c r="NTN11" s="209"/>
      <c r="NTO11" s="209"/>
      <c r="NTP11" s="209"/>
      <c r="NTQ11" s="209"/>
      <c r="NTR11" s="209"/>
      <c r="NTS11" s="209"/>
      <c r="NTT11" s="209"/>
      <c r="NTU11" s="209"/>
      <c r="NTV11" s="209"/>
      <c r="NTW11" s="209"/>
      <c r="NTX11" s="209"/>
      <c r="NTY11" s="209"/>
      <c r="NTZ11" s="209"/>
      <c r="NUA11" s="209"/>
      <c r="NUB11" s="209"/>
      <c r="NUC11" s="209"/>
      <c r="NUD11" s="209"/>
      <c r="NUE11" s="209"/>
      <c r="NUF11" s="209"/>
      <c r="NUG11" s="209"/>
      <c r="NUH11" s="209"/>
      <c r="NUI11" s="209"/>
      <c r="NUJ11" s="209"/>
      <c r="NUK11" s="209"/>
      <c r="NUL11" s="209"/>
      <c r="NUM11" s="209"/>
      <c r="NUN11" s="209"/>
      <c r="NUO11" s="209"/>
      <c r="NUP11" s="209"/>
      <c r="NUQ11" s="209"/>
      <c r="NUR11" s="209"/>
      <c r="NUS11" s="209"/>
      <c r="NUT11" s="209"/>
      <c r="NUU11" s="209"/>
      <c r="NUV11" s="209"/>
      <c r="NUW11" s="209"/>
      <c r="NUX11" s="209"/>
      <c r="NUY11" s="209"/>
      <c r="NUZ11" s="209"/>
      <c r="NVA11" s="209"/>
      <c r="NVB11" s="209"/>
      <c r="NVC11" s="209"/>
      <c r="NVD11" s="209"/>
      <c r="NVE11" s="209"/>
      <c r="NVF11" s="209"/>
      <c r="NVG11" s="209"/>
      <c r="NVH11" s="209"/>
      <c r="NVI11" s="209"/>
      <c r="NVJ11" s="209"/>
      <c r="NVK11" s="209"/>
      <c r="NVL11" s="209"/>
      <c r="NVM11" s="209"/>
      <c r="NVN11" s="209"/>
      <c r="NVO11" s="209"/>
      <c r="NVP11" s="209"/>
      <c r="NVQ11" s="209"/>
      <c r="NVR11" s="209"/>
      <c r="NVS11" s="209"/>
      <c r="NVT11" s="209"/>
      <c r="NVU11" s="209"/>
      <c r="NVV11" s="209"/>
      <c r="NVW11" s="209"/>
      <c r="NVX11" s="209"/>
      <c r="NVY11" s="209"/>
      <c r="NVZ11" s="209"/>
      <c r="NWA11" s="209"/>
      <c r="NWB11" s="209"/>
      <c r="NWC11" s="209"/>
      <c r="NWD11" s="209"/>
      <c r="NWE11" s="209"/>
      <c r="NWF11" s="209"/>
      <c r="NWG11" s="209"/>
      <c r="NWH11" s="209"/>
      <c r="NWI11" s="209"/>
      <c r="NWJ11" s="209"/>
      <c r="NWK11" s="209"/>
      <c r="NWL11" s="209"/>
      <c r="NWM11" s="209"/>
      <c r="NWN11" s="209"/>
      <c r="NWO11" s="209"/>
      <c r="NWP11" s="209"/>
      <c r="NWQ11" s="209"/>
      <c r="NWR11" s="209"/>
      <c r="NWS11" s="209"/>
      <c r="NWT11" s="209"/>
      <c r="NWU11" s="209"/>
      <c r="NWV11" s="209"/>
      <c r="NWW11" s="209"/>
      <c r="NWX11" s="209"/>
      <c r="NWY11" s="209"/>
      <c r="NWZ11" s="209"/>
      <c r="NXA11" s="209"/>
      <c r="NXB11" s="209"/>
      <c r="NXC11" s="209"/>
      <c r="NXD11" s="209"/>
      <c r="NXE11" s="209"/>
      <c r="NXF11" s="209"/>
      <c r="NXG11" s="209"/>
      <c r="NXH11" s="209"/>
      <c r="NXI11" s="209"/>
      <c r="NXJ11" s="209"/>
      <c r="NXK11" s="209"/>
      <c r="NXL11" s="209"/>
      <c r="NXM11" s="209"/>
      <c r="NXN11" s="209"/>
      <c r="NXO11" s="209"/>
      <c r="NXP11" s="209"/>
      <c r="NXQ11" s="209"/>
      <c r="NXR11" s="209"/>
      <c r="NXS11" s="209"/>
      <c r="NXT11" s="209"/>
      <c r="NXU11" s="209"/>
      <c r="NXV11" s="209"/>
      <c r="NXW11" s="209"/>
      <c r="NXX11" s="209"/>
      <c r="NXY11" s="209"/>
      <c r="NXZ11" s="209"/>
      <c r="NYA11" s="209"/>
      <c r="NYB11" s="209"/>
      <c r="NYC11" s="209"/>
      <c r="NYD11" s="209"/>
      <c r="NYE11" s="209"/>
      <c r="NYF11" s="209"/>
      <c r="NYG11" s="209"/>
      <c r="NYH11" s="209"/>
      <c r="NYI11" s="209"/>
      <c r="NYJ11" s="209"/>
      <c r="NYK11" s="209"/>
      <c r="NYL11" s="209"/>
      <c r="NYM11" s="209"/>
      <c r="NYN11" s="209"/>
      <c r="NYO11" s="209"/>
      <c r="NYP11" s="209"/>
      <c r="NYQ11" s="209"/>
      <c r="NYR11" s="209"/>
      <c r="NYS11" s="209"/>
      <c r="NYT11" s="209"/>
      <c r="NYU11" s="209"/>
      <c r="NYV11" s="209"/>
      <c r="NYW11" s="209"/>
      <c r="NYX11" s="209"/>
      <c r="NYY11" s="209"/>
      <c r="NYZ11" s="209"/>
      <c r="NZA11" s="209"/>
      <c r="NZB11" s="209"/>
      <c r="NZC11" s="209"/>
      <c r="NZD11" s="209"/>
      <c r="NZE11" s="209"/>
      <c r="NZF11" s="209"/>
      <c r="NZG11" s="209"/>
      <c r="NZH11" s="209"/>
      <c r="NZI11" s="209"/>
      <c r="NZJ11" s="209"/>
      <c r="NZK11" s="209"/>
      <c r="NZL11" s="209"/>
      <c r="NZM11" s="209"/>
      <c r="NZN11" s="209"/>
      <c r="NZO11" s="209"/>
      <c r="NZP11" s="209"/>
      <c r="NZQ11" s="209"/>
      <c r="NZR11" s="209"/>
      <c r="NZS11" s="209"/>
      <c r="NZT11" s="209"/>
      <c r="NZU11" s="209"/>
      <c r="NZV11" s="209"/>
      <c r="NZW11" s="209"/>
      <c r="NZX11" s="209"/>
      <c r="NZY11" s="209"/>
      <c r="NZZ11" s="209"/>
      <c r="OAA11" s="209"/>
      <c r="OAB11" s="209"/>
      <c r="OAC11" s="209"/>
      <c r="OAD11" s="209"/>
      <c r="OAE11" s="209"/>
      <c r="OAF11" s="209"/>
      <c r="OAG11" s="209"/>
      <c r="OAH11" s="209"/>
      <c r="OAI11" s="209"/>
      <c r="OAJ11" s="209"/>
      <c r="OAK11" s="209"/>
      <c r="OAL11" s="209"/>
      <c r="OAM11" s="209"/>
      <c r="OAN11" s="209"/>
      <c r="OAO11" s="209"/>
      <c r="OAP11" s="209"/>
      <c r="OAQ11" s="209"/>
      <c r="OAR11" s="209"/>
      <c r="OAS11" s="209"/>
      <c r="OAT11" s="209"/>
      <c r="OAU11" s="209"/>
      <c r="OAV11" s="209"/>
      <c r="OAW11" s="209"/>
      <c r="OAX11" s="209"/>
      <c r="OAY11" s="209"/>
      <c r="OAZ11" s="209"/>
      <c r="OBA11" s="209"/>
      <c r="OBB11" s="209"/>
      <c r="OBC11" s="209"/>
      <c r="OBD11" s="209"/>
      <c r="OBE11" s="209"/>
      <c r="OBF11" s="209"/>
      <c r="OBG11" s="209"/>
      <c r="OBH11" s="209"/>
      <c r="OBI11" s="209"/>
      <c r="OBJ11" s="209"/>
      <c r="OBK11" s="209"/>
      <c r="OBL11" s="209"/>
      <c r="OBM11" s="209"/>
      <c r="OBN11" s="209"/>
      <c r="OBO11" s="209"/>
      <c r="OBP11" s="209"/>
      <c r="OBQ11" s="209"/>
      <c r="OBR11" s="209"/>
      <c r="OBS11" s="209"/>
      <c r="OBT11" s="209"/>
      <c r="OBU11" s="209"/>
      <c r="OBV11" s="209"/>
      <c r="OBW11" s="209"/>
      <c r="OBX11" s="209"/>
      <c r="OBY11" s="209"/>
      <c r="OBZ11" s="209"/>
      <c r="OCA11" s="209"/>
      <c r="OCB11" s="209"/>
      <c r="OCC11" s="209"/>
      <c r="OCD11" s="209"/>
      <c r="OCE11" s="209"/>
      <c r="OCF11" s="209"/>
      <c r="OCG11" s="209"/>
      <c r="OCH11" s="209"/>
      <c r="OCI11" s="209"/>
      <c r="OCJ11" s="209"/>
      <c r="OCK11" s="209"/>
      <c r="OCL11" s="209"/>
      <c r="OCM11" s="209"/>
      <c r="OCN11" s="209"/>
      <c r="OCO11" s="209"/>
      <c r="OCP11" s="209"/>
      <c r="OCQ11" s="209"/>
      <c r="OCR11" s="209"/>
      <c r="OCS11" s="209"/>
      <c r="OCT11" s="209"/>
      <c r="OCU11" s="209"/>
      <c r="OCV11" s="209"/>
      <c r="OCW11" s="209"/>
      <c r="OCX11" s="209"/>
      <c r="OCY11" s="209"/>
      <c r="OCZ11" s="209"/>
      <c r="ODA11" s="209"/>
      <c r="ODB11" s="209"/>
      <c r="ODC11" s="209"/>
      <c r="ODD11" s="209"/>
      <c r="ODE11" s="209"/>
      <c r="ODF11" s="209"/>
      <c r="ODG11" s="209"/>
      <c r="ODH11" s="209"/>
      <c r="ODI11" s="209"/>
      <c r="ODJ11" s="209"/>
      <c r="ODK11" s="209"/>
      <c r="ODL11" s="209"/>
      <c r="ODM11" s="209"/>
      <c r="ODN11" s="209"/>
      <c r="ODO11" s="209"/>
      <c r="ODP11" s="209"/>
      <c r="ODQ11" s="209"/>
      <c r="ODR11" s="209"/>
      <c r="ODS11" s="209"/>
      <c r="ODT11" s="209"/>
      <c r="ODU11" s="209"/>
      <c r="ODV11" s="209"/>
      <c r="ODW11" s="209"/>
      <c r="ODX11" s="209"/>
      <c r="ODY11" s="209"/>
      <c r="ODZ11" s="209"/>
      <c r="OEA11" s="209"/>
      <c r="OEB11" s="209"/>
      <c r="OEC11" s="209"/>
      <c r="OED11" s="209"/>
      <c r="OEE11" s="209"/>
      <c r="OEF11" s="209"/>
      <c r="OEG11" s="209"/>
      <c r="OEH11" s="209"/>
      <c r="OEI11" s="209"/>
      <c r="OEJ11" s="209"/>
      <c r="OEK11" s="209"/>
      <c r="OEL11" s="209"/>
      <c r="OEM11" s="209"/>
      <c r="OEN11" s="209"/>
      <c r="OEO11" s="209"/>
      <c r="OEP11" s="209"/>
      <c r="OEQ11" s="209"/>
      <c r="OER11" s="209"/>
      <c r="OES11" s="209"/>
      <c r="OET11" s="209"/>
      <c r="OEU11" s="209"/>
      <c r="OEV11" s="209"/>
      <c r="OEW11" s="209"/>
      <c r="OEX11" s="209"/>
      <c r="OEY11" s="209"/>
      <c r="OEZ11" s="209"/>
      <c r="OFA11" s="209"/>
      <c r="OFB11" s="209"/>
      <c r="OFC11" s="209"/>
      <c r="OFD11" s="209"/>
      <c r="OFE11" s="209"/>
      <c r="OFF11" s="209"/>
      <c r="OFG11" s="209"/>
      <c r="OFH11" s="209"/>
      <c r="OFI11" s="209"/>
      <c r="OFJ11" s="209"/>
      <c r="OFK11" s="209"/>
      <c r="OFL11" s="209"/>
      <c r="OFM11" s="209"/>
      <c r="OFN11" s="209"/>
      <c r="OFO11" s="209"/>
      <c r="OFP11" s="209"/>
      <c r="OFQ11" s="209"/>
      <c r="OFR11" s="209"/>
      <c r="OFS11" s="209"/>
      <c r="OFT11" s="209"/>
      <c r="OFU11" s="209"/>
      <c r="OFV11" s="209"/>
      <c r="OFW11" s="209"/>
      <c r="OFX11" s="209"/>
      <c r="OFY11" s="209"/>
      <c r="OFZ11" s="209"/>
      <c r="OGA11" s="209"/>
      <c r="OGB11" s="209"/>
      <c r="OGC11" s="209"/>
      <c r="OGD11" s="209"/>
      <c r="OGE11" s="209"/>
      <c r="OGF11" s="209"/>
      <c r="OGG11" s="209"/>
      <c r="OGH11" s="209"/>
      <c r="OGI11" s="209"/>
      <c r="OGJ11" s="209"/>
      <c r="OGK11" s="209"/>
      <c r="OGL11" s="209"/>
      <c r="OGM11" s="209"/>
      <c r="OGN11" s="209"/>
      <c r="OGO11" s="209"/>
      <c r="OGP11" s="209"/>
      <c r="OGQ11" s="209"/>
      <c r="OGR11" s="209"/>
      <c r="OGS11" s="209"/>
      <c r="OGT11" s="209"/>
      <c r="OGU11" s="209"/>
      <c r="OGV11" s="209"/>
      <c r="OGW11" s="209"/>
      <c r="OGX11" s="209"/>
      <c r="OGY11" s="209"/>
      <c r="OGZ11" s="209"/>
      <c r="OHA11" s="209"/>
      <c r="OHB11" s="209"/>
      <c r="OHC11" s="209"/>
      <c r="OHD11" s="209"/>
      <c r="OHE11" s="209"/>
      <c r="OHF11" s="209"/>
      <c r="OHG11" s="209"/>
      <c r="OHH11" s="209"/>
      <c r="OHI11" s="209"/>
      <c r="OHJ11" s="209"/>
      <c r="OHK11" s="209"/>
      <c r="OHL11" s="209"/>
      <c r="OHM11" s="209"/>
      <c r="OHN11" s="209"/>
      <c r="OHO11" s="209"/>
      <c r="OHP11" s="209"/>
      <c r="OHQ11" s="209"/>
      <c r="OHR11" s="209"/>
      <c r="OHS11" s="209"/>
      <c r="OHT11" s="209"/>
      <c r="OHU11" s="209"/>
      <c r="OHV11" s="209"/>
      <c r="OHW11" s="209"/>
      <c r="OHX11" s="209"/>
      <c r="OHY11" s="209"/>
      <c r="OHZ11" s="209"/>
      <c r="OIA11" s="209"/>
      <c r="OIB11" s="209"/>
      <c r="OIC11" s="209"/>
      <c r="OID11" s="209"/>
      <c r="OIE11" s="209"/>
      <c r="OIF11" s="209"/>
      <c r="OIG11" s="209"/>
      <c r="OIH11" s="209"/>
      <c r="OII11" s="209"/>
      <c r="OIJ11" s="209"/>
      <c r="OIK11" s="209"/>
      <c r="OIL11" s="209"/>
      <c r="OIM11" s="209"/>
      <c r="OIN11" s="209"/>
      <c r="OIO11" s="209"/>
      <c r="OIP11" s="209"/>
      <c r="OIQ11" s="209"/>
      <c r="OIR11" s="209"/>
      <c r="OIS11" s="209"/>
      <c r="OIT11" s="209"/>
      <c r="OIU11" s="209"/>
      <c r="OIV11" s="209"/>
      <c r="OIW11" s="209"/>
      <c r="OIX11" s="209"/>
      <c r="OIY11" s="209"/>
      <c r="OIZ11" s="209"/>
      <c r="OJA11" s="209"/>
      <c r="OJB11" s="209"/>
      <c r="OJC11" s="209"/>
      <c r="OJD11" s="209"/>
      <c r="OJE11" s="209"/>
      <c r="OJF11" s="209"/>
      <c r="OJG11" s="209"/>
      <c r="OJH11" s="209"/>
      <c r="OJI11" s="209"/>
      <c r="OJJ11" s="209"/>
      <c r="OJK11" s="209"/>
      <c r="OJL11" s="209"/>
      <c r="OJM11" s="209"/>
      <c r="OJN11" s="209"/>
      <c r="OJO11" s="209"/>
      <c r="OJP11" s="209"/>
      <c r="OJQ11" s="209"/>
      <c r="OJR11" s="209"/>
      <c r="OJS11" s="209"/>
      <c r="OJT11" s="209"/>
      <c r="OJU11" s="209"/>
      <c r="OJV11" s="209"/>
      <c r="OJW11" s="209"/>
      <c r="OJX11" s="209"/>
      <c r="OJY11" s="209"/>
      <c r="OJZ11" s="209"/>
      <c r="OKA11" s="209"/>
      <c r="OKB11" s="209"/>
      <c r="OKC11" s="209"/>
      <c r="OKD11" s="209"/>
      <c r="OKE11" s="209"/>
      <c r="OKF11" s="209"/>
      <c r="OKG11" s="209"/>
      <c r="OKH11" s="209"/>
      <c r="OKI11" s="209"/>
      <c r="OKJ11" s="209"/>
      <c r="OKK11" s="209"/>
      <c r="OKL11" s="209"/>
      <c r="OKM11" s="209"/>
      <c r="OKN11" s="209"/>
      <c r="OKO11" s="209"/>
      <c r="OKP11" s="209"/>
      <c r="OKQ11" s="209"/>
      <c r="OKR11" s="209"/>
      <c r="OKS11" s="209"/>
      <c r="OKT11" s="209"/>
      <c r="OKU11" s="209"/>
      <c r="OKV11" s="209"/>
      <c r="OKW11" s="209"/>
      <c r="OKX11" s="209"/>
      <c r="OKY11" s="209"/>
      <c r="OKZ11" s="209"/>
      <c r="OLA11" s="209"/>
      <c r="OLB11" s="209"/>
      <c r="OLC11" s="209"/>
      <c r="OLD11" s="209"/>
      <c r="OLE11" s="209"/>
      <c r="OLF11" s="209"/>
      <c r="OLG11" s="209"/>
      <c r="OLH11" s="209"/>
      <c r="OLI11" s="209"/>
      <c r="OLJ11" s="209"/>
      <c r="OLK11" s="209"/>
      <c r="OLL11" s="209"/>
      <c r="OLM11" s="209"/>
      <c r="OLN11" s="209"/>
      <c r="OLO11" s="209"/>
      <c r="OLP11" s="209"/>
      <c r="OLQ11" s="209"/>
      <c r="OLR11" s="209"/>
      <c r="OLS11" s="209"/>
      <c r="OLT11" s="209"/>
      <c r="OLU11" s="209"/>
      <c r="OLV11" s="209"/>
      <c r="OLW11" s="209"/>
      <c r="OLX11" s="209"/>
      <c r="OLY11" s="209"/>
      <c r="OLZ11" s="209"/>
      <c r="OMA11" s="209"/>
      <c r="OMB11" s="209"/>
      <c r="OMC11" s="209"/>
      <c r="OMD11" s="209"/>
      <c r="OME11" s="209"/>
      <c r="OMF11" s="209"/>
      <c r="OMG11" s="209"/>
      <c r="OMH11" s="209"/>
      <c r="OMI11" s="209"/>
      <c r="OMJ11" s="209"/>
      <c r="OMK11" s="209"/>
      <c r="OML11" s="209"/>
      <c r="OMM11" s="209"/>
      <c r="OMN11" s="209"/>
      <c r="OMO11" s="209"/>
      <c r="OMP11" s="209"/>
      <c r="OMQ11" s="209"/>
      <c r="OMR11" s="209"/>
      <c r="OMS11" s="209"/>
      <c r="OMT11" s="209"/>
      <c r="OMU11" s="209"/>
      <c r="OMV11" s="209"/>
      <c r="OMW11" s="209"/>
      <c r="OMX11" s="209"/>
      <c r="OMY11" s="209"/>
      <c r="OMZ11" s="209"/>
      <c r="ONA11" s="209"/>
      <c r="ONB11" s="209"/>
      <c r="ONC11" s="209"/>
      <c r="OND11" s="209"/>
      <c r="ONE11" s="209"/>
      <c r="ONF11" s="209"/>
      <c r="ONG11" s="209"/>
      <c r="ONH11" s="209"/>
      <c r="ONI11" s="209"/>
      <c r="ONJ11" s="209"/>
      <c r="ONK11" s="209"/>
      <c r="ONL11" s="209"/>
      <c r="ONM11" s="209"/>
      <c r="ONN11" s="209"/>
      <c r="ONO11" s="209"/>
      <c r="ONP11" s="209"/>
      <c r="ONQ11" s="209"/>
      <c r="ONR11" s="209"/>
      <c r="ONS11" s="209"/>
      <c r="ONT11" s="209"/>
      <c r="ONU11" s="209"/>
      <c r="ONV11" s="209"/>
      <c r="ONW11" s="209"/>
      <c r="ONX11" s="209"/>
      <c r="ONY11" s="209"/>
      <c r="ONZ11" s="209"/>
      <c r="OOA11" s="209"/>
      <c r="OOB11" s="209"/>
      <c r="OOC11" s="209"/>
      <c r="OOD11" s="209"/>
      <c r="OOE11" s="209"/>
      <c r="OOF11" s="209"/>
      <c r="OOG11" s="209"/>
      <c r="OOH11" s="209"/>
      <c r="OOI11" s="209"/>
      <c r="OOJ11" s="209"/>
      <c r="OOK11" s="209"/>
      <c r="OOL11" s="209"/>
      <c r="OOM11" s="209"/>
      <c r="OON11" s="209"/>
      <c r="OOO11" s="209"/>
      <c r="OOP11" s="209"/>
      <c r="OOQ11" s="209"/>
      <c r="OOR11" s="209"/>
      <c r="OOS11" s="209"/>
      <c r="OOT11" s="209"/>
      <c r="OOU11" s="209"/>
      <c r="OOV11" s="209"/>
      <c r="OOW11" s="209"/>
      <c r="OOX11" s="209"/>
      <c r="OOY11" s="209"/>
      <c r="OOZ11" s="209"/>
      <c r="OPA11" s="209"/>
      <c r="OPB11" s="209"/>
      <c r="OPC11" s="209"/>
      <c r="OPD11" s="209"/>
      <c r="OPE11" s="209"/>
      <c r="OPF11" s="209"/>
      <c r="OPG11" s="209"/>
      <c r="OPH11" s="209"/>
      <c r="OPI11" s="209"/>
      <c r="OPJ11" s="209"/>
      <c r="OPK11" s="209"/>
      <c r="OPL11" s="209"/>
      <c r="OPM11" s="209"/>
      <c r="OPN11" s="209"/>
      <c r="OPO11" s="209"/>
      <c r="OPP11" s="209"/>
      <c r="OPQ11" s="209"/>
      <c r="OPR11" s="209"/>
      <c r="OPS11" s="209"/>
      <c r="OPT11" s="209"/>
      <c r="OPU11" s="209"/>
      <c r="OPV11" s="209"/>
      <c r="OPW11" s="209"/>
      <c r="OPX11" s="209"/>
      <c r="OPY11" s="209"/>
      <c r="OPZ11" s="209"/>
      <c r="OQA11" s="209"/>
      <c r="OQB11" s="209"/>
      <c r="OQC11" s="209"/>
      <c r="OQD11" s="209"/>
      <c r="OQE11" s="209"/>
      <c r="OQF11" s="209"/>
      <c r="OQG11" s="209"/>
      <c r="OQH11" s="209"/>
      <c r="OQI11" s="209"/>
      <c r="OQJ11" s="209"/>
      <c r="OQK11" s="209"/>
      <c r="OQL11" s="209"/>
      <c r="OQM11" s="209"/>
      <c r="OQN11" s="209"/>
      <c r="OQO11" s="209"/>
      <c r="OQP11" s="209"/>
      <c r="OQQ11" s="209"/>
      <c r="OQR11" s="209"/>
      <c r="OQS11" s="209"/>
      <c r="OQT11" s="209"/>
      <c r="OQU11" s="209"/>
      <c r="OQV11" s="209"/>
      <c r="OQW11" s="209"/>
      <c r="OQX11" s="209"/>
      <c r="OQY11" s="209"/>
      <c r="OQZ11" s="209"/>
      <c r="ORA11" s="209"/>
      <c r="ORB11" s="209"/>
      <c r="ORC11" s="209"/>
      <c r="ORD11" s="209"/>
      <c r="ORE11" s="209"/>
      <c r="ORF11" s="209"/>
      <c r="ORG11" s="209"/>
      <c r="ORH11" s="209"/>
      <c r="ORI11" s="209"/>
      <c r="ORJ11" s="209"/>
      <c r="ORK11" s="209"/>
      <c r="ORL11" s="209"/>
      <c r="ORM11" s="209"/>
      <c r="ORN11" s="209"/>
      <c r="ORO11" s="209"/>
      <c r="ORP11" s="209"/>
      <c r="ORQ11" s="209"/>
      <c r="ORR11" s="209"/>
      <c r="ORS11" s="209"/>
      <c r="ORT11" s="209"/>
      <c r="ORU11" s="209"/>
      <c r="ORV11" s="209"/>
      <c r="ORW11" s="209"/>
      <c r="ORX11" s="209"/>
      <c r="ORY11" s="209"/>
      <c r="ORZ11" s="209"/>
      <c r="OSA11" s="209"/>
      <c r="OSB11" s="209"/>
      <c r="OSC11" s="209"/>
      <c r="OSD11" s="209"/>
      <c r="OSE11" s="209"/>
      <c r="OSF11" s="209"/>
      <c r="OSG11" s="209"/>
      <c r="OSH11" s="209"/>
      <c r="OSI11" s="209"/>
      <c r="OSJ11" s="209"/>
      <c r="OSK11" s="209"/>
      <c r="OSL11" s="209"/>
      <c r="OSM11" s="209"/>
      <c r="OSN11" s="209"/>
      <c r="OSO11" s="209"/>
      <c r="OSP11" s="209"/>
      <c r="OSQ11" s="209"/>
      <c r="OSR11" s="209"/>
      <c r="OSS11" s="209"/>
      <c r="OST11" s="209"/>
      <c r="OSU11" s="209"/>
      <c r="OSV11" s="209"/>
      <c r="OSW11" s="209"/>
      <c r="OSX11" s="209"/>
      <c r="OSY11" s="209"/>
      <c r="OSZ11" s="209"/>
      <c r="OTA11" s="209"/>
      <c r="OTB11" s="209"/>
      <c r="OTC11" s="209"/>
      <c r="OTD11" s="209"/>
      <c r="OTE11" s="209"/>
      <c r="OTF11" s="209"/>
      <c r="OTG11" s="209"/>
      <c r="OTH11" s="209"/>
      <c r="OTI11" s="209"/>
      <c r="OTJ11" s="209"/>
      <c r="OTK11" s="209"/>
      <c r="OTL11" s="209"/>
      <c r="OTM11" s="209"/>
      <c r="OTN11" s="209"/>
      <c r="OTO11" s="209"/>
      <c r="OTP11" s="209"/>
      <c r="OTQ11" s="209"/>
      <c r="OTR11" s="209"/>
      <c r="OTS11" s="209"/>
      <c r="OTT11" s="209"/>
      <c r="OTU11" s="209"/>
      <c r="OTV11" s="209"/>
      <c r="OTW11" s="209"/>
      <c r="OTX11" s="209"/>
      <c r="OTY11" s="209"/>
      <c r="OTZ11" s="209"/>
      <c r="OUA11" s="209"/>
      <c r="OUB11" s="209"/>
      <c r="OUC11" s="209"/>
      <c r="OUD11" s="209"/>
      <c r="OUE11" s="209"/>
      <c r="OUF11" s="209"/>
      <c r="OUG11" s="209"/>
      <c r="OUH11" s="209"/>
      <c r="OUI11" s="209"/>
      <c r="OUJ11" s="209"/>
      <c r="OUK11" s="209"/>
      <c r="OUL11" s="209"/>
      <c r="OUM11" s="209"/>
      <c r="OUN11" s="209"/>
      <c r="OUO11" s="209"/>
      <c r="OUP11" s="209"/>
      <c r="OUQ11" s="209"/>
      <c r="OUR11" s="209"/>
      <c r="OUS11" s="209"/>
      <c r="OUT11" s="209"/>
      <c r="OUU11" s="209"/>
      <c r="OUV11" s="209"/>
      <c r="OUW11" s="209"/>
      <c r="OUX11" s="209"/>
      <c r="OUY11" s="209"/>
      <c r="OUZ11" s="209"/>
      <c r="OVA11" s="209"/>
      <c r="OVB11" s="209"/>
      <c r="OVC11" s="209"/>
      <c r="OVD11" s="209"/>
      <c r="OVE11" s="209"/>
      <c r="OVF11" s="209"/>
      <c r="OVG11" s="209"/>
      <c r="OVH11" s="209"/>
      <c r="OVI11" s="209"/>
      <c r="OVJ11" s="209"/>
      <c r="OVK11" s="209"/>
      <c r="OVL11" s="209"/>
      <c r="OVM11" s="209"/>
      <c r="OVN11" s="209"/>
      <c r="OVO11" s="209"/>
      <c r="OVP11" s="209"/>
      <c r="OVQ11" s="209"/>
      <c r="OVR11" s="209"/>
      <c r="OVS11" s="209"/>
      <c r="OVT11" s="209"/>
      <c r="OVU11" s="209"/>
      <c r="OVV11" s="209"/>
      <c r="OVW11" s="209"/>
      <c r="OVX11" s="209"/>
      <c r="OVY11" s="209"/>
      <c r="OVZ11" s="209"/>
      <c r="OWA11" s="209"/>
      <c r="OWB11" s="209"/>
      <c r="OWC11" s="209"/>
      <c r="OWD11" s="209"/>
      <c r="OWE11" s="209"/>
      <c r="OWF11" s="209"/>
      <c r="OWG11" s="209"/>
      <c r="OWH11" s="209"/>
      <c r="OWI11" s="209"/>
      <c r="OWJ11" s="209"/>
      <c r="OWK11" s="209"/>
      <c r="OWL11" s="209"/>
      <c r="OWM11" s="209"/>
      <c r="OWN11" s="209"/>
      <c r="OWO11" s="209"/>
      <c r="OWP11" s="209"/>
      <c r="OWQ11" s="209"/>
      <c r="OWR11" s="209"/>
      <c r="OWS11" s="209"/>
      <c r="OWT11" s="209"/>
      <c r="OWU11" s="209"/>
      <c r="OWV11" s="209"/>
      <c r="OWW11" s="209"/>
      <c r="OWX11" s="209"/>
      <c r="OWY11" s="209"/>
      <c r="OWZ11" s="209"/>
      <c r="OXA11" s="209"/>
      <c r="OXB11" s="209"/>
      <c r="OXC11" s="209"/>
      <c r="OXD11" s="209"/>
      <c r="OXE11" s="209"/>
      <c r="OXF11" s="209"/>
      <c r="OXG11" s="209"/>
      <c r="OXH11" s="209"/>
      <c r="OXI11" s="209"/>
      <c r="OXJ11" s="209"/>
      <c r="OXK11" s="209"/>
      <c r="OXL11" s="209"/>
      <c r="OXM11" s="209"/>
      <c r="OXN11" s="209"/>
      <c r="OXO11" s="209"/>
      <c r="OXP11" s="209"/>
      <c r="OXQ11" s="209"/>
      <c r="OXR11" s="209"/>
      <c r="OXS11" s="209"/>
      <c r="OXT11" s="209"/>
      <c r="OXU11" s="209"/>
      <c r="OXV11" s="209"/>
      <c r="OXW11" s="209"/>
      <c r="OXX11" s="209"/>
      <c r="OXY11" s="209"/>
      <c r="OXZ11" s="209"/>
      <c r="OYA11" s="209"/>
      <c r="OYB11" s="209"/>
      <c r="OYC11" s="209"/>
      <c r="OYD11" s="209"/>
      <c r="OYE11" s="209"/>
      <c r="OYF11" s="209"/>
      <c r="OYG11" s="209"/>
      <c r="OYH11" s="209"/>
      <c r="OYI11" s="209"/>
      <c r="OYJ11" s="209"/>
      <c r="OYK11" s="209"/>
      <c r="OYL11" s="209"/>
      <c r="OYM11" s="209"/>
      <c r="OYN11" s="209"/>
      <c r="OYO11" s="209"/>
      <c r="OYP11" s="209"/>
      <c r="OYQ11" s="209"/>
      <c r="OYR11" s="209"/>
      <c r="OYS11" s="209"/>
      <c r="OYT11" s="209"/>
      <c r="OYU11" s="209"/>
      <c r="OYV11" s="209"/>
      <c r="OYW11" s="209"/>
      <c r="OYX11" s="209"/>
      <c r="OYY11" s="209"/>
      <c r="OYZ11" s="209"/>
      <c r="OZA11" s="209"/>
      <c r="OZB11" s="209"/>
      <c r="OZC11" s="209"/>
      <c r="OZD11" s="209"/>
      <c r="OZE11" s="209"/>
      <c r="OZF11" s="209"/>
      <c r="OZG11" s="209"/>
      <c r="OZH11" s="209"/>
      <c r="OZI11" s="209"/>
      <c r="OZJ11" s="209"/>
      <c r="OZK11" s="209"/>
      <c r="OZL11" s="209"/>
      <c r="OZM11" s="209"/>
      <c r="OZN11" s="209"/>
      <c r="OZO11" s="209"/>
      <c r="OZP11" s="209"/>
      <c r="OZQ11" s="209"/>
      <c r="OZR11" s="209"/>
      <c r="OZS11" s="209"/>
      <c r="OZT11" s="209"/>
      <c r="OZU11" s="209"/>
      <c r="OZV11" s="209"/>
      <c r="OZW11" s="209"/>
      <c r="OZX11" s="209"/>
      <c r="OZY11" s="209"/>
      <c r="OZZ11" s="209"/>
      <c r="PAA11" s="209"/>
      <c r="PAB11" s="209"/>
      <c r="PAC11" s="209"/>
      <c r="PAD11" s="209"/>
      <c r="PAE11" s="209"/>
      <c r="PAF11" s="209"/>
      <c r="PAG11" s="209"/>
      <c r="PAH11" s="209"/>
      <c r="PAI11" s="209"/>
      <c r="PAJ11" s="209"/>
      <c r="PAK11" s="209"/>
      <c r="PAL11" s="209"/>
      <c r="PAM11" s="209"/>
      <c r="PAN11" s="209"/>
      <c r="PAO11" s="209"/>
      <c r="PAP11" s="209"/>
      <c r="PAQ11" s="209"/>
      <c r="PAR11" s="209"/>
      <c r="PAS11" s="209"/>
      <c r="PAT11" s="209"/>
      <c r="PAU11" s="209"/>
      <c r="PAV11" s="209"/>
      <c r="PAW11" s="209"/>
      <c r="PAX11" s="209"/>
      <c r="PAY11" s="209"/>
      <c r="PAZ11" s="209"/>
      <c r="PBA11" s="209"/>
      <c r="PBB11" s="209"/>
      <c r="PBC11" s="209"/>
      <c r="PBD11" s="209"/>
      <c r="PBE11" s="209"/>
      <c r="PBF11" s="209"/>
      <c r="PBG11" s="209"/>
      <c r="PBH11" s="209"/>
      <c r="PBI11" s="209"/>
      <c r="PBJ11" s="209"/>
      <c r="PBK11" s="209"/>
      <c r="PBL11" s="209"/>
      <c r="PBM11" s="209"/>
      <c r="PBN11" s="209"/>
      <c r="PBO11" s="209"/>
      <c r="PBP11" s="209"/>
      <c r="PBQ11" s="209"/>
      <c r="PBR11" s="209"/>
      <c r="PBS11" s="209"/>
      <c r="PBT11" s="209"/>
      <c r="PBU11" s="209"/>
      <c r="PBV11" s="209"/>
      <c r="PBW11" s="209"/>
      <c r="PBX11" s="209"/>
      <c r="PBY11" s="209"/>
      <c r="PBZ11" s="209"/>
      <c r="PCA11" s="209"/>
      <c r="PCB11" s="209"/>
      <c r="PCC11" s="209"/>
      <c r="PCD11" s="209"/>
      <c r="PCE11" s="209"/>
      <c r="PCF11" s="209"/>
      <c r="PCG11" s="209"/>
      <c r="PCH11" s="209"/>
      <c r="PCI11" s="209"/>
      <c r="PCJ11" s="209"/>
      <c r="PCK11" s="209"/>
      <c r="PCL11" s="209"/>
      <c r="PCM11" s="209"/>
      <c r="PCN11" s="209"/>
      <c r="PCO11" s="209"/>
      <c r="PCP11" s="209"/>
      <c r="PCQ11" s="209"/>
      <c r="PCR11" s="209"/>
      <c r="PCS11" s="209"/>
      <c r="PCT11" s="209"/>
      <c r="PCU11" s="209"/>
      <c r="PCV11" s="209"/>
      <c r="PCW11" s="209"/>
      <c r="PCX11" s="209"/>
      <c r="PCY11" s="209"/>
      <c r="PCZ11" s="209"/>
      <c r="PDA11" s="209"/>
      <c r="PDB11" s="209"/>
      <c r="PDC11" s="209"/>
      <c r="PDD11" s="209"/>
      <c r="PDE11" s="209"/>
      <c r="PDF11" s="209"/>
      <c r="PDG11" s="209"/>
      <c r="PDH11" s="209"/>
      <c r="PDI11" s="209"/>
      <c r="PDJ11" s="209"/>
      <c r="PDK11" s="209"/>
      <c r="PDL11" s="209"/>
      <c r="PDM11" s="209"/>
      <c r="PDN11" s="209"/>
      <c r="PDO11" s="209"/>
      <c r="PDP11" s="209"/>
      <c r="PDQ11" s="209"/>
      <c r="PDR11" s="209"/>
      <c r="PDS11" s="209"/>
      <c r="PDT11" s="209"/>
      <c r="PDU11" s="209"/>
      <c r="PDV11" s="209"/>
      <c r="PDW11" s="209"/>
      <c r="PDX11" s="209"/>
      <c r="PDY11" s="209"/>
      <c r="PDZ11" s="209"/>
      <c r="PEA11" s="209"/>
      <c r="PEB11" s="209"/>
      <c r="PEC11" s="209"/>
      <c r="PED11" s="209"/>
      <c r="PEE11" s="209"/>
      <c r="PEF11" s="209"/>
      <c r="PEG11" s="209"/>
      <c r="PEH11" s="209"/>
      <c r="PEI11" s="209"/>
      <c r="PEJ11" s="209"/>
      <c r="PEK11" s="209"/>
      <c r="PEL11" s="209"/>
      <c r="PEM11" s="209"/>
      <c r="PEN11" s="209"/>
      <c r="PEO11" s="209"/>
      <c r="PEP11" s="209"/>
      <c r="PEQ11" s="209"/>
      <c r="PER11" s="209"/>
      <c r="PES11" s="209"/>
      <c r="PET11" s="209"/>
      <c r="PEU11" s="209"/>
      <c r="PEV11" s="209"/>
      <c r="PEW11" s="209"/>
      <c r="PEX11" s="209"/>
      <c r="PEY11" s="209"/>
      <c r="PEZ11" s="209"/>
      <c r="PFA11" s="209"/>
      <c r="PFB11" s="209"/>
      <c r="PFC11" s="209"/>
      <c r="PFD11" s="209"/>
      <c r="PFE11" s="209"/>
      <c r="PFF11" s="209"/>
      <c r="PFG11" s="209"/>
      <c r="PFH11" s="209"/>
      <c r="PFI11" s="209"/>
      <c r="PFJ11" s="209"/>
      <c r="PFK11" s="209"/>
      <c r="PFL11" s="209"/>
      <c r="PFM11" s="209"/>
      <c r="PFN11" s="209"/>
      <c r="PFO11" s="209"/>
      <c r="PFP11" s="209"/>
      <c r="PFQ11" s="209"/>
      <c r="PFR11" s="209"/>
      <c r="PFS11" s="209"/>
      <c r="PFT11" s="209"/>
      <c r="PFU11" s="209"/>
      <c r="PFV11" s="209"/>
      <c r="PFW11" s="209"/>
      <c r="PFX11" s="209"/>
      <c r="PFY11" s="209"/>
      <c r="PFZ11" s="209"/>
      <c r="PGA11" s="209"/>
      <c r="PGB11" s="209"/>
      <c r="PGC11" s="209"/>
      <c r="PGD11" s="209"/>
      <c r="PGE11" s="209"/>
      <c r="PGF11" s="209"/>
      <c r="PGG11" s="209"/>
      <c r="PGH11" s="209"/>
      <c r="PGI11" s="209"/>
      <c r="PGJ11" s="209"/>
      <c r="PGK11" s="209"/>
      <c r="PGL11" s="209"/>
      <c r="PGM11" s="209"/>
      <c r="PGN11" s="209"/>
      <c r="PGO11" s="209"/>
      <c r="PGP11" s="209"/>
      <c r="PGQ11" s="209"/>
      <c r="PGR11" s="209"/>
      <c r="PGS11" s="209"/>
      <c r="PGT11" s="209"/>
      <c r="PGU11" s="209"/>
      <c r="PGV11" s="209"/>
      <c r="PGW11" s="209"/>
      <c r="PGX11" s="209"/>
      <c r="PGY11" s="209"/>
      <c r="PGZ11" s="209"/>
      <c r="PHA11" s="209"/>
      <c r="PHB11" s="209"/>
      <c r="PHC11" s="209"/>
      <c r="PHD11" s="209"/>
      <c r="PHE11" s="209"/>
      <c r="PHF11" s="209"/>
      <c r="PHG11" s="209"/>
      <c r="PHH11" s="209"/>
      <c r="PHI11" s="209"/>
      <c r="PHJ11" s="209"/>
      <c r="PHK11" s="209"/>
      <c r="PHL11" s="209"/>
      <c r="PHM11" s="209"/>
      <c r="PHN11" s="209"/>
      <c r="PHO11" s="209"/>
      <c r="PHP11" s="209"/>
      <c r="PHQ11" s="209"/>
      <c r="PHR11" s="209"/>
      <c r="PHS11" s="209"/>
      <c r="PHT11" s="209"/>
      <c r="PHU11" s="209"/>
      <c r="PHV11" s="209"/>
      <c r="PHW11" s="209"/>
      <c r="PHX11" s="209"/>
      <c r="PHY11" s="209"/>
      <c r="PHZ11" s="209"/>
      <c r="PIA11" s="209"/>
      <c r="PIB11" s="209"/>
      <c r="PIC11" s="209"/>
      <c r="PID11" s="209"/>
      <c r="PIE11" s="209"/>
      <c r="PIF11" s="209"/>
      <c r="PIG11" s="209"/>
      <c r="PIH11" s="209"/>
      <c r="PII11" s="209"/>
      <c r="PIJ11" s="209"/>
      <c r="PIK11" s="209"/>
      <c r="PIL11" s="209"/>
      <c r="PIM11" s="209"/>
      <c r="PIN11" s="209"/>
      <c r="PIO11" s="209"/>
      <c r="PIP11" s="209"/>
      <c r="PIQ11" s="209"/>
      <c r="PIR11" s="209"/>
      <c r="PIS11" s="209"/>
      <c r="PIT11" s="209"/>
      <c r="PIU11" s="209"/>
      <c r="PIV11" s="209"/>
      <c r="PIW11" s="209"/>
      <c r="PIX11" s="209"/>
      <c r="PIY11" s="209"/>
      <c r="PIZ11" s="209"/>
      <c r="PJA11" s="209"/>
      <c r="PJB11" s="209"/>
      <c r="PJC11" s="209"/>
      <c r="PJD11" s="209"/>
      <c r="PJE11" s="209"/>
      <c r="PJF11" s="209"/>
      <c r="PJG11" s="209"/>
      <c r="PJH11" s="209"/>
      <c r="PJI11" s="209"/>
      <c r="PJJ11" s="209"/>
      <c r="PJK11" s="209"/>
      <c r="PJL11" s="209"/>
      <c r="PJM11" s="209"/>
      <c r="PJN11" s="209"/>
      <c r="PJO11" s="209"/>
      <c r="PJP11" s="209"/>
      <c r="PJQ11" s="209"/>
      <c r="PJR11" s="209"/>
      <c r="PJS11" s="209"/>
      <c r="PJT11" s="209"/>
      <c r="PJU11" s="209"/>
      <c r="PJV11" s="209"/>
      <c r="PJW11" s="209"/>
      <c r="PJX11" s="209"/>
      <c r="PJY11" s="209"/>
      <c r="PJZ11" s="209"/>
      <c r="PKA11" s="209"/>
      <c r="PKB11" s="209"/>
      <c r="PKC11" s="209"/>
      <c r="PKD11" s="209"/>
      <c r="PKE11" s="209"/>
      <c r="PKF11" s="209"/>
      <c r="PKG11" s="209"/>
      <c r="PKH11" s="209"/>
      <c r="PKI11" s="209"/>
      <c r="PKJ11" s="209"/>
      <c r="PKK11" s="209"/>
      <c r="PKL11" s="209"/>
      <c r="PKM11" s="209"/>
      <c r="PKN11" s="209"/>
      <c r="PKO11" s="209"/>
      <c r="PKP11" s="209"/>
      <c r="PKQ11" s="209"/>
      <c r="PKR11" s="209"/>
      <c r="PKS11" s="209"/>
      <c r="PKT11" s="209"/>
      <c r="PKU11" s="209"/>
      <c r="PKV11" s="209"/>
      <c r="PKW11" s="209"/>
      <c r="PKX11" s="209"/>
      <c r="PKY11" s="209"/>
      <c r="PKZ11" s="209"/>
      <c r="PLA11" s="209"/>
      <c r="PLB11" s="209"/>
      <c r="PLC11" s="209"/>
      <c r="PLD11" s="209"/>
      <c r="PLE11" s="209"/>
      <c r="PLF11" s="209"/>
      <c r="PLG11" s="209"/>
      <c r="PLH11" s="209"/>
      <c r="PLI11" s="209"/>
      <c r="PLJ11" s="209"/>
      <c r="PLK11" s="209"/>
      <c r="PLL11" s="209"/>
      <c r="PLM11" s="209"/>
      <c r="PLN11" s="209"/>
      <c r="PLO11" s="209"/>
      <c r="PLP11" s="209"/>
      <c r="PLQ11" s="209"/>
      <c r="PLR11" s="209"/>
      <c r="PLS11" s="209"/>
      <c r="PLT11" s="209"/>
      <c r="PLU11" s="209"/>
      <c r="PLV11" s="209"/>
      <c r="PLW11" s="209"/>
      <c r="PLX11" s="209"/>
      <c r="PLY11" s="209"/>
      <c r="PLZ11" s="209"/>
      <c r="PMA11" s="209"/>
      <c r="PMB11" s="209"/>
      <c r="PMC11" s="209"/>
      <c r="PMD11" s="209"/>
      <c r="PME11" s="209"/>
      <c r="PMF11" s="209"/>
      <c r="PMG11" s="209"/>
      <c r="PMH11" s="209"/>
      <c r="PMI11" s="209"/>
      <c r="PMJ11" s="209"/>
      <c r="PMK11" s="209"/>
      <c r="PML11" s="209"/>
      <c r="PMM11" s="209"/>
      <c r="PMN11" s="209"/>
      <c r="PMO11" s="209"/>
      <c r="PMP11" s="209"/>
      <c r="PMQ11" s="209"/>
      <c r="PMR11" s="209"/>
      <c r="PMS11" s="209"/>
      <c r="PMT11" s="209"/>
      <c r="PMU11" s="209"/>
      <c r="PMV11" s="209"/>
      <c r="PMW11" s="209"/>
      <c r="PMX11" s="209"/>
      <c r="PMY11" s="209"/>
      <c r="PMZ11" s="209"/>
      <c r="PNA11" s="209"/>
      <c r="PNB11" s="209"/>
      <c r="PNC11" s="209"/>
      <c r="PND11" s="209"/>
      <c r="PNE11" s="209"/>
      <c r="PNF11" s="209"/>
      <c r="PNG11" s="209"/>
      <c r="PNH11" s="209"/>
      <c r="PNI11" s="209"/>
      <c r="PNJ11" s="209"/>
      <c r="PNK11" s="209"/>
      <c r="PNL11" s="209"/>
      <c r="PNM11" s="209"/>
      <c r="PNN11" s="209"/>
      <c r="PNO11" s="209"/>
      <c r="PNP11" s="209"/>
      <c r="PNQ11" s="209"/>
      <c r="PNR11" s="209"/>
      <c r="PNS11" s="209"/>
      <c r="PNT11" s="209"/>
      <c r="PNU11" s="209"/>
      <c r="PNV11" s="209"/>
      <c r="PNW11" s="209"/>
      <c r="PNX11" s="209"/>
      <c r="PNY11" s="209"/>
      <c r="PNZ11" s="209"/>
      <c r="POA11" s="209"/>
      <c r="POB11" s="209"/>
      <c r="POC11" s="209"/>
      <c r="POD11" s="209"/>
      <c r="POE11" s="209"/>
      <c r="POF11" s="209"/>
      <c r="POG11" s="209"/>
      <c r="POH11" s="209"/>
      <c r="POI11" s="209"/>
      <c r="POJ11" s="209"/>
      <c r="POK11" s="209"/>
      <c r="POL11" s="209"/>
      <c r="POM11" s="209"/>
      <c r="PON11" s="209"/>
      <c r="POO11" s="209"/>
      <c r="POP11" s="209"/>
      <c r="POQ11" s="209"/>
      <c r="POR11" s="209"/>
      <c r="POS11" s="209"/>
      <c r="POT11" s="209"/>
      <c r="POU11" s="209"/>
      <c r="POV11" s="209"/>
      <c r="POW11" s="209"/>
      <c r="POX11" s="209"/>
      <c r="POY11" s="209"/>
      <c r="POZ11" s="209"/>
      <c r="PPA11" s="209"/>
      <c r="PPB11" s="209"/>
      <c r="PPC11" s="209"/>
      <c r="PPD11" s="209"/>
      <c r="PPE11" s="209"/>
      <c r="PPF11" s="209"/>
      <c r="PPG11" s="209"/>
      <c r="PPH11" s="209"/>
      <c r="PPI11" s="209"/>
      <c r="PPJ11" s="209"/>
      <c r="PPK11" s="209"/>
      <c r="PPL11" s="209"/>
      <c r="PPM11" s="209"/>
      <c r="PPN11" s="209"/>
      <c r="PPO11" s="209"/>
      <c r="PPP11" s="209"/>
      <c r="PPQ11" s="209"/>
      <c r="PPR11" s="209"/>
      <c r="PPS11" s="209"/>
      <c r="PPT11" s="209"/>
      <c r="PPU11" s="209"/>
      <c r="PPV11" s="209"/>
      <c r="PPW11" s="209"/>
      <c r="PPX11" s="209"/>
      <c r="PPY11" s="209"/>
      <c r="PPZ11" s="209"/>
      <c r="PQA11" s="209"/>
      <c r="PQB11" s="209"/>
      <c r="PQC11" s="209"/>
      <c r="PQD11" s="209"/>
      <c r="PQE11" s="209"/>
      <c r="PQF11" s="209"/>
      <c r="PQG11" s="209"/>
      <c r="PQH11" s="209"/>
      <c r="PQI11" s="209"/>
      <c r="PQJ11" s="209"/>
      <c r="PQK11" s="209"/>
      <c r="PQL11" s="209"/>
      <c r="PQM11" s="209"/>
      <c r="PQN11" s="209"/>
      <c r="PQO11" s="209"/>
      <c r="PQP11" s="209"/>
      <c r="PQQ11" s="209"/>
      <c r="PQR11" s="209"/>
      <c r="PQS11" s="209"/>
      <c r="PQT11" s="209"/>
      <c r="PQU11" s="209"/>
      <c r="PQV11" s="209"/>
      <c r="PQW11" s="209"/>
      <c r="PQX11" s="209"/>
      <c r="PQY11" s="209"/>
      <c r="PQZ11" s="209"/>
      <c r="PRA11" s="209"/>
      <c r="PRB11" s="209"/>
      <c r="PRC11" s="209"/>
      <c r="PRD11" s="209"/>
      <c r="PRE11" s="209"/>
      <c r="PRF11" s="209"/>
      <c r="PRG11" s="209"/>
      <c r="PRH11" s="209"/>
      <c r="PRI11" s="209"/>
      <c r="PRJ11" s="209"/>
      <c r="PRK11" s="209"/>
      <c r="PRL11" s="209"/>
      <c r="PRM11" s="209"/>
      <c r="PRN11" s="209"/>
      <c r="PRO11" s="209"/>
      <c r="PRP11" s="209"/>
      <c r="PRQ11" s="209"/>
      <c r="PRR11" s="209"/>
      <c r="PRS11" s="209"/>
      <c r="PRT11" s="209"/>
      <c r="PRU11" s="209"/>
      <c r="PRV11" s="209"/>
      <c r="PRW11" s="209"/>
      <c r="PRX11" s="209"/>
      <c r="PRY11" s="209"/>
      <c r="PRZ11" s="209"/>
      <c r="PSA11" s="209"/>
      <c r="PSB11" s="209"/>
      <c r="PSC11" s="209"/>
      <c r="PSD11" s="209"/>
      <c r="PSE11" s="209"/>
      <c r="PSF11" s="209"/>
      <c r="PSG11" s="209"/>
      <c r="PSH11" s="209"/>
      <c r="PSI11" s="209"/>
      <c r="PSJ11" s="209"/>
      <c r="PSK11" s="209"/>
      <c r="PSL11" s="209"/>
      <c r="PSM11" s="209"/>
      <c r="PSN11" s="209"/>
      <c r="PSO11" s="209"/>
      <c r="PSP11" s="209"/>
      <c r="PSQ11" s="209"/>
      <c r="PSR11" s="209"/>
      <c r="PSS11" s="209"/>
      <c r="PST11" s="209"/>
      <c r="PSU11" s="209"/>
      <c r="PSV11" s="209"/>
      <c r="PSW11" s="209"/>
      <c r="PSX11" s="209"/>
      <c r="PSY11" s="209"/>
      <c r="PSZ11" s="209"/>
      <c r="PTA11" s="209"/>
      <c r="PTB11" s="209"/>
      <c r="PTC11" s="209"/>
      <c r="PTD11" s="209"/>
      <c r="PTE11" s="209"/>
      <c r="PTF11" s="209"/>
      <c r="PTG11" s="209"/>
      <c r="PTH11" s="209"/>
      <c r="PTI11" s="209"/>
      <c r="PTJ11" s="209"/>
      <c r="PTK11" s="209"/>
      <c r="PTL11" s="209"/>
      <c r="PTM11" s="209"/>
      <c r="PTN11" s="209"/>
      <c r="PTO11" s="209"/>
      <c r="PTP11" s="209"/>
      <c r="PTQ11" s="209"/>
      <c r="PTR11" s="209"/>
      <c r="PTS11" s="209"/>
      <c r="PTT11" s="209"/>
      <c r="PTU11" s="209"/>
      <c r="PTV11" s="209"/>
      <c r="PTW11" s="209"/>
      <c r="PTX11" s="209"/>
      <c r="PTY11" s="209"/>
      <c r="PTZ11" s="209"/>
      <c r="PUA11" s="209"/>
      <c r="PUB11" s="209"/>
      <c r="PUC11" s="209"/>
      <c r="PUD11" s="209"/>
      <c r="PUE11" s="209"/>
      <c r="PUF11" s="209"/>
      <c r="PUG11" s="209"/>
      <c r="PUH11" s="209"/>
      <c r="PUI11" s="209"/>
      <c r="PUJ11" s="209"/>
      <c r="PUK11" s="209"/>
      <c r="PUL11" s="209"/>
      <c r="PUM11" s="209"/>
      <c r="PUN11" s="209"/>
      <c r="PUO11" s="209"/>
      <c r="PUP11" s="209"/>
      <c r="PUQ11" s="209"/>
      <c r="PUR11" s="209"/>
      <c r="PUS11" s="209"/>
      <c r="PUT11" s="209"/>
      <c r="PUU11" s="209"/>
      <c r="PUV11" s="209"/>
      <c r="PUW11" s="209"/>
      <c r="PUX11" s="209"/>
      <c r="PUY11" s="209"/>
      <c r="PUZ11" s="209"/>
      <c r="PVA11" s="209"/>
      <c r="PVB11" s="209"/>
      <c r="PVC11" s="209"/>
      <c r="PVD11" s="209"/>
      <c r="PVE11" s="209"/>
      <c r="PVF11" s="209"/>
      <c r="PVG11" s="209"/>
      <c r="PVH11" s="209"/>
      <c r="PVI11" s="209"/>
      <c r="PVJ11" s="209"/>
      <c r="PVK11" s="209"/>
      <c r="PVL11" s="209"/>
      <c r="PVM11" s="209"/>
      <c r="PVN11" s="209"/>
      <c r="PVO11" s="209"/>
      <c r="PVP11" s="209"/>
      <c r="PVQ11" s="209"/>
      <c r="PVR11" s="209"/>
      <c r="PVS11" s="209"/>
      <c r="PVT11" s="209"/>
      <c r="PVU11" s="209"/>
      <c r="PVV11" s="209"/>
      <c r="PVW11" s="209"/>
      <c r="PVX11" s="209"/>
      <c r="PVY11" s="209"/>
      <c r="PVZ11" s="209"/>
      <c r="PWA11" s="209"/>
      <c r="PWB11" s="209"/>
      <c r="PWC11" s="209"/>
      <c r="PWD11" s="209"/>
      <c r="PWE11" s="209"/>
      <c r="PWF11" s="209"/>
      <c r="PWG11" s="209"/>
      <c r="PWH11" s="209"/>
      <c r="PWI11" s="209"/>
      <c r="PWJ11" s="209"/>
      <c r="PWK11" s="209"/>
      <c r="PWL11" s="209"/>
      <c r="PWM11" s="209"/>
      <c r="PWN11" s="209"/>
      <c r="PWO11" s="209"/>
      <c r="PWP11" s="209"/>
      <c r="PWQ11" s="209"/>
      <c r="PWR11" s="209"/>
      <c r="PWS11" s="209"/>
      <c r="PWT11" s="209"/>
      <c r="PWU11" s="209"/>
      <c r="PWV11" s="209"/>
      <c r="PWW11" s="209"/>
      <c r="PWX11" s="209"/>
      <c r="PWY11" s="209"/>
      <c r="PWZ11" s="209"/>
      <c r="PXA11" s="209"/>
      <c r="PXB11" s="209"/>
      <c r="PXC11" s="209"/>
      <c r="PXD11" s="209"/>
      <c r="PXE11" s="209"/>
      <c r="PXF11" s="209"/>
      <c r="PXG11" s="209"/>
      <c r="PXH11" s="209"/>
      <c r="PXI11" s="209"/>
      <c r="PXJ11" s="209"/>
      <c r="PXK11" s="209"/>
      <c r="PXL11" s="209"/>
      <c r="PXM11" s="209"/>
      <c r="PXN11" s="209"/>
      <c r="PXO11" s="209"/>
      <c r="PXP11" s="209"/>
      <c r="PXQ11" s="209"/>
      <c r="PXR11" s="209"/>
      <c r="PXS11" s="209"/>
      <c r="PXT11" s="209"/>
      <c r="PXU11" s="209"/>
      <c r="PXV11" s="209"/>
      <c r="PXW11" s="209"/>
      <c r="PXX11" s="209"/>
      <c r="PXY11" s="209"/>
      <c r="PXZ11" s="209"/>
      <c r="PYA11" s="209"/>
      <c r="PYB11" s="209"/>
      <c r="PYC11" s="209"/>
      <c r="PYD11" s="209"/>
      <c r="PYE11" s="209"/>
      <c r="PYF11" s="209"/>
      <c r="PYG11" s="209"/>
      <c r="PYH11" s="209"/>
      <c r="PYI11" s="209"/>
      <c r="PYJ11" s="209"/>
      <c r="PYK11" s="209"/>
      <c r="PYL11" s="209"/>
      <c r="PYM11" s="209"/>
      <c r="PYN11" s="209"/>
      <c r="PYO11" s="209"/>
      <c r="PYP11" s="209"/>
      <c r="PYQ11" s="209"/>
      <c r="PYR11" s="209"/>
      <c r="PYS11" s="209"/>
      <c r="PYT11" s="209"/>
      <c r="PYU11" s="209"/>
      <c r="PYV11" s="209"/>
      <c r="PYW11" s="209"/>
      <c r="PYX11" s="209"/>
      <c r="PYY11" s="209"/>
      <c r="PYZ11" s="209"/>
      <c r="PZA11" s="209"/>
      <c r="PZB11" s="209"/>
      <c r="PZC11" s="209"/>
      <c r="PZD11" s="209"/>
      <c r="PZE11" s="209"/>
      <c r="PZF11" s="209"/>
      <c r="PZG11" s="209"/>
      <c r="PZH11" s="209"/>
      <c r="PZI11" s="209"/>
      <c r="PZJ11" s="209"/>
      <c r="PZK11" s="209"/>
      <c r="PZL11" s="209"/>
      <c r="PZM11" s="209"/>
      <c r="PZN11" s="209"/>
      <c r="PZO11" s="209"/>
      <c r="PZP11" s="209"/>
      <c r="PZQ11" s="209"/>
      <c r="PZR11" s="209"/>
      <c r="PZS11" s="209"/>
      <c r="PZT11" s="209"/>
      <c r="PZU11" s="209"/>
      <c r="PZV11" s="209"/>
      <c r="PZW11" s="209"/>
      <c r="PZX11" s="209"/>
      <c r="PZY11" s="209"/>
      <c r="PZZ11" s="209"/>
      <c r="QAA11" s="209"/>
      <c r="QAB11" s="209"/>
      <c r="QAC11" s="209"/>
      <c r="QAD11" s="209"/>
      <c r="QAE11" s="209"/>
      <c r="QAF11" s="209"/>
      <c r="QAG11" s="209"/>
      <c r="QAH11" s="209"/>
      <c r="QAI11" s="209"/>
      <c r="QAJ11" s="209"/>
      <c r="QAK11" s="209"/>
      <c r="QAL11" s="209"/>
      <c r="QAM11" s="209"/>
      <c r="QAN11" s="209"/>
      <c r="QAO11" s="209"/>
      <c r="QAP11" s="209"/>
      <c r="QAQ11" s="209"/>
      <c r="QAR11" s="209"/>
      <c r="QAS11" s="209"/>
      <c r="QAT11" s="209"/>
      <c r="QAU11" s="209"/>
      <c r="QAV11" s="209"/>
      <c r="QAW11" s="209"/>
      <c r="QAX11" s="209"/>
      <c r="QAY11" s="209"/>
      <c r="QAZ11" s="209"/>
      <c r="QBA11" s="209"/>
      <c r="QBB11" s="209"/>
      <c r="QBC11" s="209"/>
      <c r="QBD11" s="209"/>
      <c r="QBE11" s="209"/>
      <c r="QBF11" s="209"/>
      <c r="QBG11" s="209"/>
      <c r="QBH11" s="209"/>
      <c r="QBI11" s="209"/>
      <c r="QBJ11" s="209"/>
      <c r="QBK11" s="209"/>
      <c r="QBL11" s="209"/>
      <c r="QBM11" s="209"/>
      <c r="QBN11" s="209"/>
      <c r="QBO11" s="209"/>
      <c r="QBP11" s="209"/>
      <c r="QBQ11" s="209"/>
      <c r="QBR11" s="209"/>
      <c r="QBS11" s="209"/>
      <c r="QBT11" s="209"/>
      <c r="QBU11" s="209"/>
      <c r="QBV11" s="209"/>
      <c r="QBW11" s="209"/>
      <c r="QBX11" s="209"/>
      <c r="QBY11" s="209"/>
      <c r="QBZ11" s="209"/>
      <c r="QCA11" s="209"/>
      <c r="QCB11" s="209"/>
      <c r="QCC11" s="209"/>
      <c r="QCD11" s="209"/>
      <c r="QCE11" s="209"/>
      <c r="QCF11" s="209"/>
      <c r="QCG11" s="209"/>
      <c r="QCH11" s="209"/>
      <c r="QCI11" s="209"/>
      <c r="QCJ11" s="209"/>
      <c r="QCK11" s="209"/>
      <c r="QCL11" s="209"/>
      <c r="QCM11" s="209"/>
      <c r="QCN11" s="209"/>
      <c r="QCO11" s="209"/>
      <c r="QCP11" s="209"/>
      <c r="QCQ11" s="209"/>
      <c r="QCR11" s="209"/>
      <c r="QCS11" s="209"/>
      <c r="QCT11" s="209"/>
      <c r="QCU11" s="209"/>
      <c r="QCV11" s="209"/>
      <c r="QCW11" s="209"/>
      <c r="QCX11" s="209"/>
      <c r="QCY11" s="209"/>
      <c r="QCZ11" s="209"/>
      <c r="QDA11" s="209"/>
      <c r="QDB11" s="209"/>
      <c r="QDC11" s="209"/>
      <c r="QDD11" s="209"/>
      <c r="QDE11" s="209"/>
      <c r="QDF11" s="209"/>
      <c r="QDG11" s="209"/>
      <c r="QDH11" s="209"/>
      <c r="QDI11" s="209"/>
      <c r="QDJ11" s="209"/>
      <c r="QDK11" s="209"/>
      <c r="QDL11" s="209"/>
      <c r="QDM11" s="209"/>
      <c r="QDN11" s="209"/>
      <c r="QDO11" s="209"/>
      <c r="QDP11" s="209"/>
      <c r="QDQ11" s="209"/>
      <c r="QDR11" s="209"/>
      <c r="QDS11" s="209"/>
      <c r="QDT11" s="209"/>
      <c r="QDU11" s="209"/>
      <c r="QDV11" s="209"/>
      <c r="QDW11" s="209"/>
      <c r="QDX11" s="209"/>
      <c r="QDY11" s="209"/>
      <c r="QDZ11" s="209"/>
      <c r="QEA11" s="209"/>
      <c r="QEB11" s="209"/>
      <c r="QEC11" s="209"/>
      <c r="QED11" s="209"/>
      <c r="QEE11" s="209"/>
      <c r="QEF11" s="209"/>
      <c r="QEG11" s="209"/>
      <c r="QEH11" s="209"/>
      <c r="QEI11" s="209"/>
      <c r="QEJ11" s="209"/>
      <c r="QEK11" s="209"/>
      <c r="QEL11" s="209"/>
      <c r="QEM11" s="209"/>
      <c r="QEN11" s="209"/>
      <c r="QEO11" s="209"/>
      <c r="QEP11" s="209"/>
      <c r="QEQ11" s="209"/>
      <c r="QER11" s="209"/>
      <c r="QES11" s="209"/>
      <c r="QET11" s="209"/>
      <c r="QEU11" s="209"/>
      <c r="QEV11" s="209"/>
      <c r="QEW11" s="209"/>
      <c r="QEX11" s="209"/>
      <c r="QEY11" s="209"/>
      <c r="QEZ11" s="209"/>
      <c r="QFA11" s="209"/>
      <c r="QFB11" s="209"/>
      <c r="QFC11" s="209"/>
      <c r="QFD11" s="209"/>
      <c r="QFE11" s="209"/>
      <c r="QFF11" s="209"/>
      <c r="QFG11" s="209"/>
      <c r="QFH11" s="209"/>
      <c r="QFI11" s="209"/>
      <c r="QFJ11" s="209"/>
      <c r="QFK11" s="209"/>
      <c r="QFL11" s="209"/>
      <c r="QFM11" s="209"/>
      <c r="QFN11" s="209"/>
      <c r="QFO11" s="209"/>
      <c r="QFP11" s="209"/>
      <c r="QFQ11" s="209"/>
      <c r="QFR11" s="209"/>
      <c r="QFS11" s="209"/>
      <c r="QFT11" s="209"/>
      <c r="QFU11" s="209"/>
      <c r="QFV11" s="209"/>
      <c r="QFW11" s="209"/>
      <c r="QFX11" s="209"/>
      <c r="QFY11" s="209"/>
      <c r="QFZ11" s="209"/>
      <c r="QGA11" s="209"/>
      <c r="QGB11" s="209"/>
      <c r="QGC11" s="209"/>
      <c r="QGD11" s="209"/>
      <c r="QGE11" s="209"/>
      <c r="QGF11" s="209"/>
      <c r="QGG11" s="209"/>
      <c r="QGH11" s="209"/>
      <c r="QGI11" s="209"/>
      <c r="QGJ11" s="209"/>
      <c r="QGK11" s="209"/>
      <c r="QGL11" s="209"/>
      <c r="QGM11" s="209"/>
      <c r="QGN11" s="209"/>
      <c r="QGO11" s="209"/>
      <c r="QGP11" s="209"/>
      <c r="QGQ11" s="209"/>
      <c r="QGR11" s="209"/>
      <c r="QGS11" s="209"/>
      <c r="QGT11" s="209"/>
      <c r="QGU11" s="209"/>
      <c r="QGV11" s="209"/>
      <c r="QGW11" s="209"/>
      <c r="QGX11" s="209"/>
      <c r="QGY11" s="209"/>
      <c r="QGZ11" s="209"/>
      <c r="QHA11" s="209"/>
      <c r="QHB11" s="209"/>
      <c r="QHC11" s="209"/>
      <c r="QHD11" s="209"/>
      <c r="QHE11" s="209"/>
      <c r="QHF11" s="209"/>
      <c r="QHG11" s="209"/>
      <c r="QHH11" s="209"/>
      <c r="QHI11" s="209"/>
      <c r="QHJ11" s="209"/>
      <c r="QHK11" s="209"/>
      <c r="QHL11" s="209"/>
      <c r="QHM11" s="209"/>
      <c r="QHN11" s="209"/>
      <c r="QHO11" s="209"/>
      <c r="QHP11" s="209"/>
      <c r="QHQ11" s="209"/>
      <c r="QHR11" s="209"/>
      <c r="QHS11" s="209"/>
      <c r="QHT11" s="209"/>
      <c r="QHU11" s="209"/>
      <c r="QHV11" s="209"/>
      <c r="QHW11" s="209"/>
      <c r="QHX11" s="209"/>
      <c r="QHY11" s="209"/>
      <c r="QHZ11" s="209"/>
      <c r="QIA11" s="209"/>
      <c r="QIB11" s="209"/>
      <c r="QIC11" s="209"/>
      <c r="QID11" s="209"/>
      <c r="QIE11" s="209"/>
      <c r="QIF11" s="209"/>
      <c r="QIG11" s="209"/>
      <c r="QIH11" s="209"/>
      <c r="QII11" s="209"/>
      <c r="QIJ11" s="209"/>
      <c r="QIK11" s="209"/>
      <c r="QIL11" s="209"/>
      <c r="QIM11" s="209"/>
      <c r="QIN11" s="209"/>
      <c r="QIO11" s="209"/>
      <c r="QIP11" s="209"/>
      <c r="QIQ11" s="209"/>
      <c r="QIR11" s="209"/>
      <c r="QIS11" s="209"/>
      <c r="QIT11" s="209"/>
      <c r="QIU11" s="209"/>
      <c r="QIV11" s="209"/>
      <c r="QIW11" s="209"/>
      <c r="QIX11" s="209"/>
      <c r="QIY11" s="209"/>
      <c r="QIZ11" s="209"/>
      <c r="QJA11" s="209"/>
      <c r="QJB11" s="209"/>
      <c r="QJC11" s="209"/>
      <c r="QJD11" s="209"/>
      <c r="QJE11" s="209"/>
      <c r="QJF11" s="209"/>
      <c r="QJG11" s="209"/>
      <c r="QJH11" s="209"/>
      <c r="QJI11" s="209"/>
      <c r="QJJ11" s="209"/>
      <c r="QJK11" s="209"/>
      <c r="QJL11" s="209"/>
      <c r="QJM11" s="209"/>
      <c r="QJN11" s="209"/>
      <c r="QJO11" s="209"/>
      <c r="QJP11" s="209"/>
      <c r="QJQ11" s="209"/>
      <c r="QJR11" s="209"/>
      <c r="QJS11" s="209"/>
      <c r="QJT11" s="209"/>
      <c r="QJU11" s="209"/>
      <c r="QJV11" s="209"/>
      <c r="QJW11" s="209"/>
      <c r="QJX11" s="209"/>
      <c r="QJY11" s="209"/>
      <c r="QJZ11" s="209"/>
      <c r="QKA11" s="209"/>
      <c r="QKB11" s="209"/>
      <c r="QKC11" s="209"/>
      <c r="QKD11" s="209"/>
      <c r="QKE11" s="209"/>
      <c r="QKF11" s="209"/>
      <c r="QKG11" s="209"/>
      <c r="QKH11" s="209"/>
      <c r="QKI11" s="209"/>
      <c r="QKJ11" s="209"/>
      <c r="QKK11" s="209"/>
      <c r="QKL11" s="209"/>
      <c r="QKM11" s="209"/>
      <c r="QKN11" s="209"/>
      <c r="QKO11" s="209"/>
      <c r="QKP11" s="209"/>
      <c r="QKQ11" s="209"/>
      <c r="QKR11" s="209"/>
      <c r="QKS11" s="209"/>
      <c r="QKT11" s="209"/>
      <c r="QKU11" s="209"/>
      <c r="QKV11" s="209"/>
      <c r="QKW11" s="209"/>
      <c r="QKX11" s="209"/>
      <c r="QKY11" s="209"/>
      <c r="QKZ11" s="209"/>
      <c r="QLA11" s="209"/>
      <c r="QLB11" s="209"/>
      <c r="QLC11" s="209"/>
      <c r="QLD11" s="209"/>
      <c r="QLE11" s="209"/>
      <c r="QLF11" s="209"/>
      <c r="QLG11" s="209"/>
      <c r="QLH11" s="209"/>
      <c r="QLI11" s="209"/>
      <c r="QLJ11" s="209"/>
      <c r="QLK11" s="209"/>
      <c r="QLL11" s="209"/>
      <c r="QLM11" s="209"/>
      <c r="QLN11" s="209"/>
      <c r="QLO11" s="209"/>
      <c r="QLP11" s="209"/>
      <c r="QLQ11" s="209"/>
      <c r="QLR11" s="209"/>
      <c r="QLS11" s="209"/>
      <c r="QLT11" s="209"/>
      <c r="QLU11" s="209"/>
      <c r="QLV11" s="209"/>
      <c r="QLW11" s="209"/>
      <c r="QLX11" s="209"/>
      <c r="QLY11" s="209"/>
      <c r="QLZ11" s="209"/>
      <c r="QMA11" s="209"/>
      <c r="QMB11" s="209"/>
      <c r="QMC11" s="209"/>
      <c r="QMD11" s="209"/>
      <c r="QME11" s="209"/>
      <c r="QMF11" s="209"/>
      <c r="QMG11" s="209"/>
      <c r="QMH11" s="209"/>
      <c r="QMI11" s="209"/>
      <c r="QMJ11" s="209"/>
      <c r="QMK11" s="209"/>
      <c r="QML11" s="209"/>
      <c r="QMM11" s="209"/>
      <c r="QMN11" s="209"/>
      <c r="QMO11" s="209"/>
      <c r="QMP11" s="209"/>
      <c r="QMQ11" s="209"/>
      <c r="QMR11" s="209"/>
      <c r="QMS11" s="209"/>
      <c r="QMT11" s="209"/>
      <c r="QMU11" s="209"/>
      <c r="QMV11" s="209"/>
      <c r="QMW11" s="209"/>
      <c r="QMX11" s="209"/>
      <c r="QMY11" s="209"/>
      <c r="QMZ11" s="209"/>
      <c r="QNA11" s="209"/>
      <c r="QNB11" s="209"/>
      <c r="QNC11" s="209"/>
      <c r="QND11" s="209"/>
      <c r="QNE11" s="209"/>
      <c r="QNF11" s="209"/>
      <c r="QNG11" s="209"/>
      <c r="QNH11" s="209"/>
      <c r="QNI11" s="209"/>
      <c r="QNJ11" s="209"/>
      <c r="QNK11" s="209"/>
      <c r="QNL11" s="209"/>
      <c r="QNM11" s="209"/>
      <c r="QNN11" s="209"/>
      <c r="QNO11" s="209"/>
      <c r="QNP11" s="209"/>
      <c r="QNQ11" s="209"/>
      <c r="QNR11" s="209"/>
      <c r="QNS11" s="209"/>
      <c r="QNT11" s="209"/>
      <c r="QNU11" s="209"/>
      <c r="QNV11" s="209"/>
      <c r="QNW11" s="209"/>
      <c r="QNX11" s="209"/>
      <c r="QNY11" s="209"/>
      <c r="QNZ11" s="209"/>
      <c r="QOA11" s="209"/>
      <c r="QOB11" s="209"/>
      <c r="QOC11" s="209"/>
      <c r="QOD11" s="209"/>
      <c r="QOE11" s="209"/>
      <c r="QOF11" s="209"/>
      <c r="QOG11" s="209"/>
      <c r="QOH11" s="209"/>
      <c r="QOI11" s="209"/>
      <c r="QOJ11" s="209"/>
      <c r="QOK11" s="209"/>
      <c r="QOL11" s="209"/>
      <c r="QOM11" s="209"/>
      <c r="QON11" s="209"/>
      <c r="QOO11" s="209"/>
      <c r="QOP11" s="209"/>
      <c r="QOQ11" s="209"/>
      <c r="QOR11" s="209"/>
      <c r="QOS11" s="209"/>
      <c r="QOT11" s="209"/>
      <c r="QOU11" s="209"/>
      <c r="QOV11" s="209"/>
      <c r="QOW11" s="209"/>
      <c r="QOX11" s="209"/>
      <c r="QOY11" s="209"/>
      <c r="QOZ11" s="209"/>
      <c r="QPA11" s="209"/>
      <c r="QPB11" s="209"/>
      <c r="QPC11" s="209"/>
      <c r="QPD11" s="209"/>
      <c r="QPE11" s="209"/>
      <c r="QPF11" s="209"/>
      <c r="QPG11" s="209"/>
      <c r="QPH11" s="209"/>
      <c r="QPI11" s="209"/>
      <c r="QPJ11" s="209"/>
      <c r="QPK11" s="209"/>
      <c r="QPL11" s="209"/>
      <c r="QPM11" s="209"/>
      <c r="QPN11" s="209"/>
      <c r="QPO11" s="209"/>
      <c r="QPP11" s="209"/>
      <c r="QPQ11" s="209"/>
      <c r="QPR11" s="209"/>
      <c r="QPS11" s="209"/>
      <c r="QPT11" s="209"/>
      <c r="QPU11" s="209"/>
      <c r="QPV11" s="209"/>
      <c r="QPW11" s="209"/>
      <c r="QPX11" s="209"/>
      <c r="QPY11" s="209"/>
      <c r="QPZ11" s="209"/>
      <c r="QQA11" s="209"/>
      <c r="QQB11" s="209"/>
      <c r="QQC11" s="209"/>
      <c r="QQD11" s="209"/>
      <c r="QQE11" s="209"/>
      <c r="QQF11" s="209"/>
      <c r="QQG11" s="209"/>
      <c r="QQH11" s="209"/>
      <c r="QQI11" s="209"/>
      <c r="QQJ11" s="209"/>
      <c r="QQK11" s="209"/>
      <c r="QQL11" s="209"/>
      <c r="QQM11" s="209"/>
      <c r="QQN11" s="209"/>
      <c r="QQO11" s="209"/>
      <c r="QQP11" s="209"/>
      <c r="QQQ11" s="209"/>
      <c r="QQR11" s="209"/>
      <c r="QQS11" s="209"/>
      <c r="QQT11" s="209"/>
      <c r="QQU11" s="209"/>
      <c r="QQV11" s="209"/>
      <c r="QQW11" s="209"/>
      <c r="QQX11" s="209"/>
      <c r="QQY11" s="209"/>
      <c r="QQZ11" s="209"/>
      <c r="QRA11" s="209"/>
      <c r="QRB11" s="209"/>
      <c r="QRC11" s="209"/>
      <c r="QRD11" s="209"/>
      <c r="QRE11" s="209"/>
      <c r="QRF11" s="209"/>
      <c r="QRG11" s="209"/>
      <c r="QRH11" s="209"/>
      <c r="QRI11" s="209"/>
      <c r="QRJ11" s="209"/>
      <c r="QRK11" s="209"/>
      <c r="QRL11" s="209"/>
      <c r="QRM11" s="209"/>
      <c r="QRN11" s="209"/>
      <c r="QRO11" s="209"/>
      <c r="QRP11" s="209"/>
      <c r="QRQ11" s="209"/>
      <c r="QRR11" s="209"/>
      <c r="QRS11" s="209"/>
      <c r="QRT11" s="209"/>
      <c r="QRU11" s="209"/>
      <c r="QRV11" s="209"/>
      <c r="QRW11" s="209"/>
      <c r="QRX11" s="209"/>
      <c r="QRY11" s="209"/>
      <c r="QRZ11" s="209"/>
      <c r="QSA11" s="209"/>
      <c r="QSB11" s="209"/>
      <c r="QSC11" s="209"/>
      <c r="QSD11" s="209"/>
      <c r="QSE11" s="209"/>
      <c r="QSF11" s="209"/>
      <c r="QSG11" s="209"/>
      <c r="QSH11" s="209"/>
      <c r="QSI11" s="209"/>
      <c r="QSJ11" s="209"/>
      <c r="QSK11" s="209"/>
      <c r="QSL11" s="209"/>
      <c r="QSM11" s="209"/>
      <c r="QSN11" s="209"/>
      <c r="QSO11" s="209"/>
      <c r="QSP11" s="209"/>
      <c r="QSQ11" s="209"/>
      <c r="QSR11" s="209"/>
      <c r="QSS11" s="209"/>
      <c r="QST11" s="209"/>
      <c r="QSU11" s="209"/>
      <c r="QSV11" s="209"/>
      <c r="QSW11" s="209"/>
      <c r="QSX11" s="209"/>
      <c r="QSY11" s="209"/>
      <c r="QSZ11" s="209"/>
      <c r="QTA11" s="209"/>
      <c r="QTB11" s="209"/>
      <c r="QTC11" s="209"/>
      <c r="QTD11" s="209"/>
      <c r="QTE11" s="209"/>
      <c r="QTF11" s="209"/>
      <c r="QTG11" s="209"/>
      <c r="QTH11" s="209"/>
      <c r="QTI11" s="209"/>
      <c r="QTJ11" s="209"/>
      <c r="QTK11" s="209"/>
      <c r="QTL11" s="209"/>
      <c r="QTM11" s="209"/>
      <c r="QTN11" s="209"/>
      <c r="QTO11" s="209"/>
      <c r="QTP11" s="209"/>
      <c r="QTQ11" s="209"/>
      <c r="QTR11" s="209"/>
      <c r="QTS11" s="209"/>
      <c r="QTT11" s="209"/>
      <c r="QTU11" s="209"/>
      <c r="QTV11" s="209"/>
      <c r="QTW11" s="209"/>
      <c r="QTX11" s="209"/>
      <c r="QTY11" s="209"/>
      <c r="QTZ11" s="209"/>
      <c r="QUA11" s="209"/>
      <c r="QUB11" s="209"/>
      <c r="QUC11" s="209"/>
      <c r="QUD11" s="209"/>
      <c r="QUE11" s="209"/>
      <c r="QUF11" s="209"/>
      <c r="QUG11" s="209"/>
      <c r="QUH11" s="209"/>
      <c r="QUI11" s="209"/>
      <c r="QUJ11" s="209"/>
      <c r="QUK11" s="209"/>
      <c r="QUL11" s="209"/>
      <c r="QUM11" s="209"/>
      <c r="QUN11" s="209"/>
      <c r="QUO11" s="209"/>
      <c r="QUP11" s="209"/>
      <c r="QUQ11" s="209"/>
      <c r="QUR11" s="209"/>
      <c r="QUS11" s="209"/>
      <c r="QUT11" s="209"/>
      <c r="QUU11" s="209"/>
      <c r="QUV11" s="209"/>
      <c r="QUW11" s="209"/>
      <c r="QUX11" s="209"/>
      <c r="QUY11" s="209"/>
      <c r="QUZ11" s="209"/>
      <c r="QVA11" s="209"/>
      <c r="QVB11" s="209"/>
      <c r="QVC11" s="209"/>
      <c r="QVD11" s="209"/>
      <c r="QVE11" s="209"/>
      <c r="QVF11" s="209"/>
      <c r="QVG11" s="209"/>
      <c r="QVH11" s="209"/>
      <c r="QVI11" s="209"/>
      <c r="QVJ11" s="209"/>
      <c r="QVK11" s="209"/>
      <c r="QVL11" s="209"/>
      <c r="QVM11" s="209"/>
      <c r="QVN11" s="209"/>
      <c r="QVO11" s="209"/>
      <c r="QVP11" s="209"/>
      <c r="QVQ11" s="209"/>
      <c r="QVR11" s="209"/>
      <c r="QVS11" s="209"/>
      <c r="QVT11" s="209"/>
      <c r="QVU11" s="209"/>
      <c r="QVV11" s="209"/>
      <c r="QVW11" s="209"/>
      <c r="QVX11" s="209"/>
      <c r="QVY11" s="209"/>
      <c r="QVZ11" s="209"/>
      <c r="QWA11" s="209"/>
      <c r="QWB11" s="209"/>
      <c r="QWC11" s="209"/>
      <c r="QWD11" s="209"/>
      <c r="QWE11" s="209"/>
      <c r="QWF11" s="209"/>
      <c r="QWG11" s="209"/>
      <c r="QWH11" s="209"/>
      <c r="QWI11" s="209"/>
      <c r="QWJ11" s="209"/>
      <c r="QWK11" s="209"/>
      <c r="QWL11" s="209"/>
      <c r="QWM11" s="209"/>
      <c r="QWN11" s="209"/>
      <c r="QWO11" s="209"/>
      <c r="QWP11" s="209"/>
      <c r="QWQ11" s="209"/>
      <c r="QWR11" s="209"/>
      <c r="QWS11" s="209"/>
      <c r="QWT11" s="209"/>
      <c r="QWU11" s="209"/>
      <c r="QWV11" s="209"/>
      <c r="QWW11" s="209"/>
      <c r="QWX11" s="209"/>
      <c r="QWY11" s="209"/>
      <c r="QWZ11" s="209"/>
      <c r="QXA11" s="209"/>
      <c r="QXB11" s="209"/>
      <c r="QXC11" s="209"/>
      <c r="QXD11" s="209"/>
      <c r="QXE11" s="209"/>
      <c r="QXF11" s="209"/>
      <c r="QXG11" s="209"/>
      <c r="QXH11" s="209"/>
      <c r="QXI11" s="209"/>
      <c r="QXJ11" s="209"/>
      <c r="QXK11" s="209"/>
      <c r="QXL11" s="209"/>
      <c r="QXM11" s="209"/>
      <c r="QXN11" s="209"/>
      <c r="QXO11" s="209"/>
      <c r="QXP11" s="209"/>
      <c r="QXQ11" s="209"/>
      <c r="QXR11" s="209"/>
      <c r="QXS11" s="209"/>
      <c r="QXT11" s="209"/>
      <c r="QXU11" s="209"/>
      <c r="QXV11" s="209"/>
      <c r="QXW11" s="209"/>
      <c r="QXX11" s="209"/>
      <c r="QXY11" s="209"/>
      <c r="QXZ11" s="209"/>
      <c r="QYA11" s="209"/>
      <c r="QYB11" s="209"/>
      <c r="QYC11" s="209"/>
      <c r="QYD11" s="209"/>
      <c r="QYE11" s="209"/>
      <c r="QYF11" s="209"/>
      <c r="QYG11" s="209"/>
      <c r="QYH11" s="209"/>
      <c r="QYI11" s="209"/>
      <c r="QYJ11" s="209"/>
      <c r="QYK11" s="209"/>
      <c r="QYL11" s="209"/>
      <c r="QYM11" s="209"/>
      <c r="QYN11" s="209"/>
      <c r="QYO11" s="209"/>
      <c r="QYP11" s="209"/>
      <c r="QYQ11" s="209"/>
      <c r="QYR11" s="209"/>
      <c r="QYS11" s="209"/>
      <c r="QYT11" s="209"/>
      <c r="QYU11" s="209"/>
      <c r="QYV11" s="209"/>
      <c r="QYW11" s="209"/>
      <c r="QYX11" s="209"/>
      <c r="QYY11" s="209"/>
      <c r="QYZ11" s="209"/>
      <c r="QZA11" s="209"/>
      <c r="QZB11" s="209"/>
      <c r="QZC11" s="209"/>
      <c r="QZD11" s="209"/>
      <c r="QZE11" s="209"/>
      <c r="QZF11" s="209"/>
      <c r="QZG11" s="209"/>
      <c r="QZH11" s="209"/>
      <c r="QZI11" s="209"/>
      <c r="QZJ11" s="209"/>
      <c r="QZK11" s="209"/>
      <c r="QZL11" s="209"/>
      <c r="QZM11" s="209"/>
      <c r="QZN11" s="209"/>
      <c r="QZO11" s="209"/>
      <c r="QZP11" s="209"/>
      <c r="QZQ11" s="209"/>
      <c r="QZR11" s="209"/>
      <c r="QZS11" s="209"/>
      <c r="QZT11" s="209"/>
      <c r="QZU11" s="209"/>
      <c r="QZV11" s="209"/>
      <c r="QZW11" s="209"/>
      <c r="QZX11" s="209"/>
      <c r="QZY11" s="209"/>
      <c r="QZZ11" s="209"/>
      <c r="RAA11" s="209"/>
      <c r="RAB11" s="209"/>
      <c r="RAC11" s="209"/>
      <c r="RAD11" s="209"/>
      <c r="RAE11" s="209"/>
      <c r="RAF11" s="209"/>
      <c r="RAG11" s="209"/>
      <c r="RAH11" s="209"/>
      <c r="RAI11" s="209"/>
      <c r="RAJ11" s="209"/>
      <c r="RAK11" s="209"/>
      <c r="RAL11" s="209"/>
      <c r="RAM11" s="209"/>
      <c r="RAN11" s="209"/>
      <c r="RAO11" s="209"/>
      <c r="RAP11" s="209"/>
      <c r="RAQ11" s="209"/>
      <c r="RAR11" s="209"/>
      <c r="RAS11" s="209"/>
      <c r="RAT11" s="209"/>
      <c r="RAU11" s="209"/>
      <c r="RAV11" s="209"/>
      <c r="RAW11" s="209"/>
      <c r="RAX11" s="209"/>
      <c r="RAY11" s="209"/>
      <c r="RAZ11" s="209"/>
      <c r="RBA11" s="209"/>
      <c r="RBB11" s="209"/>
      <c r="RBC11" s="209"/>
      <c r="RBD11" s="209"/>
      <c r="RBE11" s="209"/>
      <c r="RBF11" s="209"/>
      <c r="RBG11" s="209"/>
      <c r="RBH11" s="209"/>
      <c r="RBI11" s="209"/>
      <c r="RBJ11" s="209"/>
      <c r="RBK11" s="209"/>
      <c r="RBL11" s="209"/>
      <c r="RBM11" s="209"/>
      <c r="RBN11" s="209"/>
      <c r="RBO11" s="209"/>
      <c r="RBP11" s="209"/>
      <c r="RBQ11" s="209"/>
      <c r="RBR11" s="209"/>
      <c r="RBS11" s="209"/>
      <c r="RBT11" s="209"/>
      <c r="RBU11" s="209"/>
      <c r="RBV11" s="209"/>
      <c r="RBW11" s="209"/>
      <c r="RBX11" s="209"/>
      <c r="RBY11" s="209"/>
      <c r="RBZ11" s="209"/>
      <c r="RCA11" s="209"/>
      <c r="RCB11" s="209"/>
      <c r="RCC11" s="209"/>
      <c r="RCD11" s="209"/>
      <c r="RCE11" s="209"/>
      <c r="RCF11" s="209"/>
      <c r="RCG11" s="209"/>
      <c r="RCH11" s="209"/>
      <c r="RCI11" s="209"/>
      <c r="RCJ11" s="209"/>
      <c r="RCK11" s="209"/>
      <c r="RCL11" s="209"/>
      <c r="RCM11" s="209"/>
      <c r="RCN11" s="209"/>
      <c r="RCO11" s="209"/>
      <c r="RCP11" s="209"/>
      <c r="RCQ11" s="209"/>
      <c r="RCR11" s="209"/>
      <c r="RCS11" s="209"/>
      <c r="RCT11" s="209"/>
      <c r="RCU11" s="209"/>
      <c r="RCV11" s="209"/>
      <c r="RCW11" s="209"/>
      <c r="RCX11" s="209"/>
      <c r="RCY11" s="209"/>
      <c r="RCZ11" s="209"/>
      <c r="RDA11" s="209"/>
      <c r="RDB11" s="209"/>
      <c r="RDC11" s="209"/>
      <c r="RDD11" s="209"/>
      <c r="RDE11" s="209"/>
      <c r="RDF11" s="209"/>
      <c r="RDG11" s="209"/>
      <c r="RDH11" s="209"/>
      <c r="RDI11" s="209"/>
      <c r="RDJ11" s="209"/>
      <c r="RDK11" s="209"/>
      <c r="RDL11" s="209"/>
      <c r="RDM11" s="209"/>
      <c r="RDN11" s="209"/>
      <c r="RDO11" s="209"/>
      <c r="RDP11" s="209"/>
      <c r="RDQ11" s="209"/>
      <c r="RDR11" s="209"/>
      <c r="RDS11" s="209"/>
      <c r="RDT11" s="209"/>
      <c r="RDU11" s="209"/>
      <c r="RDV11" s="209"/>
      <c r="RDW11" s="209"/>
      <c r="RDX11" s="209"/>
      <c r="RDY11" s="209"/>
      <c r="RDZ11" s="209"/>
      <c r="REA11" s="209"/>
      <c r="REB11" s="209"/>
      <c r="REC11" s="209"/>
      <c r="RED11" s="209"/>
      <c r="REE11" s="209"/>
      <c r="REF11" s="209"/>
      <c r="REG11" s="209"/>
      <c r="REH11" s="209"/>
      <c r="REI11" s="209"/>
      <c r="REJ11" s="209"/>
      <c r="REK11" s="209"/>
      <c r="REL11" s="209"/>
      <c r="REM11" s="209"/>
      <c r="REN11" s="209"/>
      <c r="REO11" s="209"/>
      <c r="REP11" s="209"/>
      <c r="REQ11" s="209"/>
      <c r="RER11" s="209"/>
      <c r="RES11" s="209"/>
      <c r="RET11" s="209"/>
      <c r="REU11" s="209"/>
      <c r="REV11" s="209"/>
      <c r="REW11" s="209"/>
      <c r="REX11" s="209"/>
      <c r="REY11" s="209"/>
      <c r="REZ11" s="209"/>
      <c r="RFA11" s="209"/>
      <c r="RFB11" s="209"/>
      <c r="RFC11" s="209"/>
      <c r="RFD11" s="209"/>
      <c r="RFE11" s="209"/>
      <c r="RFF11" s="209"/>
      <c r="RFG11" s="209"/>
      <c r="RFH11" s="209"/>
      <c r="RFI11" s="209"/>
      <c r="RFJ11" s="209"/>
      <c r="RFK11" s="209"/>
      <c r="RFL11" s="209"/>
      <c r="RFM11" s="209"/>
      <c r="RFN11" s="209"/>
      <c r="RFO11" s="209"/>
      <c r="RFP11" s="209"/>
      <c r="RFQ11" s="209"/>
      <c r="RFR11" s="209"/>
      <c r="RFS11" s="209"/>
      <c r="RFT11" s="209"/>
      <c r="RFU11" s="209"/>
      <c r="RFV11" s="209"/>
      <c r="RFW11" s="209"/>
      <c r="RFX11" s="209"/>
      <c r="RFY11" s="209"/>
      <c r="RFZ11" s="209"/>
      <c r="RGA11" s="209"/>
      <c r="RGB11" s="209"/>
      <c r="RGC11" s="209"/>
      <c r="RGD11" s="209"/>
      <c r="RGE11" s="209"/>
      <c r="RGF11" s="209"/>
      <c r="RGG11" s="209"/>
      <c r="RGH11" s="209"/>
      <c r="RGI11" s="209"/>
      <c r="RGJ11" s="209"/>
      <c r="RGK11" s="209"/>
      <c r="RGL11" s="209"/>
      <c r="RGM11" s="209"/>
      <c r="RGN11" s="209"/>
      <c r="RGO11" s="209"/>
      <c r="RGP11" s="209"/>
      <c r="RGQ11" s="209"/>
      <c r="RGR11" s="209"/>
      <c r="RGS11" s="209"/>
      <c r="RGT11" s="209"/>
      <c r="RGU11" s="209"/>
      <c r="RGV11" s="209"/>
      <c r="RGW11" s="209"/>
      <c r="RGX11" s="209"/>
      <c r="RGY11" s="209"/>
      <c r="RGZ11" s="209"/>
      <c r="RHA11" s="209"/>
      <c r="RHB11" s="209"/>
      <c r="RHC11" s="209"/>
      <c r="RHD11" s="209"/>
      <c r="RHE11" s="209"/>
      <c r="RHF11" s="209"/>
      <c r="RHG11" s="209"/>
      <c r="RHH11" s="209"/>
      <c r="RHI11" s="209"/>
      <c r="RHJ11" s="209"/>
      <c r="RHK11" s="209"/>
      <c r="RHL11" s="209"/>
      <c r="RHM11" s="209"/>
      <c r="RHN11" s="209"/>
      <c r="RHO11" s="209"/>
      <c r="RHP11" s="209"/>
      <c r="RHQ11" s="209"/>
      <c r="RHR11" s="209"/>
      <c r="RHS11" s="209"/>
      <c r="RHT11" s="209"/>
      <c r="RHU11" s="209"/>
      <c r="RHV11" s="209"/>
      <c r="RHW11" s="209"/>
      <c r="RHX11" s="209"/>
      <c r="RHY11" s="209"/>
      <c r="RHZ11" s="209"/>
      <c r="RIA11" s="209"/>
      <c r="RIB11" s="209"/>
      <c r="RIC11" s="209"/>
      <c r="RID11" s="209"/>
      <c r="RIE11" s="209"/>
      <c r="RIF11" s="209"/>
      <c r="RIG11" s="209"/>
      <c r="RIH11" s="209"/>
      <c r="RII11" s="209"/>
      <c r="RIJ11" s="209"/>
      <c r="RIK11" s="209"/>
      <c r="RIL11" s="209"/>
      <c r="RIM11" s="209"/>
      <c r="RIN11" s="209"/>
      <c r="RIO11" s="209"/>
      <c r="RIP11" s="209"/>
      <c r="RIQ11" s="209"/>
      <c r="RIR11" s="209"/>
      <c r="RIS11" s="209"/>
      <c r="RIT11" s="209"/>
      <c r="RIU11" s="209"/>
      <c r="RIV11" s="209"/>
      <c r="RIW11" s="209"/>
      <c r="RIX11" s="209"/>
      <c r="RIY11" s="209"/>
      <c r="RIZ11" s="209"/>
      <c r="RJA11" s="209"/>
      <c r="RJB11" s="209"/>
      <c r="RJC11" s="209"/>
      <c r="RJD11" s="209"/>
      <c r="RJE11" s="209"/>
      <c r="RJF11" s="209"/>
      <c r="RJG11" s="209"/>
      <c r="RJH11" s="209"/>
      <c r="RJI11" s="209"/>
      <c r="RJJ11" s="209"/>
      <c r="RJK11" s="209"/>
      <c r="RJL11" s="209"/>
      <c r="RJM11" s="209"/>
      <c r="RJN11" s="209"/>
      <c r="RJO11" s="209"/>
      <c r="RJP11" s="209"/>
      <c r="RJQ11" s="209"/>
      <c r="RJR11" s="209"/>
      <c r="RJS11" s="209"/>
      <c r="RJT11" s="209"/>
      <c r="RJU11" s="209"/>
      <c r="RJV11" s="209"/>
      <c r="RJW11" s="209"/>
      <c r="RJX11" s="209"/>
      <c r="RJY11" s="209"/>
      <c r="RJZ11" s="209"/>
      <c r="RKA11" s="209"/>
      <c r="RKB11" s="209"/>
      <c r="RKC11" s="209"/>
      <c r="RKD11" s="209"/>
      <c r="RKE11" s="209"/>
      <c r="RKF11" s="209"/>
      <c r="RKG11" s="209"/>
      <c r="RKH11" s="209"/>
      <c r="RKI11" s="209"/>
      <c r="RKJ11" s="209"/>
      <c r="RKK11" s="209"/>
      <c r="RKL11" s="209"/>
      <c r="RKM11" s="209"/>
      <c r="RKN11" s="209"/>
      <c r="RKO11" s="209"/>
      <c r="RKP11" s="209"/>
      <c r="RKQ11" s="209"/>
      <c r="RKR11" s="209"/>
      <c r="RKS11" s="209"/>
      <c r="RKT11" s="209"/>
      <c r="RKU11" s="209"/>
      <c r="RKV11" s="209"/>
      <c r="RKW11" s="209"/>
      <c r="RKX11" s="209"/>
      <c r="RKY11" s="209"/>
      <c r="RKZ11" s="209"/>
      <c r="RLA11" s="209"/>
      <c r="RLB11" s="209"/>
      <c r="RLC11" s="209"/>
      <c r="RLD11" s="209"/>
      <c r="RLE11" s="209"/>
      <c r="RLF11" s="209"/>
      <c r="RLG11" s="209"/>
      <c r="RLH11" s="209"/>
      <c r="RLI11" s="209"/>
      <c r="RLJ11" s="209"/>
      <c r="RLK11" s="209"/>
      <c r="RLL11" s="209"/>
      <c r="RLM11" s="209"/>
      <c r="RLN11" s="209"/>
      <c r="RLO11" s="209"/>
      <c r="RLP11" s="209"/>
      <c r="RLQ11" s="209"/>
      <c r="RLR11" s="209"/>
      <c r="RLS11" s="209"/>
      <c r="RLT11" s="209"/>
      <c r="RLU11" s="209"/>
      <c r="RLV11" s="209"/>
      <c r="RLW11" s="209"/>
      <c r="RLX11" s="209"/>
      <c r="RLY11" s="209"/>
      <c r="RLZ11" s="209"/>
      <c r="RMA11" s="209"/>
      <c r="RMB11" s="209"/>
      <c r="RMC11" s="209"/>
      <c r="RMD11" s="209"/>
      <c r="RME11" s="209"/>
      <c r="RMF11" s="209"/>
      <c r="RMG11" s="209"/>
      <c r="RMH11" s="209"/>
      <c r="RMI11" s="209"/>
      <c r="RMJ11" s="209"/>
      <c r="RMK11" s="209"/>
      <c r="RML11" s="209"/>
      <c r="RMM11" s="209"/>
      <c r="RMN11" s="209"/>
      <c r="RMO11" s="209"/>
      <c r="RMP11" s="209"/>
      <c r="RMQ11" s="209"/>
      <c r="RMR11" s="209"/>
      <c r="RMS11" s="209"/>
      <c r="RMT11" s="209"/>
      <c r="RMU11" s="209"/>
      <c r="RMV11" s="209"/>
      <c r="RMW11" s="209"/>
      <c r="RMX11" s="209"/>
      <c r="RMY11" s="209"/>
      <c r="RMZ11" s="209"/>
      <c r="RNA11" s="209"/>
      <c r="RNB11" s="209"/>
      <c r="RNC11" s="209"/>
      <c r="RND11" s="209"/>
      <c r="RNE11" s="209"/>
      <c r="RNF11" s="209"/>
      <c r="RNG11" s="209"/>
      <c r="RNH11" s="209"/>
      <c r="RNI11" s="209"/>
      <c r="RNJ11" s="209"/>
      <c r="RNK11" s="209"/>
      <c r="RNL11" s="209"/>
      <c r="RNM11" s="209"/>
      <c r="RNN11" s="209"/>
      <c r="RNO11" s="209"/>
      <c r="RNP11" s="209"/>
      <c r="RNQ11" s="209"/>
      <c r="RNR11" s="209"/>
      <c r="RNS11" s="209"/>
      <c r="RNT11" s="209"/>
      <c r="RNU11" s="209"/>
      <c r="RNV11" s="209"/>
      <c r="RNW11" s="209"/>
      <c r="RNX11" s="209"/>
      <c r="RNY11" s="209"/>
      <c r="RNZ11" s="209"/>
      <c r="ROA11" s="209"/>
      <c r="ROB11" s="209"/>
      <c r="ROC11" s="209"/>
      <c r="ROD11" s="209"/>
      <c r="ROE11" s="209"/>
      <c r="ROF11" s="209"/>
      <c r="ROG11" s="209"/>
      <c r="ROH11" s="209"/>
      <c r="ROI11" s="209"/>
      <c r="ROJ11" s="209"/>
      <c r="ROK11" s="209"/>
      <c r="ROL11" s="209"/>
      <c r="ROM11" s="209"/>
      <c r="RON11" s="209"/>
      <c r="ROO11" s="209"/>
      <c r="ROP11" s="209"/>
      <c r="ROQ11" s="209"/>
      <c r="ROR11" s="209"/>
      <c r="ROS11" s="209"/>
      <c r="ROT11" s="209"/>
      <c r="ROU11" s="209"/>
      <c r="ROV11" s="209"/>
      <c r="ROW11" s="209"/>
      <c r="ROX11" s="209"/>
      <c r="ROY11" s="209"/>
      <c r="ROZ11" s="209"/>
      <c r="RPA11" s="209"/>
      <c r="RPB11" s="209"/>
      <c r="RPC11" s="209"/>
      <c r="RPD11" s="209"/>
      <c r="RPE11" s="209"/>
      <c r="RPF11" s="209"/>
      <c r="RPG11" s="209"/>
      <c r="RPH11" s="209"/>
      <c r="RPI11" s="209"/>
      <c r="RPJ11" s="209"/>
      <c r="RPK11" s="209"/>
      <c r="RPL11" s="209"/>
      <c r="RPM11" s="209"/>
      <c r="RPN11" s="209"/>
      <c r="RPO11" s="209"/>
      <c r="RPP11" s="209"/>
      <c r="RPQ11" s="209"/>
      <c r="RPR11" s="209"/>
      <c r="RPS11" s="209"/>
      <c r="RPT11" s="209"/>
      <c r="RPU11" s="209"/>
      <c r="RPV11" s="209"/>
      <c r="RPW11" s="209"/>
      <c r="RPX11" s="209"/>
      <c r="RPY11" s="209"/>
      <c r="RPZ11" s="209"/>
      <c r="RQA11" s="209"/>
      <c r="RQB11" s="209"/>
      <c r="RQC11" s="209"/>
      <c r="RQD11" s="209"/>
      <c r="RQE11" s="209"/>
      <c r="RQF11" s="209"/>
      <c r="RQG11" s="209"/>
      <c r="RQH11" s="209"/>
      <c r="RQI11" s="209"/>
      <c r="RQJ11" s="209"/>
      <c r="RQK11" s="209"/>
      <c r="RQL11" s="209"/>
      <c r="RQM11" s="209"/>
      <c r="RQN11" s="209"/>
      <c r="RQO11" s="209"/>
      <c r="RQP11" s="209"/>
      <c r="RQQ11" s="209"/>
      <c r="RQR11" s="209"/>
      <c r="RQS11" s="209"/>
      <c r="RQT11" s="209"/>
      <c r="RQU11" s="209"/>
      <c r="RQV11" s="209"/>
      <c r="RQW11" s="209"/>
      <c r="RQX11" s="209"/>
      <c r="RQY11" s="209"/>
      <c r="RQZ11" s="209"/>
      <c r="RRA11" s="209"/>
      <c r="RRB11" s="209"/>
      <c r="RRC11" s="209"/>
      <c r="RRD11" s="209"/>
      <c r="RRE11" s="209"/>
      <c r="RRF11" s="209"/>
      <c r="RRG11" s="209"/>
      <c r="RRH11" s="209"/>
      <c r="RRI11" s="209"/>
      <c r="RRJ11" s="209"/>
      <c r="RRK11" s="209"/>
      <c r="RRL11" s="209"/>
      <c r="RRM11" s="209"/>
      <c r="RRN11" s="209"/>
      <c r="RRO11" s="209"/>
      <c r="RRP11" s="209"/>
      <c r="RRQ11" s="209"/>
      <c r="RRR11" s="209"/>
      <c r="RRS11" s="209"/>
      <c r="RRT11" s="209"/>
      <c r="RRU11" s="209"/>
      <c r="RRV11" s="209"/>
      <c r="RRW11" s="209"/>
      <c r="RRX11" s="209"/>
      <c r="RRY11" s="209"/>
      <c r="RRZ11" s="209"/>
      <c r="RSA11" s="209"/>
      <c r="RSB11" s="209"/>
      <c r="RSC11" s="209"/>
      <c r="RSD11" s="209"/>
      <c r="RSE11" s="209"/>
      <c r="RSF11" s="209"/>
      <c r="RSG11" s="209"/>
      <c r="RSH11" s="209"/>
      <c r="RSI11" s="209"/>
      <c r="RSJ11" s="209"/>
      <c r="RSK11" s="209"/>
      <c r="RSL11" s="209"/>
      <c r="RSM11" s="209"/>
      <c r="RSN11" s="209"/>
      <c r="RSO11" s="209"/>
      <c r="RSP11" s="209"/>
      <c r="RSQ11" s="209"/>
      <c r="RSR11" s="209"/>
      <c r="RSS11" s="209"/>
      <c r="RST11" s="209"/>
      <c r="RSU11" s="209"/>
      <c r="RSV11" s="209"/>
      <c r="RSW11" s="209"/>
      <c r="RSX11" s="209"/>
      <c r="RSY11" s="209"/>
      <c r="RSZ11" s="209"/>
      <c r="RTA11" s="209"/>
      <c r="RTB11" s="209"/>
      <c r="RTC11" s="209"/>
      <c r="RTD11" s="209"/>
      <c r="RTE11" s="209"/>
      <c r="RTF11" s="209"/>
      <c r="RTG11" s="209"/>
      <c r="RTH11" s="209"/>
      <c r="RTI11" s="209"/>
      <c r="RTJ11" s="209"/>
      <c r="RTK11" s="209"/>
      <c r="RTL11" s="209"/>
      <c r="RTM11" s="209"/>
      <c r="RTN11" s="209"/>
      <c r="RTO11" s="209"/>
      <c r="RTP11" s="209"/>
      <c r="RTQ11" s="209"/>
      <c r="RTR11" s="209"/>
      <c r="RTS11" s="209"/>
      <c r="RTT11" s="209"/>
      <c r="RTU11" s="209"/>
      <c r="RTV11" s="209"/>
      <c r="RTW11" s="209"/>
      <c r="RTX11" s="209"/>
      <c r="RTY11" s="209"/>
      <c r="RTZ11" s="209"/>
      <c r="RUA11" s="209"/>
      <c r="RUB11" s="209"/>
      <c r="RUC11" s="209"/>
      <c r="RUD11" s="209"/>
      <c r="RUE11" s="209"/>
      <c r="RUF11" s="209"/>
      <c r="RUG11" s="209"/>
      <c r="RUH11" s="209"/>
      <c r="RUI11" s="209"/>
      <c r="RUJ11" s="209"/>
      <c r="RUK11" s="209"/>
      <c r="RUL11" s="209"/>
      <c r="RUM11" s="209"/>
      <c r="RUN11" s="209"/>
      <c r="RUO11" s="209"/>
      <c r="RUP11" s="209"/>
      <c r="RUQ11" s="209"/>
      <c r="RUR11" s="209"/>
      <c r="RUS11" s="209"/>
      <c r="RUT11" s="209"/>
      <c r="RUU11" s="209"/>
      <c r="RUV11" s="209"/>
      <c r="RUW11" s="209"/>
      <c r="RUX11" s="209"/>
      <c r="RUY11" s="209"/>
      <c r="RUZ11" s="209"/>
      <c r="RVA11" s="209"/>
      <c r="RVB11" s="209"/>
      <c r="RVC11" s="209"/>
      <c r="RVD11" s="209"/>
      <c r="RVE11" s="209"/>
      <c r="RVF11" s="209"/>
      <c r="RVG11" s="209"/>
      <c r="RVH11" s="209"/>
      <c r="RVI11" s="209"/>
      <c r="RVJ11" s="209"/>
      <c r="RVK11" s="209"/>
      <c r="RVL11" s="209"/>
      <c r="RVM11" s="209"/>
      <c r="RVN11" s="209"/>
      <c r="RVO11" s="209"/>
      <c r="RVP11" s="209"/>
      <c r="RVQ11" s="209"/>
      <c r="RVR11" s="209"/>
      <c r="RVS11" s="209"/>
      <c r="RVT11" s="209"/>
      <c r="RVU11" s="209"/>
      <c r="RVV11" s="209"/>
      <c r="RVW11" s="209"/>
      <c r="RVX11" s="209"/>
      <c r="RVY11" s="209"/>
      <c r="RVZ11" s="209"/>
      <c r="RWA11" s="209"/>
      <c r="RWB11" s="209"/>
      <c r="RWC11" s="209"/>
      <c r="RWD11" s="209"/>
      <c r="RWE11" s="209"/>
      <c r="RWF11" s="209"/>
      <c r="RWG11" s="209"/>
      <c r="RWH11" s="209"/>
      <c r="RWI11" s="209"/>
      <c r="RWJ11" s="209"/>
      <c r="RWK11" s="209"/>
      <c r="RWL11" s="209"/>
      <c r="RWM11" s="209"/>
      <c r="RWN11" s="209"/>
      <c r="RWO11" s="209"/>
      <c r="RWP11" s="209"/>
      <c r="RWQ11" s="209"/>
      <c r="RWR11" s="209"/>
      <c r="RWS11" s="209"/>
      <c r="RWT11" s="209"/>
      <c r="RWU11" s="209"/>
      <c r="RWV11" s="209"/>
      <c r="RWW11" s="209"/>
      <c r="RWX11" s="209"/>
      <c r="RWY11" s="209"/>
      <c r="RWZ11" s="209"/>
      <c r="RXA11" s="209"/>
      <c r="RXB11" s="209"/>
      <c r="RXC11" s="209"/>
      <c r="RXD11" s="209"/>
      <c r="RXE11" s="209"/>
      <c r="RXF11" s="209"/>
      <c r="RXG11" s="209"/>
      <c r="RXH11" s="209"/>
      <c r="RXI11" s="209"/>
      <c r="RXJ11" s="209"/>
      <c r="RXK11" s="209"/>
      <c r="RXL11" s="209"/>
      <c r="RXM11" s="209"/>
      <c r="RXN11" s="209"/>
      <c r="RXO11" s="209"/>
      <c r="RXP11" s="209"/>
      <c r="RXQ11" s="209"/>
      <c r="RXR11" s="209"/>
      <c r="RXS11" s="209"/>
      <c r="RXT11" s="209"/>
      <c r="RXU11" s="209"/>
      <c r="RXV11" s="209"/>
      <c r="RXW11" s="209"/>
      <c r="RXX11" s="209"/>
      <c r="RXY11" s="209"/>
      <c r="RXZ11" s="209"/>
      <c r="RYA11" s="209"/>
      <c r="RYB11" s="209"/>
      <c r="RYC11" s="209"/>
      <c r="RYD11" s="209"/>
      <c r="RYE11" s="209"/>
      <c r="RYF11" s="209"/>
      <c r="RYG11" s="209"/>
      <c r="RYH11" s="209"/>
      <c r="RYI11" s="209"/>
      <c r="RYJ11" s="209"/>
      <c r="RYK11" s="209"/>
      <c r="RYL11" s="209"/>
      <c r="RYM11" s="209"/>
      <c r="RYN11" s="209"/>
      <c r="RYO11" s="209"/>
      <c r="RYP11" s="209"/>
      <c r="RYQ11" s="209"/>
      <c r="RYR11" s="209"/>
      <c r="RYS11" s="209"/>
      <c r="RYT11" s="209"/>
      <c r="RYU11" s="209"/>
      <c r="RYV11" s="209"/>
      <c r="RYW11" s="209"/>
      <c r="RYX11" s="209"/>
      <c r="RYY11" s="209"/>
      <c r="RYZ11" s="209"/>
      <c r="RZA11" s="209"/>
      <c r="RZB11" s="209"/>
      <c r="RZC11" s="209"/>
      <c r="RZD11" s="209"/>
      <c r="RZE11" s="209"/>
      <c r="RZF11" s="209"/>
      <c r="RZG11" s="209"/>
      <c r="RZH11" s="209"/>
      <c r="RZI11" s="209"/>
      <c r="RZJ11" s="209"/>
      <c r="RZK11" s="209"/>
      <c r="RZL11" s="209"/>
      <c r="RZM11" s="209"/>
      <c r="RZN11" s="209"/>
      <c r="RZO11" s="209"/>
      <c r="RZP11" s="209"/>
      <c r="RZQ11" s="209"/>
      <c r="RZR11" s="209"/>
      <c r="RZS11" s="209"/>
      <c r="RZT11" s="209"/>
      <c r="RZU11" s="209"/>
      <c r="RZV11" s="209"/>
      <c r="RZW11" s="209"/>
      <c r="RZX11" s="209"/>
      <c r="RZY11" s="209"/>
      <c r="RZZ11" s="209"/>
      <c r="SAA11" s="209"/>
      <c r="SAB11" s="209"/>
      <c r="SAC11" s="209"/>
      <c r="SAD11" s="209"/>
      <c r="SAE11" s="209"/>
      <c r="SAF11" s="209"/>
      <c r="SAG11" s="209"/>
      <c r="SAH11" s="209"/>
      <c r="SAI11" s="209"/>
      <c r="SAJ11" s="209"/>
      <c r="SAK11" s="209"/>
      <c r="SAL11" s="209"/>
      <c r="SAM11" s="209"/>
      <c r="SAN11" s="209"/>
      <c r="SAO11" s="209"/>
      <c r="SAP11" s="209"/>
      <c r="SAQ11" s="209"/>
      <c r="SAR11" s="209"/>
      <c r="SAS11" s="209"/>
      <c r="SAT11" s="209"/>
      <c r="SAU11" s="209"/>
      <c r="SAV11" s="209"/>
      <c r="SAW11" s="209"/>
      <c r="SAX11" s="209"/>
      <c r="SAY11" s="209"/>
      <c r="SAZ11" s="209"/>
      <c r="SBA11" s="209"/>
      <c r="SBB11" s="209"/>
      <c r="SBC11" s="209"/>
      <c r="SBD11" s="209"/>
      <c r="SBE11" s="209"/>
      <c r="SBF11" s="209"/>
      <c r="SBG11" s="209"/>
      <c r="SBH11" s="209"/>
      <c r="SBI11" s="209"/>
      <c r="SBJ11" s="209"/>
      <c r="SBK11" s="209"/>
      <c r="SBL11" s="209"/>
      <c r="SBM11" s="209"/>
      <c r="SBN11" s="209"/>
      <c r="SBO11" s="209"/>
      <c r="SBP11" s="209"/>
      <c r="SBQ11" s="209"/>
      <c r="SBR11" s="209"/>
      <c r="SBS11" s="209"/>
      <c r="SBT11" s="209"/>
      <c r="SBU11" s="209"/>
      <c r="SBV11" s="209"/>
      <c r="SBW11" s="209"/>
      <c r="SBX11" s="209"/>
      <c r="SBY11" s="209"/>
      <c r="SBZ11" s="209"/>
      <c r="SCA11" s="209"/>
      <c r="SCB11" s="209"/>
      <c r="SCC11" s="209"/>
      <c r="SCD11" s="209"/>
      <c r="SCE11" s="209"/>
      <c r="SCF11" s="209"/>
      <c r="SCG11" s="209"/>
      <c r="SCH11" s="209"/>
      <c r="SCI11" s="209"/>
      <c r="SCJ11" s="209"/>
      <c r="SCK11" s="209"/>
      <c r="SCL11" s="209"/>
      <c r="SCM11" s="209"/>
      <c r="SCN11" s="209"/>
      <c r="SCO11" s="209"/>
      <c r="SCP11" s="209"/>
      <c r="SCQ11" s="209"/>
      <c r="SCR11" s="209"/>
      <c r="SCS11" s="209"/>
      <c r="SCT11" s="209"/>
      <c r="SCU11" s="209"/>
      <c r="SCV11" s="209"/>
      <c r="SCW11" s="209"/>
      <c r="SCX11" s="209"/>
      <c r="SCY11" s="209"/>
      <c r="SCZ11" s="209"/>
      <c r="SDA11" s="209"/>
      <c r="SDB11" s="209"/>
      <c r="SDC11" s="209"/>
      <c r="SDD11" s="209"/>
      <c r="SDE11" s="209"/>
      <c r="SDF11" s="209"/>
      <c r="SDG11" s="209"/>
      <c r="SDH11" s="209"/>
      <c r="SDI11" s="209"/>
      <c r="SDJ11" s="209"/>
      <c r="SDK11" s="209"/>
      <c r="SDL11" s="209"/>
      <c r="SDM11" s="209"/>
      <c r="SDN11" s="209"/>
      <c r="SDO11" s="209"/>
      <c r="SDP11" s="209"/>
      <c r="SDQ11" s="209"/>
      <c r="SDR11" s="209"/>
      <c r="SDS11" s="209"/>
      <c r="SDT11" s="209"/>
      <c r="SDU11" s="209"/>
      <c r="SDV11" s="209"/>
      <c r="SDW11" s="209"/>
      <c r="SDX11" s="209"/>
      <c r="SDY11" s="209"/>
      <c r="SDZ11" s="209"/>
      <c r="SEA11" s="209"/>
      <c r="SEB11" s="209"/>
      <c r="SEC11" s="209"/>
      <c r="SED11" s="209"/>
      <c r="SEE11" s="209"/>
      <c r="SEF11" s="209"/>
      <c r="SEG11" s="209"/>
      <c r="SEH11" s="209"/>
      <c r="SEI11" s="209"/>
      <c r="SEJ11" s="209"/>
      <c r="SEK11" s="209"/>
      <c r="SEL11" s="209"/>
      <c r="SEM11" s="209"/>
      <c r="SEN11" s="209"/>
      <c r="SEO11" s="209"/>
      <c r="SEP11" s="209"/>
      <c r="SEQ11" s="209"/>
      <c r="SER11" s="209"/>
      <c r="SES11" s="209"/>
      <c r="SET11" s="209"/>
      <c r="SEU11" s="209"/>
      <c r="SEV11" s="209"/>
      <c r="SEW11" s="209"/>
      <c r="SEX11" s="209"/>
      <c r="SEY11" s="209"/>
      <c r="SEZ11" s="209"/>
      <c r="SFA11" s="209"/>
      <c r="SFB11" s="209"/>
      <c r="SFC11" s="209"/>
      <c r="SFD11" s="209"/>
      <c r="SFE11" s="209"/>
      <c r="SFF11" s="209"/>
      <c r="SFG11" s="209"/>
      <c r="SFH11" s="209"/>
      <c r="SFI11" s="209"/>
      <c r="SFJ11" s="209"/>
      <c r="SFK11" s="209"/>
      <c r="SFL11" s="209"/>
      <c r="SFM11" s="209"/>
      <c r="SFN11" s="209"/>
      <c r="SFO11" s="209"/>
      <c r="SFP11" s="209"/>
      <c r="SFQ11" s="209"/>
      <c r="SFR11" s="209"/>
      <c r="SFS11" s="209"/>
      <c r="SFT11" s="209"/>
      <c r="SFU11" s="209"/>
      <c r="SFV11" s="209"/>
      <c r="SFW11" s="209"/>
      <c r="SFX11" s="209"/>
      <c r="SFY11" s="209"/>
      <c r="SFZ11" s="209"/>
      <c r="SGA11" s="209"/>
      <c r="SGB11" s="209"/>
      <c r="SGC11" s="209"/>
      <c r="SGD11" s="209"/>
      <c r="SGE11" s="209"/>
      <c r="SGF11" s="209"/>
      <c r="SGG11" s="209"/>
      <c r="SGH11" s="209"/>
      <c r="SGI11" s="209"/>
      <c r="SGJ11" s="209"/>
      <c r="SGK11" s="209"/>
      <c r="SGL11" s="209"/>
      <c r="SGM11" s="209"/>
      <c r="SGN11" s="209"/>
      <c r="SGO11" s="209"/>
      <c r="SGP11" s="209"/>
      <c r="SGQ11" s="209"/>
      <c r="SGR11" s="209"/>
      <c r="SGS11" s="209"/>
      <c r="SGT11" s="209"/>
      <c r="SGU11" s="209"/>
      <c r="SGV11" s="209"/>
      <c r="SGW11" s="209"/>
      <c r="SGX11" s="209"/>
      <c r="SGY11" s="209"/>
      <c r="SGZ11" s="209"/>
      <c r="SHA11" s="209"/>
      <c r="SHB11" s="209"/>
      <c r="SHC11" s="209"/>
      <c r="SHD11" s="209"/>
      <c r="SHE11" s="209"/>
      <c r="SHF11" s="209"/>
      <c r="SHG11" s="209"/>
      <c r="SHH11" s="209"/>
      <c r="SHI11" s="209"/>
      <c r="SHJ11" s="209"/>
      <c r="SHK11" s="209"/>
      <c r="SHL11" s="209"/>
      <c r="SHM11" s="209"/>
      <c r="SHN11" s="209"/>
      <c r="SHO11" s="209"/>
      <c r="SHP11" s="209"/>
      <c r="SHQ11" s="209"/>
      <c r="SHR11" s="209"/>
      <c r="SHS11" s="209"/>
      <c r="SHT11" s="209"/>
      <c r="SHU11" s="209"/>
      <c r="SHV11" s="209"/>
      <c r="SHW11" s="209"/>
      <c r="SHX11" s="209"/>
      <c r="SHY11" s="209"/>
      <c r="SHZ11" s="209"/>
      <c r="SIA11" s="209"/>
      <c r="SIB11" s="209"/>
      <c r="SIC11" s="209"/>
      <c r="SID11" s="209"/>
      <c r="SIE11" s="209"/>
      <c r="SIF11" s="209"/>
      <c r="SIG11" s="209"/>
      <c r="SIH11" s="209"/>
      <c r="SII11" s="209"/>
      <c r="SIJ11" s="209"/>
      <c r="SIK11" s="209"/>
      <c r="SIL11" s="209"/>
      <c r="SIM11" s="209"/>
      <c r="SIN11" s="209"/>
      <c r="SIO11" s="209"/>
      <c r="SIP11" s="209"/>
      <c r="SIQ11" s="209"/>
      <c r="SIR11" s="209"/>
      <c r="SIS11" s="209"/>
      <c r="SIT11" s="209"/>
      <c r="SIU11" s="209"/>
      <c r="SIV11" s="209"/>
      <c r="SIW11" s="209"/>
      <c r="SIX11" s="209"/>
      <c r="SIY11" s="209"/>
      <c r="SIZ11" s="209"/>
      <c r="SJA11" s="209"/>
      <c r="SJB11" s="209"/>
      <c r="SJC11" s="209"/>
      <c r="SJD11" s="209"/>
      <c r="SJE11" s="209"/>
      <c r="SJF11" s="209"/>
      <c r="SJG11" s="209"/>
      <c r="SJH11" s="209"/>
      <c r="SJI11" s="209"/>
      <c r="SJJ11" s="209"/>
      <c r="SJK11" s="209"/>
      <c r="SJL11" s="209"/>
      <c r="SJM11" s="209"/>
      <c r="SJN11" s="209"/>
      <c r="SJO11" s="209"/>
      <c r="SJP11" s="209"/>
      <c r="SJQ11" s="209"/>
      <c r="SJR11" s="209"/>
      <c r="SJS11" s="209"/>
      <c r="SJT11" s="209"/>
      <c r="SJU11" s="209"/>
      <c r="SJV11" s="209"/>
      <c r="SJW11" s="209"/>
      <c r="SJX11" s="209"/>
      <c r="SJY11" s="209"/>
      <c r="SJZ11" s="209"/>
      <c r="SKA11" s="209"/>
      <c r="SKB11" s="209"/>
      <c r="SKC11" s="209"/>
      <c r="SKD11" s="209"/>
      <c r="SKE11" s="209"/>
      <c r="SKF11" s="209"/>
      <c r="SKG11" s="209"/>
      <c r="SKH11" s="209"/>
      <c r="SKI11" s="209"/>
      <c r="SKJ11" s="209"/>
      <c r="SKK11" s="209"/>
      <c r="SKL11" s="209"/>
      <c r="SKM11" s="209"/>
      <c r="SKN11" s="209"/>
      <c r="SKO11" s="209"/>
      <c r="SKP11" s="209"/>
      <c r="SKQ11" s="209"/>
      <c r="SKR11" s="209"/>
      <c r="SKS11" s="209"/>
      <c r="SKT11" s="209"/>
      <c r="SKU11" s="209"/>
      <c r="SKV11" s="209"/>
      <c r="SKW11" s="209"/>
      <c r="SKX11" s="209"/>
      <c r="SKY11" s="209"/>
      <c r="SKZ11" s="209"/>
      <c r="SLA11" s="209"/>
      <c r="SLB11" s="209"/>
      <c r="SLC11" s="209"/>
      <c r="SLD11" s="209"/>
      <c r="SLE11" s="209"/>
      <c r="SLF11" s="209"/>
      <c r="SLG11" s="209"/>
      <c r="SLH11" s="209"/>
      <c r="SLI11" s="209"/>
      <c r="SLJ11" s="209"/>
      <c r="SLK11" s="209"/>
      <c r="SLL11" s="209"/>
      <c r="SLM11" s="209"/>
      <c r="SLN11" s="209"/>
      <c r="SLO11" s="209"/>
      <c r="SLP11" s="209"/>
      <c r="SLQ11" s="209"/>
      <c r="SLR11" s="209"/>
      <c r="SLS11" s="209"/>
      <c r="SLT11" s="209"/>
      <c r="SLU11" s="209"/>
      <c r="SLV11" s="209"/>
      <c r="SLW11" s="209"/>
      <c r="SLX11" s="209"/>
      <c r="SLY11" s="209"/>
      <c r="SLZ11" s="209"/>
      <c r="SMA11" s="209"/>
      <c r="SMB11" s="209"/>
      <c r="SMC11" s="209"/>
      <c r="SMD11" s="209"/>
      <c r="SME11" s="209"/>
      <c r="SMF11" s="209"/>
      <c r="SMG11" s="209"/>
      <c r="SMH11" s="209"/>
      <c r="SMI11" s="209"/>
      <c r="SMJ11" s="209"/>
      <c r="SMK11" s="209"/>
      <c r="SML11" s="209"/>
      <c r="SMM11" s="209"/>
      <c r="SMN11" s="209"/>
      <c r="SMO11" s="209"/>
      <c r="SMP11" s="209"/>
      <c r="SMQ11" s="209"/>
      <c r="SMR11" s="209"/>
      <c r="SMS11" s="209"/>
      <c r="SMT11" s="209"/>
      <c r="SMU11" s="209"/>
      <c r="SMV11" s="209"/>
      <c r="SMW11" s="209"/>
      <c r="SMX11" s="209"/>
      <c r="SMY11" s="209"/>
      <c r="SMZ11" s="209"/>
      <c r="SNA11" s="209"/>
      <c r="SNB11" s="209"/>
      <c r="SNC11" s="209"/>
      <c r="SND11" s="209"/>
      <c r="SNE11" s="209"/>
      <c r="SNF11" s="209"/>
      <c r="SNG11" s="209"/>
      <c r="SNH11" s="209"/>
      <c r="SNI11" s="209"/>
      <c r="SNJ11" s="209"/>
      <c r="SNK11" s="209"/>
      <c r="SNL11" s="209"/>
      <c r="SNM11" s="209"/>
      <c r="SNN11" s="209"/>
      <c r="SNO11" s="209"/>
      <c r="SNP11" s="209"/>
      <c r="SNQ11" s="209"/>
      <c r="SNR11" s="209"/>
      <c r="SNS11" s="209"/>
      <c r="SNT11" s="209"/>
      <c r="SNU11" s="209"/>
      <c r="SNV11" s="209"/>
      <c r="SNW11" s="209"/>
      <c r="SNX11" s="209"/>
      <c r="SNY11" s="209"/>
      <c r="SNZ11" s="209"/>
      <c r="SOA11" s="209"/>
      <c r="SOB11" s="209"/>
      <c r="SOC11" s="209"/>
      <c r="SOD11" s="209"/>
      <c r="SOE11" s="209"/>
      <c r="SOF11" s="209"/>
      <c r="SOG11" s="209"/>
      <c r="SOH11" s="209"/>
      <c r="SOI11" s="209"/>
      <c r="SOJ11" s="209"/>
      <c r="SOK11" s="209"/>
      <c r="SOL11" s="209"/>
      <c r="SOM11" s="209"/>
      <c r="SON11" s="209"/>
      <c r="SOO11" s="209"/>
      <c r="SOP11" s="209"/>
      <c r="SOQ11" s="209"/>
      <c r="SOR11" s="209"/>
      <c r="SOS11" s="209"/>
      <c r="SOT11" s="209"/>
      <c r="SOU11" s="209"/>
      <c r="SOV11" s="209"/>
      <c r="SOW11" s="209"/>
      <c r="SOX11" s="209"/>
      <c r="SOY11" s="209"/>
      <c r="SOZ11" s="209"/>
      <c r="SPA11" s="209"/>
      <c r="SPB11" s="209"/>
      <c r="SPC11" s="209"/>
      <c r="SPD11" s="209"/>
      <c r="SPE11" s="209"/>
      <c r="SPF11" s="209"/>
      <c r="SPG11" s="209"/>
      <c r="SPH11" s="209"/>
      <c r="SPI11" s="209"/>
      <c r="SPJ11" s="209"/>
      <c r="SPK11" s="209"/>
      <c r="SPL11" s="209"/>
      <c r="SPM11" s="209"/>
      <c r="SPN11" s="209"/>
      <c r="SPO11" s="209"/>
      <c r="SPP11" s="209"/>
      <c r="SPQ11" s="209"/>
      <c r="SPR11" s="209"/>
      <c r="SPS11" s="209"/>
      <c r="SPT11" s="209"/>
      <c r="SPU11" s="209"/>
      <c r="SPV11" s="209"/>
      <c r="SPW11" s="209"/>
      <c r="SPX11" s="209"/>
      <c r="SPY11" s="209"/>
      <c r="SPZ11" s="209"/>
      <c r="SQA11" s="209"/>
      <c r="SQB11" s="209"/>
      <c r="SQC11" s="209"/>
      <c r="SQD11" s="209"/>
      <c r="SQE11" s="209"/>
      <c r="SQF11" s="209"/>
      <c r="SQG11" s="209"/>
      <c r="SQH11" s="209"/>
      <c r="SQI11" s="209"/>
      <c r="SQJ11" s="209"/>
      <c r="SQK11" s="209"/>
      <c r="SQL11" s="209"/>
      <c r="SQM11" s="209"/>
      <c r="SQN11" s="209"/>
      <c r="SQO11" s="209"/>
      <c r="SQP11" s="209"/>
      <c r="SQQ11" s="209"/>
      <c r="SQR11" s="209"/>
      <c r="SQS11" s="209"/>
      <c r="SQT11" s="209"/>
      <c r="SQU11" s="209"/>
      <c r="SQV11" s="209"/>
      <c r="SQW11" s="209"/>
      <c r="SQX11" s="209"/>
      <c r="SQY11" s="209"/>
      <c r="SQZ11" s="209"/>
      <c r="SRA11" s="209"/>
      <c r="SRB11" s="209"/>
      <c r="SRC11" s="209"/>
      <c r="SRD11" s="209"/>
      <c r="SRE11" s="209"/>
      <c r="SRF11" s="209"/>
      <c r="SRG11" s="209"/>
      <c r="SRH11" s="209"/>
      <c r="SRI11" s="209"/>
      <c r="SRJ11" s="209"/>
      <c r="SRK11" s="209"/>
      <c r="SRL11" s="209"/>
      <c r="SRM11" s="209"/>
      <c r="SRN11" s="209"/>
      <c r="SRO11" s="209"/>
      <c r="SRP11" s="209"/>
      <c r="SRQ11" s="209"/>
      <c r="SRR11" s="209"/>
      <c r="SRS11" s="209"/>
      <c r="SRT11" s="209"/>
      <c r="SRU11" s="209"/>
      <c r="SRV11" s="209"/>
      <c r="SRW11" s="209"/>
      <c r="SRX11" s="209"/>
      <c r="SRY11" s="209"/>
      <c r="SRZ11" s="209"/>
      <c r="SSA11" s="209"/>
      <c r="SSB11" s="209"/>
      <c r="SSC11" s="209"/>
      <c r="SSD11" s="209"/>
      <c r="SSE11" s="209"/>
      <c r="SSF11" s="209"/>
      <c r="SSG11" s="209"/>
      <c r="SSH11" s="209"/>
      <c r="SSI11" s="209"/>
      <c r="SSJ11" s="209"/>
      <c r="SSK11" s="209"/>
      <c r="SSL11" s="209"/>
      <c r="SSM11" s="209"/>
      <c r="SSN11" s="209"/>
      <c r="SSO11" s="209"/>
      <c r="SSP11" s="209"/>
      <c r="SSQ11" s="209"/>
      <c r="SSR11" s="209"/>
      <c r="SSS11" s="209"/>
      <c r="SST11" s="209"/>
      <c r="SSU11" s="209"/>
      <c r="SSV11" s="209"/>
      <c r="SSW11" s="209"/>
      <c r="SSX11" s="209"/>
      <c r="SSY11" s="209"/>
      <c r="SSZ11" s="209"/>
      <c r="STA11" s="209"/>
      <c r="STB11" s="209"/>
      <c r="STC11" s="209"/>
      <c r="STD11" s="209"/>
      <c r="STE11" s="209"/>
      <c r="STF11" s="209"/>
      <c r="STG11" s="209"/>
      <c r="STH11" s="209"/>
      <c r="STI11" s="209"/>
      <c r="STJ11" s="209"/>
      <c r="STK11" s="209"/>
      <c r="STL11" s="209"/>
      <c r="STM11" s="209"/>
      <c r="STN11" s="209"/>
      <c r="STO11" s="209"/>
      <c r="STP11" s="209"/>
      <c r="STQ11" s="209"/>
      <c r="STR11" s="209"/>
      <c r="STS11" s="209"/>
      <c r="STT11" s="209"/>
      <c r="STU11" s="209"/>
      <c r="STV11" s="209"/>
      <c r="STW11" s="209"/>
      <c r="STX11" s="209"/>
      <c r="STY11" s="209"/>
      <c r="STZ11" s="209"/>
      <c r="SUA11" s="209"/>
      <c r="SUB11" s="209"/>
      <c r="SUC11" s="209"/>
      <c r="SUD11" s="209"/>
      <c r="SUE11" s="209"/>
      <c r="SUF11" s="209"/>
      <c r="SUG11" s="209"/>
      <c r="SUH11" s="209"/>
      <c r="SUI11" s="209"/>
      <c r="SUJ11" s="209"/>
      <c r="SUK11" s="209"/>
      <c r="SUL11" s="209"/>
      <c r="SUM11" s="209"/>
      <c r="SUN11" s="209"/>
      <c r="SUO11" s="209"/>
      <c r="SUP11" s="209"/>
      <c r="SUQ11" s="209"/>
      <c r="SUR11" s="209"/>
      <c r="SUS11" s="209"/>
      <c r="SUT11" s="209"/>
      <c r="SUU11" s="209"/>
      <c r="SUV11" s="209"/>
      <c r="SUW11" s="209"/>
      <c r="SUX11" s="209"/>
      <c r="SUY11" s="209"/>
      <c r="SUZ11" s="209"/>
      <c r="SVA11" s="209"/>
      <c r="SVB11" s="209"/>
      <c r="SVC11" s="209"/>
      <c r="SVD11" s="209"/>
      <c r="SVE11" s="209"/>
      <c r="SVF11" s="209"/>
      <c r="SVG11" s="209"/>
      <c r="SVH11" s="209"/>
      <c r="SVI11" s="209"/>
      <c r="SVJ11" s="209"/>
      <c r="SVK11" s="209"/>
      <c r="SVL11" s="209"/>
      <c r="SVM11" s="209"/>
      <c r="SVN11" s="209"/>
      <c r="SVO11" s="209"/>
      <c r="SVP11" s="209"/>
      <c r="SVQ11" s="209"/>
      <c r="SVR11" s="209"/>
      <c r="SVS11" s="209"/>
      <c r="SVT11" s="209"/>
      <c r="SVU11" s="209"/>
      <c r="SVV11" s="209"/>
      <c r="SVW11" s="209"/>
      <c r="SVX11" s="209"/>
      <c r="SVY11" s="209"/>
      <c r="SVZ11" s="209"/>
      <c r="SWA11" s="209"/>
      <c r="SWB11" s="209"/>
      <c r="SWC11" s="209"/>
      <c r="SWD11" s="209"/>
      <c r="SWE11" s="209"/>
      <c r="SWF11" s="209"/>
      <c r="SWG11" s="209"/>
      <c r="SWH11" s="209"/>
      <c r="SWI11" s="209"/>
      <c r="SWJ11" s="209"/>
      <c r="SWK11" s="209"/>
      <c r="SWL11" s="209"/>
      <c r="SWM11" s="209"/>
      <c r="SWN11" s="209"/>
      <c r="SWO11" s="209"/>
      <c r="SWP11" s="209"/>
      <c r="SWQ11" s="209"/>
      <c r="SWR11" s="209"/>
      <c r="SWS11" s="209"/>
      <c r="SWT11" s="209"/>
      <c r="SWU11" s="209"/>
      <c r="SWV11" s="209"/>
      <c r="SWW11" s="209"/>
      <c r="SWX11" s="209"/>
      <c r="SWY11" s="209"/>
      <c r="SWZ11" s="209"/>
      <c r="SXA11" s="209"/>
      <c r="SXB11" s="209"/>
      <c r="SXC11" s="209"/>
      <c r="SXD11" s="209"/>
      <c r="SXE11" s="209"/>
      <c r="SXF11" s="209"/>
      <c r="SXG11" s="209"/>
      <c r="SXH11" s="209"/>
      <c r="SXI11" s="209"/>
      <c r="SXJ11" s="209"/>
      <c r="SXK11" s="209"/>
      <c r="SXL11" s="209"/>
      <c r="SXM11" s="209"/>
      <c r="SXN11" s="209"/>
      <c r="SXO11" s="209"/>
      <c r="SXP11" s="209"/>
      <c r="SXQ11" s="209"/>
      <c r="SXR11" s="209"/>
      <c r="SXS11" s="209"/>
      <c r="SXT11" s="209"/>
      <c r="SXU11" s="209"/>
      <c r="SXV11" s="209"/>
      <c r="SXW11" s="209"/>
      <c r="SXX11" s="209"/>
      <c r="SXY11" s="209"/>
      <c r="SXZ11" s="209"/>
      <c r="SYA11" s="209"/>
      <c r="SYB11" s="209"/>
      <c r="SYC11" s="209"/>
      <c r="SYD11" s="209"/>
      <c r="SYE11" s="209"/>
      <c r="SYF11" s="209"/>
      <c r="SYG11" s="209"/>
      <c r="SYH11" s="209"/>
      <c r="SYI11" s="209"/>
      <c r="SYJ11" s="209"/>
      <c r="SYK11" s="209"/>
      <c r="SYL11" s="209"/>
      <c r="SYM11" s="209"/>
      <c r="SYN11" s="209"/>
      <c r="SYO11" s="209"/>
      <c r="SYP11" s="209"/>
      <c r="SYQ11" s="209"/>
      <c r="SYR11" s="209"/>
      <c r="SYS11" s="209"/>
      <c r="SYT11" s="209"/>
      <c r="SYU11" s="209"/>
      <c r="SYV11" s="209"/>
      <c r="SYW11" s="209"/>
      <c r="SYX11" s="209"/>
      <c r="SYY11" s="209"/>
      <c r="SYZ11" s="209"/>
      <c r="SZA11" s="209"/>
      <c r="SZB11" s="209"/>
      <c r="SZC11" s="209"/>
      <c r="SZD11" s="209"/>
      <c r="SZE11" s="209"/>
      <c r="SZF11" s="209"/>
      <c r="SZG11" s="209"/>
      <c r="SZH11" s="209"/>
      <c r="SZI11" s="209"/>
      <c r="SZJ11" s="209"/>
      <c r="SZK11" s="209"/>
      <c r="SZL11" s="209"/>
      <c r="SZM11" s="209"/>
      <c r="SZN11" s="209"/>
      <c r="SZO11" s="209"/>
      <c r="SZP11" s="209"/>
      <c r="SZQ11" s="209"/>
      <c r="SZR11" s="209"/>
      <c r="SZS11" s="209"/>
      <c r="SZT11" s="209"/>
      <c r="SZU11" s="209"/>
      <c r="SZV11" s="209"/>
      <c r="SZW11" s="209"/>
      <c r="SZX11" s="209"/>
      <c r="SZY11" s="209"/>
      <c r="SZZ11" s="209"/>
      <c r="TAA11" s="209"/>
      <c r="TAB11" s="209"/>
      <c r="TAC11" s="209"/>
      <c r="TAD11" s="209"/>
      <c r="TAE11" s="209"/>
      <c r="TAF11" s="209"/>
      <c r="TAG11" s="209"/>
      <c r="TAH11" s="209"/>
      <c r="TAI11" s="209"/>
      <c r="TAJ11" s="209"/>
      <c r="TAK11" s="209"/>
      <c r="TAL11" s="209"/>
      <c r="TAM11" s="209"/>
      <c r="TAN11" s="209"/>
      <c r="TAO11" s="209"/>
      <c r="TAP11" s="209"/>
      <c r="TAQ11" s="209"/>
      <c r="TAR11" s="209"/>
      <c r="TAS11" s="209"/>
      <c r="TAT11" s="209"/>
      <c r="TAU11" s="209"/>
      <c r="TAV11" s="209"/>
      <c r="TAW11" s="209"/>
      <c r="TAX11" s="209"/>
      <c r="TAY11" s="209"/>
      <c r="TAZ11" s="209"/>
      <c r="TBA11" s="209"/>
      <c r="TBB11" s="209"/>
      <c r="TBC11" s="209"/>
      <c r="TBD11" s="209"/>
      <c r="TBE11" s="209"/>
      <c r="TBF11" s="209"/>
      <c r="TBG11" s="209"/>
      <c r="TBH11" s="209"/>
      <c r="TBI11" s="209"/>
      <c r="TBJ11" s="209"/>
      <c r="TBK11" s="209"/>
      <c r="TBL11" s="209"/>
      <c r="TBM11" s="209"/>
      <c r="TBN11" s="209"/>
      <c r="TBO11" s="209"/>
      <c r="TBP11" s="209"/>
      <c r="TBQ11" s="209"/>
      <c r="TBR11" s="209"/>
      <c r="TBS11" s="209"/>
      <c r="TBT11" s="209"/>
      <c r="TBU11" s="209"/>
      <c r="TBV11" s="209"/>
      <c r="TBW11" s="209"/>
      <c r="TBX11" s="209"/>
      <c r="TBY11" s="209"/>
      <c r="TBZ11" s="209"/>
      <c r="TCA11" s="209"/>
      <c r="TCB11" s="209"/>
      <c r="TCC11" s="209"/>
      <c r="TCD11" s="209"/>
      <c r="TCE11" s="209"/>
      <c r="TCF11" s="209"/>
      <c r="TCG11" s="209"/>
      <c r="TCH11" s="209"/>
      <c r="TCI11" s="209"/>
      <c r="TCJ11" s="209"/>
      <c r="TCK11" s="209"/>
      <c r="TCL11" s="209"/>
      <c r="TCM11" s="209"/>
      <c r="TCN11" s="209"/>
      <c r="TCO11" s="209"/>
      <c r="TCP11" s="209"/>
      <c r="TCQ11" s="209"/>
      <c r="TCR11" s="209"/>
      <c r="TCS11" s="209"/>
      <c r="TCT11" s="209"/>
      <c r="TCU11" s="209"/>
      <c r="TCV11" s="209"/>
      <c r="TCW11" s="209"/>
      <c r="TCX11" s="209"/>
      <c r="TCY11" s="209"/>
      <c r="TCZ11" s="209"/>
      <c r="TDA11" s="209"/>
      <c r="TDB11" s="209"/>
      <c r="TDC11" s="209"/>
      <c r="TDD11" s="209"/>
      <c r="TDE11" s="209"/>
      <c r="TDF11" s="209"/>
      <c r="TDG11" s="209"/>
      <c r="TDH11" s="209"/>
      <c r="TDI11" s="209"/>
      <c r="TDJ11" s="209"/>
      <c r="TDK11" s="209"/>
      <c r="TDL11" s="209"/>
      <c r="TDM11" s="209"/>
      <c r="TDN11" s="209"/>
      <c r="TDO11" s="209"/>
      <c r="TDP11" s="209"/>
      <c r="TDQ11" s="209"/>
      <c r="TDR11" s="209"/>
      <c r="TDS11" s="209"/>
      <c r="TDT11" s="209"/>
      <c r="TDU11" s="209"/>
      <c r="TDV11" s="209"/>
      <c r="TDW11" s="209"/>
      <c r="TDX11" s="209"/>
      <c r="TDY11" s="209"/>
      <c r="TDZ11" s="209"/>
      <c r="TEA11" s="209"/>
      <c r="TEB11" s="209"/>
      <c r="TEC11" s="209"/>
      <c r="TED11" s="209"/>
      <c r="TEE11" s="209"/>
      <c r="TEF11" s="209"/>
      <c r="TEG11" s="209"/>
      <c r="TEH11" s="209"/>
      <c r="TEI11" s="209"/>
      <c r="TEJ11" s="209"/>
      <c r="TEK11" s="209"/>
      <c r="TEL11" s="209"/>
      <c r="TEM11" s="209"/>
      <c r="TEN11" s="209"/>
      <c r="TEO11" s="209"/>
      <c r="TEP11" s="209"/>
      <c r="TEQ11" s="209"/>
      <c r="TER11" s="209"/>
      <c r="TES11" s="209"/>
      <c r="TET11" s="209"/>
      <c r="TEU11" s="209"/>
      <c r="TEV11" s="209"/>
      <c r="TEW11" s="209"/>
      <c r="TEX11" s="209"/>
      <c r="TEY11" s="209"/>
      <c r="TEZ11" s="209"/>
      <c r="TFA11" s="209"/>
      <c r="TFB11" s="209"/>
      <c r="TFC11" s="209"/>
      <c r="TFD11" s="209"/>
      <c r="TFE11" s="209"/>
      <c r="TFF11" s="209"/>
      <c r="TFG11" s="209"/>
      <c r="TFH11" s="209"/>
      <c r="TFI11" s="209"/>
      <c r="TFJ11" s="209"/>
      <c r="TFK11" s="209"/>
      <c r="TFL11" s="209"/>
      <c r="TFM11" s="209"/>
      <c r="TFN11" s="209"/>
      <c r="TFO11" s="209"/>
      <c r="TFP11" s="209"/>
      <c r="TFQ11" s="209"/>
      <c r="TFR11" s="209"/>
      <c r="TFS11" s="209"/>
      <c r="TFT11" s="209"/>
      <c r="TFU11" s="209"/>
      <c r="TFV11" s="209"/>
      <c r="TFW11" s="209"/>
      <c r="TFX11" s="209"/>
      <c r="TFY11" s="209"/>
      <c r="TFZ11" s="209"/>
      <c r="TGA11" s="209"/>
      <c r="TGB11" s="209"/>
      <c r="TGC11" s="209"/>
      <c r="TGD11" s="209"/>
      <c r="TGE11" s="209"/>
      <c r="TGF11" s="209"/>
      <c r="TGG11" s="209"/>
      <c r="TGH11" s="209"/>
      <c r="TGI11" s="209"/>
      <c r="TGJ11" s="209"/>
      <c r="TGK11" s="209"/>
      <c r="TGL11" s="209"/>
      <c r="TGM11" s="209"/>
      <c r="TGN11" s="209"/>
      <c r="TGO11" s="209"/>
      <c r="TGP11" s="209"/>
      <c r="TGQ11" s="209"/>
      <c r="TGR11" s="209"/>
      <c r="TGS11" s="209"/>
      <c r="TGT11" s="209"/>
      <c r="TGU11" s="209"/>
      <c r="TGV11" s="209"/>
      <c r="TGW11" s="209"/>
      <c r="TGX11" s="209"/>
      <c r="TGY11" s="209"/>
      <c r="TGZ11" s="209"/>
      <c r="THA11" s="209"/>
      <c r="THB11" s="209"/>
      <c r="THC11" s="209"/>
      <c r="THD11" s="209"/>
      <c r="THE11" s="209"/>
      <c r="THF11" s="209"/>
      <c r="THG11" s="209"/>
      <c r="THH11" s="209"/>
      <c r="THI11" s="209"/>
      <c r="THJ11" s="209"/>
      <c r="THK11" s="209"/>
      <c r="THL11" s="209"/>
      <c r="THM11" s="209"/>
      <c r="THN11" s="209"/>
      <c r="THO11" s="209"/>
      <c r="THP11" s="209"/>
      <c r="THQ11" s="209"/>
      <c r="THR11" s="209"/>
      <c r="THS11" s="209"/>
      <c r="THT11" s="209"/>
      <c r="THU11" s="209"/>
      <c r="THV11" s="209"/>
      <c r="THW11" s="209"/>
      <c r="THX11" s="209"/>
      <c r="THY11" s="209"/>
      <c r="THZ11" s="209"/>
      <c r="TIA11" s="209"/>
      <c r="TIB11" s="209"/>
      <c r="TIC11" s="209"/>
      <c r="TID11" s="209"/>
      <c r="TIE11" s="209"/>
      <c r="TIF11" s="209"/>
      <c r="TIG11" s="209"/>
      <c r="TIH11" s="209"/>
      <c r="TII11" s="209"/>
      <c r="TIJ11" s="209"/>
      <c r="TIK11" s="209"/>
      <c r="TIL11" s="209"/>
      <c r="TIM11" s="209"/>
      <c r="TIN11" s="209"/>
      <c r="TIO11" s="209"/>
      <c r="TIP11" s="209"/>
      <c r="TIQ11" s="209"/>
      <c r="TIR11" s="209"/>
      <c r="TIS11" s="209"/>
      <c r="TIT11" s="209"/>
      <c r="TIU11" s="209"/>
      <c r="TIV11" s="209"/>
      <c r="TIW11" s="209"/>
      <c r="TIX11" s="209"/>
      <c r="TIY11" s="209"/>
      <c r="TIZ11" s="209"/>
      <c r="TJA11" s="209"/>
      <c r="TJB11" s="209"/>
      <c r="TJC11" s="209"/>
      <c r="TJD11" s="209"/>
      <c r="TJE11" s="209"/>
      <c r="TJF11" s="209"/>
      <c r="TJG11" s="209"/>
      <c r="TJH11" s="209"/>
      <c r="TJI11" s="209"/>
      <c r="TJJ11" s="209"/>
      <c r="TJK11" s="209"/>
      <c r="TJL11" s="209"/>
      <c r="TJM11" s="209"/>
      <c r="TJN11" s="209"/>
      <c r="TJO11" s="209"/>
      <c r="TJP11" s="209"/>
      <c r="TJQ11" s="209"/>
      <c r="TJR11" s="209"/>
      <c r="TJS11" s="209"/>
      <c r="TJT11" s="209"/>
      <c r="TJU11" s="209"/>
      <c r="TJV11" s="209"/>
      <c r="TJW11" s="209"/>
      <c r="TJX11" s="209"/>
      <c r="TJY11" s="209"/>
      <c r="TJZ11" s="209"/>
      <c r="TKA11" s="209"/>
      <c r="TKB11" s="209"/>
      <c r="TKC11" s="209"/>
      <c r="TKD11" s="209"/>
      <c r="TKE11" s="209"/>
      <c r="TKF11" s="209"/>
      <c r="TKG11" s="209"/>
      <c r="TKH11" s="209"/>
      <c r="TKI11" s="209"/>
      <c r="TKJ11" s="209"/>
      <c r="TKK11" s="209"/>
      <c r="TKL11" s="209"/>
      <c r="TKM11" s="209"/>
      <c r="TKN11" s="209"/>
      <c r="TKO11" s="209"/>
      <c r="TKP11" s="209"/>
      <c r="TKQ11" s="209"/>
      <c r="TKR11" s="209"/>
      <c r="TKS11" s="209"/>
      <c r="TKT11" s="209"/>
      <c r="TKU11" s="209"/>
      <c r="TKV11" s="209"/>
      <c r="TKW11" s="209"/>
      <c r="TKX11" s="209"/>
      <c r="TKY11" s="209"/>
      <c r="TKZ11" s="209"/>
      <c r="TLA11" s="209"/>
      <c r="TLB11" s="209"/>
      <c r="TLC11" s="209"/>
      <c r="TLD11" s="209"/>
      <c r="TLE11" s="209"/>
      <c r="TLF11" s="209"/>
      <c r="TLG11" s="209"/>
      <c r="TLH11" s="209"/>
      <c r="TLI11" s="209"/>
      <c r="TLJ11" s="209"/>
      <c r="TLK11" s="209"/>
      <c r="TLL11" s="209"/>
      <c r="TLM11" s="209"/>
      <c r="TLN11" s="209"/>
      <c r="TLO11" s="209"/>
      <c r="TLP11" s="209"/>
      <c r="TLQ11" s="209"/>
      <c r="TLR11" s="209"/>
      <c r="TLS11" s="209"/>
      <c r="TLT11" s="209"/>
      <c r="TLU11" s="209"/>
      <c r="TLV11" s="209"/>
      <c r="TLW11" s="209"/>
      <c r="TLX11" s="209"/>
      <c r="TLY11" s="209"/>
      <c r="TLZ11" s="209"/>
      <c r="TMA11" s="209"/>
      <c r="TMB11" s="209"/>
      <c r="TMC11" s="209"/>
      <c r="TMD11" s="209"/>
      <c r="TME11" s="209"/>
      <c r="TMF11" s="209"/>
      <c r="TMG11" s="209"/>
      <c r="TMH11" s="209"/>
      <c r="TMI11" s="209"/>
      <c r="TMJ11" s="209"/>
      <c r="TMK11" s="209"/>
      <c r="TML11" s="209"/>
      <c r="TMM11" s="209"/>
      <c r="TMN11" s="209"/>
      <c r="TMO11" s="209"/>
      <c r="TMP11" s="209"/>
      <c r="TMQ11" s="209"/>
      <c r="TMR11" s="209"/>
      <c r="TMS11" s="209"/>
      <c r="TMT11" s="209"/>
      <c r="TMU11" s="209"/>
      <c r="TMV11" s="209"/>
      <c r="TMW11" s="209"/>
      <c r="TMX11" s="209"/>
      <c r="TMY11" s="209"/>
      <c r="TMZ11" s="209"/>
      <c r="TNA11" s="209"/>
      <c r="TNB11" s="209"/>
      <c r="TNC11" s="209"/>
      <c r="TND11" s="209"/>
      <c r="TNE11" s="209"/>
      <c r="TNF11" s="209"/>
      <c r="TNG11" s="209"/>
      <c r="TNH11" s="209"/>
      <c r="TNI11" s="209"/>
      <c r="TNJ11" s="209"/>
      <c r="TNK11" s="209"/>
      <c r="TNL11" s="209"/>
      <c r="TNM11" s="209"/>
      <c r="TNN11" s="209"/>
      <c r="TNO11" s="209"/>
      <c r="TNP11" s="209"/>
      <c r="TNQ11" s="209"/>
      <c r="TNR11" s="209"/>
      <c r="TNS11" s="209"/>
      <c r="TNT11" s="209"/>
      <c r="TNU11" s="209"/>
      <c r="TNV11" s="209"/>
      <c r="TNW11" s="209"/>
      <c r="TNX11" s="209"/>
      <c r="TNY11" s="209"/>
      <c r="TNZ11" s="209"/>
      <c r="TOA11" s="209"/>
      <c r="TOB11" s="209"/>
      <c r="TOC11" s="209"/>
      <c r="TOD11" s="209"/>
      <c r="TOE11" s="209"/>
      <c r="TOF11" s="209"/>
      <c r="TOG11" s="209"/>
      <c r="TOH11" s="209"/>
      <c r="TOI11" s="209"/>
      <c r="TOJ11" s="209"/>
      <c r="TOK11" s="209"/>
      <c r="TOL11" s="209"/>
      <c r="TOM11" s="209"/>
      <c r="TON11" s="209"/>
      <c r="TOO11" s="209"/>
      <c r="TOP11" s="209"/>
      <c r="TOQ11" s="209"/>
      <c r="TOR11" s="209"/>
      <c r="TOS11" s="209"/>
      <c r="TOT11" s="209"/>
      <c r="TOU11" s="209"/>
      <c r="TOV11" s="209"/>
      <c r="TOW11" s="209"/>
      <c r="TOX11" s="209"/>
      <c r="TOY11" s="209"/>
      <c r="TOZ11" s="209"/>
      <c r="TPA11" s="209"/>
      <c r="TPB11" s="209"/>
      <c r="TPC11" s="209"/>
      <c r="TPD11" s="209"/>
      <c r="TPE11" s="209"/>
      <c r="TPF11" s="209"/>
      <c r="TPG11" s="209"/>
      <c r="TPH11" s="209"/>
      <c r="TPI11" s="209"/>
      <c r="TPJ11" s="209"/>
      <c r="TPK11" s="209"/>
      <c r="TPL11" s="209"/>
      <c r="TPM11" s="209"/>
      <c r="TPN11" s="209"/>
      <c r="TPO11" s="209"/>
      <c r="TPP11" s="209"/>
      <c r="TPQ11" s="209"/>
      <c r="TPR11" s="209"/>
      <c r="TPS11" s="209"/>
      <c r="TPT11" s="209"/>
      <c r="TPU11" s="209"/>
      <c r="TPV11" s="209"/>
      <c r="TPW11" s="209"/>
      <c r="TPX11" s="209"/>
      <c r="TPY11" s="209"/>
      <c r="TPZ11" s="209"/>
      <c r="TQA11" s="209"/>
      <c r="TQB11" s="209"/>
      <c r="TQC11" s="209"/>
      <c r="TQD11" s="209"/>
      <c r="TQE11" s="209"/>
      <c r="TQF11" s="209"/>
      <c r="TQG11" s="209"/>
      <c r="TQH11" s="209"/>
      <c r="TQI11" s="209"/>
      <c r="TQJ11" s="209"/>
      <c r="TQK11" s="209"/>
      <c r="TQL11" s="209"/>
      <c r="TQM11" s="209"/>
      <c r="TQN11" s="209"/>
      <c r="TQO11" s="209"/>
      <c r="TQP11" s="209"/>
      <c r="TQQ11" s="209"/>
      <c r="TQR11" s="209"/>
      <c r="TQS11" s="209"/>
      <c r="TQT11" s="209"/>
      <c r="TQU11" s="209"/>
      <c r="TQV11" s="209"/>
      <c r="TQW11" s="209"/>
      <c r="TQX11" s="209"/>
      <c r="TQY11" s="209"/>
      <c r="TQZ11" s="209"/>
      <c r="TRA11" s="209"/>
      <c r="TRB11" s="209"/>
      <c r="TRC11" s="209"/>
      <c r="TRD11" s="209"/>
      <c r="TRE11" s="209"/>
      <c r="TRF11" s="209"/>
      <c r="TRG11" s="209"/>
      <c r="TRH11" s="209"/>
      <c r="TRI11" s="209"/>
      <c r="TRJ11" s="209"/>
      <c r="TRK11" s="209"/>
      <c r="TRL11" s="209"/>
      <c r="TRM11" s="209"/>
      <c r="TRN11" s="209"/>
      <c r="TRO11" s="209"/>
      <c r="TRP11" s="209"/>
      <c r="TRQ11" s="209"/>
      <c r="TRR11" s="209"/>
      <c r="TRS11" s="209"/>
      <c r="TRT11" s="209"/>
      <c r="TRU11" s="209"/>
      <c r="TRV11" s="209"/>
      <c r="TRW11" s="209"/>
      <c r="TRX11" s="209"/>
      <c r="TRY11" s="209"/>
      <c r="TRZ11" s="209"/>
      <c r="TSA11" s="209"/>
      <c r="TSB11" s="209"/>
      <c r="TSC11" s="209"/>
      <c r="TSD11" s="209"/>
      <c r="TSE11" s="209"/>
      <c r="TSF11" s="209"/>
      <c r="TSG11" s="209"/>
      <c r="TSH11" s="209"/>
      <c r="TSI11" s="209"/>
      <c r="TSJ11" s="209"/>
      <c r="TSK11" s="209"/>
      <c r="TSL11" s="209"/>
      <c r="TSM11" s="209"/>
      <c r="TSN11" s="209"/>
      <c r="TSO11" s="209"/>
      <c r="TSP11" s="209"/>
      <c r="TSQ11" s="209"/>
      <c r="TSR11" s="209"/>
      <c r="TSS11" s="209"/>
      <c r="TST11" s="209"/>
      <c r="TSU11" s="209"/>
      <c r="TSV11" s="209"/>
      <c r="TSW11" s="209"/>
      <c r="TSX11" s="209"/>
      <c r="TSY11" s="209"/>
      <c r="TSZ11" s="209"/>
      <c r="TTA11" s="209"/>
      <c r="TTB11" s="209"/>
      <c r="TTC11" s="209"/>
      <c r="TTD11" s="209"/>
      <c r="TTE11" s="209"/>
      <c r="TTF11" s="209"/>
      <c r="TTG11" s="209"/>
      <c r="TTH11" s="209"/>
      <c r="TTI11" s="209"/>
      <c r="TTJ11" s="209"/>
      <c r="TTK11" s="209"/>
      <c r="TTL11" s="209"/>
      <c r="TTM11" s="209"/>
      <c r="TTN11" s="209"/>
      <c r="TTO11" s="209"/>
      <c r="TTP11" s="209"/>
      <c r="TTQ11" s="209"/>
      <c r="TTR11" s="209"/>
      <c r="TTS11" s="209"/>
      <c r="TTT11" s="209"/>
      <c r="TTU11" s="209"/>
      <c r="TTV11" s="209"/>
      <c r="TTW11" s="209"/>
      <c r="TTX11" s="209"/>
      <c r="TTY11" s="209"/>
      <c r="TTZ11" s="209"/>
      <c r="TUA11" s="209"/>
      <c r="TUB11" s="209"/>
      <c r="TUC11" s="209"/>
      <c r="TUD11" s="209"/>
      <c r="TUE11" s="209"/>
      <c r="TUF11" s="209"/>
      <c r="TUG11" s="209"/>
      <c r="TUH11" s="209"/>
      <c r="TUI11" s="209"/>
      <c r="TUJ11" s="209"/>
      <c r="TUK11" s="209"/>
      <c r="TUL11" s="209"/>
      <c r="TUM11" s="209"/>
      <c r="TUN11" s="209"/>
      <c r="TUO11" s="209"/>
      <c r="TUP11" s="209"/>
      <c r="TUQ11" s="209"/>
      <c r="TUR11" s="209"/>
      <c r="TUS11" s="209"/>
      <c r="TUT11" s="209"/>
      <c r="TUU11" s="209"/>
      <c r="TUV11" s="209"/>
      <c r="TUW11" s="209"/>
      <c r="TUX11" s="209"/>
      <c r="TUY11" s="209"/>
      <c r="TUZ11" s="209"/>
      <c r="TVA11" s="209"/>
      <c r="TVB11" s="209"/>
      <c r="TVC11" s="209"/>
      <c r="TVD11" s="209"/>
      <c r="TVE11" s="209"/>
      <c r="TVF11" s="209"/>
      <c r="TVG11" s="209"/>
      <c r="TVH11" s="209"/>
      <c r="TVI11" s="209"/>
      <c r="TVJ11" s="209"/>
      <c r="TVK11" s="209"/>
      <c r="TVL11" s="209"/>
      <c r="TVM11" s="209"/>
      <c r="TVN11" s="209"/>
      <c r="TVO11" s="209"/>
      <c r="TVP11" s="209"/>
      <c r="TVQ11" s="209"/>
      <c r="TVR11" s="209"/>
      <c r="TVS11" s="209"/>
      <c r="TVT11" s="209"/>
      <c r="TVU11" s="209"/>
      <c r="TVV11" s="209"/>
      <c r="TVW11" s="209"/>
      <c r="TVX11" s="209"/>
      <c r="TVY11" s="209"/>
      <c r="TVZ11" s="209"/>
      <c r="TWA11" s="209"/>
      <c r="TWB11" s="209"/>
      <c r="TWC11" s="209"/>
      <c r="TWD11" s="209"/>
      <c r="TWE11" s="209"/>
      <c r="TWF11" s="209"/>
      <c r="TWG11" s="209"/>
      <c r="TWH11" s="209"/>
      <c r="TWI11" s="209"/>
      <c r="TWJ11" s="209"/>
      <c r="TWK11" s="209"/>
      <c r="TWL11" s="209"/>
      <c r="TWM11" s="209"/>
      <c r="TWN11" s="209"/>
      <c r="TWO11" s="209"/>
      <c r="TWP11" s="209"/>
      <c r="TWQ11" s="209"/>
      <c r="TWR11" s="209"/>
      <c r="TWS11" s="209"/>
      <c r="TWT11" s="209"/>
      <c r="TWU11" s="209"/>
      <c r="TWV11" s="209"/>
      <c r="TWW11" s="209"/>
      <c r="TWX11" s="209"/>
      <c r="TWY11" s="209"/>
      <c r="TWZ11" s="209"/>
      <c r="TXA11" s="209"/>
      <c r="TXB11" s="209"/>
      <c r="TXC11" s="209"/>
      <c r="TXD11" s="209"/>
      <c r="TXE11" s="209"/>
      <c r="TXF11" s="209"/>
      <c r="TXG11" s="209"/>
      <c r="TXH11" s="209"/>
      <c r="TXI11" s="209"/>
      <c r="TXJ11" s="209"/>
      <c r="TXK11" s="209"/>
      <c r="TXL11" s="209"/>
      <c r="TXM11" s="209"/>
      <c r="TXN11" s="209"/>
      <c r="TXO11" s="209"/>
      <c r="TXP11" s="209"/>
      <c r="TXQ11" s="209"/>
      <c r="TXR11" s="209"/>
      <c r="TXS11" s="209"/>
      <c r="TXT11" s="209"/>
      <c r="TXU11" s="209"/>
      <c r="TXV11" s="209"/>
      <c r="TXW11" s="209"/>
      <c r="TXX11" s="209"/>
      <c r="TXY11" s="209"/>
      <c r="TXZ11" s="209"/>
      <c r="TYA11" s="209"/>
      <c r="TYB11" s="209"/>
      <c r="TYC11" s="209"/>
      <c r="TYD11" s="209"/>
      <c r="TYE11" s="209"/>
      <c r="TYF11" s="209"/>
      <c r="TYG11" s="209"/>
      <c r="TYH11" s="209"/>
      <c r="TYI11" s="209"/>
      <c r="TYJ11" s="209"/>
      <c r="TYK11" s="209"/>
      <c r="TYL11" s="209"/>
      <c r="TYM11" s="209"/>
      <c r="TYN11" s="209"/>
      <c r="TYO11" s="209"/>
      <c r="TYP11" s="209"/>
      <c r="TYQ11" s="209"/>
      <c r="TYR11" s="209"/>
      <c r="TYS11" s="209"/>
      <c r="TYT11" s="209"/>
      <c r="TYU11" s="209"/>
      <c r="TYV11" s="209"/>
      <c r="TYW11" s="209"/>
      <c r="TYX11" s="209"/>
      <c r="TYY11" s="209"/>
      <c r="TYZ11" s="209"/>
      <c r="TZA11" s="209"/>
      <c r="TZB11" s="209"/>
      <c r="TZC11" s="209"/>
      <c r="TZD11" s="209"/>
      <c r="TZE11" s="209"/>
      <c r="TZF11" s="209"/>
      <c r="TZG11" s="209"/>
      <c r="TZH11" s="209"/>
      <c r="TZI11" s="209"/>
      <c r="TZJ11" s="209"/>
      <c r="TZK11" s="209"/>
      <c r="TZL11" s="209"/>
      <c r="TZM11" s="209"/>
      <c r="TZN11" s="209"/>
      <c r="TZO11" s="209"/>
      <c r="TZP11" s="209"/>
      <c r="TZQ11" s="209"/>
      <c r="TZR11" s="209"/>
      <c r="TZS11" s="209"/>
      <c r="TZT11" s="209"/>
      <c r="TZU11" s="209"/>
      <c r="TZV11" s="209"/>
      <c r="TZW11" s="209"/>
      <c r="TZX11" s="209"/>
      <c r="TZY11" s="209"/>
      <c r="TZZ11" s="209"/>
      <c r="UAA11" s="209"/>
      <c r="UAB11" s="209"/>
      <c r="UAC11" s="209"/>
      <c r="UAD11" s="209"/>
      <c r="UAE11" s="209"/>
      <c r="UAF11" s="209"/>
      <c r="UAG11" s="209"/>
      <c r="UAH11" s="209"/>
      <c r="UAI11" s="209"/>
      <c r="UAJ11" s="209"/>
      <c r="UAK11" s="209"/>
      <c r="UAL11" s="209"/>
      <c r="UAM11" s="209"/>
      <c r="UAN11" s="209"/>
      <c r="UAO11" s="209"/>
      <c r="UAP11" s="209"/>
      <c r="UAQ11" s="209"/>
      <c r="UAR11" s="209"/>
      <c r="UAS11" s="209"/>
      <c r="UAT11" s="209"/>
      <c r="UAU11" s="209"/>
      <c r="UAV11" s="209"/>
      <c r="UAW11" s="209"/>
      <c r="UAX11" s="209"/>
      <c r="UAY11" s="209"/>
      <c r="UAZ11" s="209"/>
      <c r="UBA11" s="209"/>
      <c r="UBB11" s="209"/>
      <c r="UBC11" s="209"/>
      <c r="UBD11" s="209"/>
      <c r="UBE11" s="209"/>
      <c r="UBF11" s="209"/>
      <c r="UBG11" s="209"/>
      <c r="UBH11" s="209"/>
      <c r="UBI11" s="209"/>
      <c r="UBJ11" s="209"/>
      <c r="UBK11" s="209"/>
      <c r="UBL11" s="209"/>
      <c r="UBM11" s="209"/>
      <c r="UBN11" s="209"/>
      <c r="UBO11" s="209"/>
      <c r="UBP11" s="209"/>
      <c r="UBQ11" s="209"/>
      <c r="UBR11" s="209"/>
      <c r="UBS11" s="209"/>
      <c r="UBT11" s="209"/>
      <c r="UBU11" s="209"/>
      <c r="UBV11" s="209"/>
      <c r="UBW11" s="209"/>
      <c r="UBX11" s="209"/>
      <c r="UBY11" s="209"/>
      <c r="UBZ11" s="209"/>
      <c r="UCA11" s="209"/>
      <c r="UCB11" s="209"/>
      <c r="UCC11" s="209"/>
      <c r="UCD11" s="209"/>
      <c r="UCE11" s="209"/>
      <c r="UCF11" s="209"/>
      <c r="UCG11" s="209"/>
      <c r="UCH11" s="209"/>
      <c r="UCI11" s="209"/>
      <c r="UCJ11" s="209"/>
      <c r="UCK11" s="209"/>
      <c r="UCL11" s="209"/>
      <c r="UCM11" s="209"/>
      <c r="UCN11" s="209"/>
      <c r="UCO11" s="209"/>
      <c r="UCP11" s="209"/>
      <c r="UCQ11" s="209"/>
      <c r="UCR11" s="209"/>
      <c r="UCS11" s="209"/>
      <c r="UCT11" s="209"/>
      <c r="UCU11" s="209"/>
      <c r="UCV11" s="209"/>
      <c r="UCW11" s="209"/>
      <c r="UCX11" s="209"/>
      <c r="UCY11" s="209"/>
      <c r="UCZ11" s="209"/>
      <c r="UDA11" s="209"/>
      <c r="UDB11" s="209"/>
      <c r="UDC11" s="209"/>
      <c r="UDD11" s="209"/>
      <c r="UDE11" s="209"/>
      <c r="UDF11" s="209"/>
      <c r="UDG11" s="209"/>
      <c r="UDH11" s="209"/>
      <c r="UDI11" s="209"/>
      <c r="UDJ11" s="209"/>
      <c r="UDK11" s="209"/>
      <c r="UDL11" s="209"/>
      <c r="UDM11" s="209"/>
      <c r="UDN11" s="209"/>
      <c r="UDO11" s="209"/>
      <c r="UDP11" s="209"/>
      <c r="UDQ11" s="209"/>
      <c r="UDR11" s="209"/>
      <c r="UDS11" s="209"/>
      <c r="UDT11" s="209"/>
      <c r="UDU11" s="209"/>
      <c r="UDV11" s="209"/>
      <c r="UDW11" s="209"/>
      <c r="UDX11" s="209"/>
      <c r="UDY11" s="209"/>
      <c r="UDZ11" s="209"/>
      <c r="UEA11" s="209"/>
      <c r="UEB11" s="209"/>
      <c r="UEC11" s="209"/>
      <c r="UED11" s="209"/>
      <c r="UEE11" s="209"/>
      <c r="UEF11" s="209"/>
      <c r="UEG11" s="209"/>
      <c r="UEH11" s="209"/>
      <c r="UEI11" s="209"/>
      <c r="UEJ11" s="209"/>
      <c r="UEK11" s="209"/>
      <c r="UEL11" s="209"/>
      <c r="UEM11" s="209"/>
      <c r="UEN11" s="209"/>
      <c r="UEO11" s="209"/>
      <c r="UEP11" s="209"/>
      <c r="UEQ11" s="209"/>
      <c r="UER11" s="209"/>
      <c r="UES11" s="209"/>
      <c r="UET11" s="209"/>
      <c r="UEU11" s="209"/>
      <c r="UEV11" s="209"/>
      <c r="UEW11" s="209"/>
      <c r="UEX11" s="209"/>
      <c r="UEY11" s="209"/>
      <c r="UEZ11" s="209"/>
      <c r="UFA11" s="209"/>
      <c r="UFB11" s="209"/>
      <c r="UFC11" s="209"/>
      <c r="UFD11" s="209"/>
      <c r="UFE11" s="209"/>
      <c r="UFF11" s="209"/>
      <c r="UFG11" s="209"/>
      <c r="UFH11" s="209"/>
      <c r="UFI11" s="209"/>
      <c r="UFJ11" s="209"/>
      <c r="UFK11" s="209"/>
      <c r="UFL11" s="209"/>
      <c r="UFM11" s="209"/>
      <c r="UFN11" s="209"/>
      <c r="UFO11" s="209"/>
      <c r="UFP11" s="209"/>
      <c r="UFQ11" s="209"/>
      <c r="UFR11" s="209"/>
      <c r="UFS11" s="209"/>
      <c r="UFT11" s="209"/>
      <c r="UFU11" s="209"/>
      <c r="UFV11" s="209"/>
      <c r="UFW11" s="209"/>
      <c r="UFX11" s="209"/>
      <c r="UFY11" s="209"/>
      <c r="UFZ11" s="209"/>
      <c r="UGA11" s="209"/>
      <c r="UGB11" s="209"/>
      <c r="UGC11" s="209"/>
      <c r="UGD11" s="209"/>
      <c r="UGE11" s="209"/>
      <c r="UGF11" s="209"/>
      <c r="UGG11" s="209"/>
      <c r="UGH11" s="209"/>
      <c r="UGI11" s="209"/>
      <c r="UGJ11" s="209"/>
      <c r="UGK11" s="209"/>
      <c r="UGL11" s="209"/>
      <c r="UGM11" s="209"/>
      <c r="UGN11" s="209"/>
      <c r="UGO11" s="209"/>
      <c r="UGP11" s="209"/>
      <c r="UGQ11" s="209"/>
      <c r="UGR11" s="209"/>
      <c r="UGS11" s="209"/>
      <c r="UGT11" s="209"/>
      <c r="UGU11" s="209"/>
      <c r="UGV11" s="209"/>
      <c r="UGW11" s="209"/>
      <c r="UGX11" s="209"/>
      <c r="UGY11" s="209"/>
      <c r="UGZ11" s="209"/>
      <c r="UHA11" s="209"/>
      <c r="UHB11" s="209"/>
      <c r="UHC11" s="209"/>
      <c r="UHD11" s="209"/>
      <c r="UHE11" s="209"/>
      <c r="UHF11" s="209"/>
      <c r="UHG11" s="209"/>
      <c r="UHH11" s="209"/>
      <c r="UHI11" s="209"/>
      <c r="UHJ11" s="209"/>
      <c r="UHK11" s="209"/>
      <c r="UHL11" s="209"/>
      <c r="UHM11" s="209"/>
      <c r="UHN11" s="209"/>
      <c r="UHO11" s="209"/>
      <c r="UHP11" s="209"/>
      <c r="UHQ11" s="209"/>
      <c r="UHR11" s="209"/>
      <c r="UHS11" s="209"/>
      <c r="UHT11" s="209"/>
      <c r="UHU11" s="209"/>
      <c r="UHV11" s="209"/>
      <c r="UHW11" s="209"/>
      <c r="UHX11" s="209"/>
      <c r="UHY11" s="209"/>
      <c r="UHZ11" s="209"/>
      <c r="UIA11" s="209"/>
      <c r="UIB11" s="209"/>
      <c r="UIC11" s="209"/>
      <c r="UID11" s="209"/>
      <c r="UIE11" s="209"/>
      <c r="UIF11" s="209"/>
      <c r="UIG11" s="209"/>
      <c r="UIH11" s="209"/>
      <c r="UII11" s="209"/>
      <c r="UIJ11" s="209"/>
      <c r="UIK11" s="209"/>
      <c r="UIL11" s="209"/>
      <c r="UIM11" s="209"/>
      <c r="UIN11" s="209"/>
      <c r="UIO11" s="209"/>
      <c r="UIP11" s="209"/>
      <c r="UIQ11" s="209"/>
      <c r="UIR11" s="209"/>
      <c r="UIS11" s="209"/>
      <c r="UIT11" s="209"/>
      <c r="UIU11" s="209"/>
      <c r="UIV11" s="209"/>
      <c r="UIW11" s="209"/>
      <c r="UIX11" s="209"/>
      <c r="UIY11" s="209"/>
      <c r="UIZ11" s="209"/>
      <c r="UJA11" s="209"/>
      <c r="UJB11" s="209"/>
      <c r="UJC11" s="209"/>
      <c r="UJD11" s="209"/>
      <c r="UJE11" s="209"/>
      <c r="UJF11" s="209"/>
      <c r="UJG11" s="209"/>
      <c r="UJH11" s="209"/>
      <c r="UJI11" s="209"/>
      <c r="UJJ11" s="209"/>
      <c r="UJK11" s="209"/>
      <c r="UJL11" s="209"/>
      <c r="UJM11" s="209"/>
      <c r="UJN11" s="209"/>
      <c r="UJO11" s="209"/>
      <c r="UJP11" s="209"/>
      <c r="UJQ11" s="209"/>
      <c r="UJR11" s="209"/>
      <c r="UJS11" s="209"/>
      <c r="UJT11" s="209"/>
      <c r="UJU11" s="209"/>
      <c r="UJV11" s="209"/>
      <c r="UJW11" s="209"/>
      <c r="UJX11" s="209"/>
      <c r="UJY11" s="209"/>
      <c r="UJZ11" s="209"/>
      <c r="UKA11" s="209"/>
      <c r="UKB11" s="209"/>
      <c r="UKC11" s="209"/>
      <c r="UKD11" s="209"/>
      <c r="UKE11" s="209"/>
      <c r="UKF11" s="209"/>
      <c r="UKG11" s="209"/>
      <c r="UKH11" s="209"/>
      <c r="UKI11" s="209"/>
      <c r="UKJ11" s="209"/>
      <c r="UKK11" s="209"/>
      <c r="UKL11" s="209"/>
      <c r="UKM11" s="209"/>
      <c r="UKN11" s="209"/>
      <c r="UKO11" s="209"/>
      <c r="UKP11" s="209"/>
      <c r="UKQ11" s="209"/>
      <c r="UKR11" s="209"/>
      <c r="UKS11" s="209"/>
      <c r="UKT11" s="209"/>
      <c r="UKU11" s="209"/>
      <c r="UKV11" s="209"/>
      <c r="UKW11" s="209"/>
      <c r="UKX11" s="209"/>
      <c r="UKY11" s="209"/>
      <c r="UKZ11" s="209"/>
      <c r="ULA11" s="209"/>
      <c r="ULB11" s="209"/>
      <c r="ULC11" s="209"/>
      <c r="ULD11" s="209"/>
      <c r="ULE11" s="209"/>
      <c r="ULF11" s="209"/>
      <c r="ULG11" s="209"/>
      <c r="ULH11" s="209"/>
      <c r="ULI11" s="209"/>
      <c r="ULJ11" s="209"/>
      <c r="ULK11" s="209"/>
      <c r="ULL11" s="209"/>
      <c r="ULM11" s="209"/>
      <c r="ULN11" s="209"/>
      <c r="ULO11" s="209"/>
      <c r="ULP11" s="209"/>
      <c r="ULQ11" s="209"/>
      <c r="ULR11" s="209"/>
      <c r="ULS11" s="209"/>
      <c r="ULT11" s="209"/>
      <c r="ULU11" s="209"/>
      <c r="ULV11" s="209"/>
      <c r="ULW11" s="209"/>
      <c r="ULX11" s="209"/>
      <c r="ULY11" s="209"/>
      <c r="ULZ11" s="209"/>
      <c r="UMA11" s="209"/>
      <c r="UMB11" s="209"/>
      <c r="UMC11" s="209"/>
      <c r="UMD11" s="209"/>
      <c r="UME11" s="209"/>
      <c r="UMF11" s="209"/>
      <c r="UMG11" s="209"/>
      <c r="UMH11" s="209"/>
      <c r="UMI11" s="209"/>
      <c r="UMJ11" s="209"/>
      <c r="UMK11" s="209"/>
      <c r="UML11" s="209"/>
      <c r="UMM11" s="209"/>
      <c r="UMN11" s="209"/>
      <c r="UMO11" s="209"/>
      <c r="UMP11" s="209"/>
      <c r="UMQ11" s="209"/>
      <c r="UMR11" s="209"/>
      <c r="UMS11" s="209"/>
      <c r="UMT11" s="209"/>
      <c r="UMU11" s="209"/>
      <c r="UMV11" s="209"/>
      <c r="UMW11" s="209"/>
      <c r="UMX11" s="209"/>
      <c r="UMY11" s="209"/>
      <c r="UMZ11" s="209"/>
      <c r="UNA11" s="209"/>
      <c r="UNB11" s="209"/>
      <c r="UNC11" s="209"/>
      <c r="UND11" s="209"/>
      <c r="UNE11" s="209"/>
      <c r="UNF11" s="209"/>
      <c r="UNG11" s="209"/>
      <c r="UNH11" s="209"/>
      <c r="UNI11" s="209"/>
      <c r="UNJ11" s="209"/>
      <c r="UNK11" s="209"/>
      <c r="UNL11" s="209"/>
      <c r="UNM11" s="209"/>
      <c r="UNN11" s="209"/>
      <c r="UNO11" s="209"/>
      <c r="UNP11" s="209"/>
      <c r="UNQ11" s="209"/>
      <c r="UNR11" s="209"/>
      <c r="UNS11" s="209"/>
      <c r="UNT11" s="209"/>
      <c r="UNU11" s="209"/>
      <c r="UNV11" s="209"/>
      <c r="UNW11" s="209"/>
      <c r="UNX11" s="209"/>
      <c r="UNY11" s="209"/>
      <c r="UNZ11" s="209"/>
      <c r="UOA11" s="209"/>
      <c r="UOB11" s="209"/>
      <c r="UOC11" s="209"/>
      <c r="UOD11" s="209"/>
      <c r="UOE11" s="209"/>
      <c r="UOF11" s="209"/>
      <c r="UOG11" s="209"/>
      <c r="UOH11" s="209"/>
      <c r="UOI11" s="209"/>
      <c r="UOJ11" s="209"/>
      <c r="UOK11" s="209"/>
      <c r="UOL11" s="209"/>
      <c r="UOM11" s="209"/>
      <c r="UON11" s="209"/>
      <c r="UOO11" s="209"/>
      <c r="UOP11" s="209"/>
      <c r="UOQ11" s="209"/>
      <c r="UOR11" s="209"/>
      <c r="UOS11" s="209"/>
      <c r="UOT11" s="209"/>
      <c r="UOU11" s="209"/>
      <c r="UOV11" s="209"/>
      <c r="UOW11" s="209"/>
      <c r="UOX11" s="209"/>
      <c r="UOY11" s="209"/>
      <c r="UOZ11" s="209"/>
      <c r="UPA11" s="209"/>
      <c r="UPB11" s="209"/>
      <c r="UPC11" s="209"/>
      <c r="UPD11" s="209"/>
      <c r="UPE11" s="209"/>
      <c r="UPF11" s="209"/>
      <c r="UPG11" s="209"/>
      <c r="UPH11" s="209"/>
      <c r="UPI11" s="209"/>
      <c r="UPJ11" s="209"/>
      <c r="UPK11" s="209"/>
      <c r="UPL11" s="209"/>
      <c r="UPM11" s="209"/>
      <c r="UPN11" s="209"/>
      <c r="UPO11" s="209"/>
      <c r="UPP11" s="209"/>
      <c r="UPQ11" s="209"/>
      <c r="UPR11" s="209"/>
      <c r="UPS11" s="209"/>
      <c r="UPT11" s="209"/>
      <c r="UPU11" s="209"/>
      <c r="UPV11" s="209"/>
      <c r="UPW11" s="209"/>
      <c r="UPX11" s="209"/>
      <c r="UPY11" s="209"/>
      <c r="UPZ11" s="209"/>
      <c r="UQA11" s="209"/>
      <c r="UQB11" s="209"/>
      <c r="UQC11" s="209"/>
      <c r="UQD11" s="209"/>
      <c r="UQE11" s="209"/>
      <c r="UQF11" s="209"/>
      <c r="UQG11" s="209"/>
      <c r="UQH11" s="209"/>
      <c r="UQI11" s="209"/>
      <c r="UQJ11" s="209"/>
      <c r="UQK11" s="209"/>
      <c r="UQL11" s="209"/>
      <c r="UQM11" s="209"/>
      <c r="UQN11" s="209"/>
      <c r="UQO11" s="209"/>
      <c r="UQP11" s="209"/>
      <c r="UQQ11" s="209"/>
      <c r="UQR11" s="209"/>
      <c r="UQS11" s="209"/>
      <c r="UQT11" s="209"/>
      <c r="UQU11" s="209"/>
      <c r="UQV11" s="209"/>
      <c r="UQW11" s="209"/>
      <c r="UQX11" s="209"/>
      <c r="UQY11" s="209"/>
      <c r="UQZ11" s="209"/>
      <c r="URA11" s="209"/>
      <c r="URB11" s="209"/>
      <c r="URC11" s="209"/>
      <c r="URD11" s="209"/>
      <c r="URE11" s="209"/>
      <c r="URF11" s="209"/>
      <c r="URG11" s="209"/>
      <c r="URH11" s="209"/>
      <c r="URI11" s="209"/>
      <c r="URJ11" s="209"/>
      <c r="URK11" s="209"/>
      <c r="URL11" s="209"/>
      <c r="URM11" s="209"/>
      <c r="URN11" s="209"/>
      <c r="URO11" s="209"/>
      <c r="URP11" s="209"/>
      <c r="URQ11" s="209"/>
      <c r="URR11" s="209"/>
      <c r="URS11" s="209"/>
      <c r="URT11" s="209"/>
      <c r="URU11" s="209"/>
      <c r="URV11" s="209"/>
      <c r="URW11" s="209"/>
      <c r="URX11" s="209"/>
      <c r="URY11" s="209"/>
      <c r="URZ11" s="209"/>
      <c r="USA11" s="209"/>
      <c r="USB11" s="209"/>
      <c r="USC11" s="209"/>
      <c r="USD11" s="209"/>
      <c r="USE11" s="209"/>
      <c r="USF11" s="209"/>
      <c r="USG11" s="209"/>
      <c r="USH11" s="209"/>
      <c r="USI11" s="209"/>
      <c r="USJ11" s="209"/>
      <c r="USK11" s="209"/>
      <c r="USL11" s="209"/>
      <c r="USM11" s="209"/>
      <c r="USN11" s="209"/>
      <c r="USO11" s="209"/>
      <c r="USP11" s="209"/>
      <c r="USQ11" s="209"/>
      <c r="USR11" s="209"/>
      <c r="USS11" s="209"/>
      <c r="UST11" s="209"/>
      <c r="USU11" s="209"/>
      <c r="USV11" s="209"/>
      <c r="USW11" s="209"/>
      <c r="USX11" s="209"/>
      <c r="USY11" s="209"/>
      <c r="USZ11" s="209"/>
      <c r="UTA11" s="209"/>
      <c r="UTB11" s="209"/>
      <c r="UTC11" s="209"/>
      <c r="UTD11" s="209"/>
      <c r="UTE11" s="209"/>
      <c r="UTF11" s="209"/>
      <c r="UTG11" s="209"/>
      <c r="UTH11" s="209"/>
      <c r="UTI11" s="209"/>
      <c r="UTJ11" s="209"/>
      <c r="UTK11" s="209"/>
      <c r="UTL11" s="209"/>
      <c r="UTM11" s="209"/>
      <c r="UTN11" s="209"/>
      <c r="UTO11" s="209"/>
      <c r="UTP11" s="209"/>
      <c r="UTQ11" s="209"/>
      <c r="UTR11" s="209"/>
      <c r="UTS11" s="209"/>
      <c r="UTT11" s="209"/>
      <c r="UTU11" s="209"/>
      <c r="UTV11" s="209"/>
      <c r="UTW11" s="209"/>
      <c r="UTX11" s="209"/>
      <c r="UTY11" s="209"/>
      <c r="UTZ11" s="209"/>
      <c r="UUA11" s="209"/>
      <c r="UUB11" s="209"/>
      <c r="UUC11" s="209"/>
      <c r="UUD11" s="209"/>
      <c r="UUE11" s="209"/>
      <c r="UUF11" s="209"/>
      <c r="UUG11" s="209"/>
      <c r="UUH11" s="209"/>
      <c r="UUI11" s="209"/>
      <c r="UUJ11" s="209"/>
      <c r="UUK11" s="209"/>
      <c r="UUL11" s="209"/>
      <c r="UUM11" s="209"/>
      <c r="UUN11" s="209"/>
      <c r="UUO11" s="209"/>
      <c r="UUP11" s="209"/>
      <c r="UUQ11" s="209"/>
      <c r="UUR11" s="209"/>
      <c r="UUS11" s="209"/>
      <c r="UUT11" s="209"/>
      <c r="UUU11" s="209"/>
      <c r="UUV11" s="209"/>
      <c r="UUW11" s="209"/>
      <c r="UUX11" s="209"/>
      <c r="UUY11" s="209"/>
      <c r="UUZ11" s="209"/>
      <c r="UVA11" s="209"/>
      <c r="UVB11" s="209"/>
      <c r="UVC11" s="209"/>
      <c r="UVD11" s="209"/>
      <c r="UVE11" s="209"/>
      <c r="UVF11" s="209"/>
      <c r="UVG11" s="209"/>
      <c r="UVH11" s="209"/>
      <c r="UVI11" s="209"/>
      <c r="UVJ11" s="209"/>
      <c r="UVK11" s="209"/>
      <c r="UVL11" s="209"/>
      <c r="UVM11" s="209"/>
      <c r="UVN11" s="209"/>
      <c r="UVO11" s="209"/>
      <c r="UVP11" s="209"/>
      <c r="UVQ11" s="209"/>
      <c r="UVR11" s="209"/>
      <c r="UVS11" s="209"/>
      <c r="UVT11" s="209"/>
      <c r="UVU11" s="209"/>
      <c r="UVV11" s="209"/>
      <c r="UVW11" s="209"/>
      <c r="UVX11" s="209"/>
      <c r="UVY11" s="209"/>
      <c r="UVZ11" s="209"/>
      <c r="UWA11" s="209"/>
      <c r="UWB11" s="209"/>
      <c r="UWC11" s="209"/>
      <c r="UWD11" s="209"/>
      <c r="UWE11" s="209"/>
      <c r="UWF11" s="209"/>
      <c r="UWG11" s="209"/>
      <c r="UWH11" s="209"/>
      <c r="UWI11" s="209"/>
      <c r="UWJ11" s="209"/>
      <c r="UWK11" s="209"/>
      <c r="UWL11" s="209"/>
      <c r="UWM11" s="209"/>
      <c r="UWN11" s="209"/>
      <c r="UWO11" s="209"/>
      <c r="UWP11" s="209"/>
      <c r="UWQ11" s="209"/>
      <c r="UWR11" s="209"/>
      <c r="UWS11" s="209"/>
      <c r="UWT11" s="209"/>
      <c r="UWU11" s="209"/>
      <c r="UWV11" s="209"/>
      <c r="UWW11" s="209"/>
      <c r="UWX11" s="209"/>
      <c r="UWY11" s="209"/>
      <c r="UWZ11" s="209"/>
      <c r="UXA11" s="209"/>
      <c r="UXB11" s="209"/>
      <c r="UXC11" s="209"/>
      <c r="UXD11" s="209"/>
      <c r="UXE11" s="209"/>
      <c r="UXF11" s="209"/>
      <c r="UXG11" s="209"/>
      <c r="UXH11" s="209"/>
      <c r="UXI11" s="209"/>
      <c r="UXJ11" s="209"/>
      <c r="UXK11" s="209"/>
      <c r="UXL11" s="209"/>
      <c r="UXM11" s="209"/>
      <c r="UXN11" s="209"/>
      <c r="UXO11" s="209"/>
      <c r="UXP11" s="209"/>
      <c r="UXQ11" s="209"/>
      <c r="UXR11" s="209"/>
      <c r="UXS11" s="209"/>
      <c r="UXT11" s="209"/>
      <c r="UXU11" s="209"/>
      <c r="UXV11" s="209"/>
      <c r="UXW11" s="209"/>
      <c r="UXX11" s="209"/>
      <c r="UXY11" s="209"/>
      <c r="UXZ11" s="209"/>
      <c r="UYA11" s="209"/>
      <c r="UYB11" s="209"/>
      <c r="UYC11" s="209"/>
      <c r="UYD11" s="209"/>
      <c r="UYE11" s="209"/>
      <c r="UYF11" s="209"/>
      <c r="UYG11" s="209"/>
      <c r="UYH11" s="209"/>
      <c r="UYI11" s="209"/>
      <c r="UYJ11" s="209"/>
      <c r="UYK11" s="209"/>
      <c r="UYL11" s="209"/>
      <c r="UYM11" s="209"/>
      <c r="UYN11" s="209"/>
      <c r="UYO11" s="209"/>
      <c r="UYP11" s="209"/>
      <c r="UYQ11" s="209"/>
      <c r="UYR11" s="209"/>
      <c r="UYS11" s="209"/>
      <c r="UYT11" s="209"/>
      <c r="UYU11" s="209"/>
      <c r="UYV11" s="209"/>
      <c r="UYW11" s="209"/>
      <c r="UYX11" s="209"/>
      <c r="UYY11" s="209"/>
      <c r="UYZ11" s="209"/>
      <c r="UZA11" s="209"/>
      <c r="UZB11" s="209"/>
      <c r="UZC11" s="209"/>
      <c r="UZD11" s="209"/>
      <c r="UZE11" s="209"/>
      <c r="UZF11" s="209"/>
      <c r="UZG11" s="209"/>
      <c r="UZH11" s="209"/>
      <c r="UZI11" s="209"/>
      <c r="UZJ11" s="209"/>
      <c r="UZK11" s="209"/>
      <c r="UZL11" s="209"/>
      <c r="UZM11" s="209"/>
      <c r="UZN11" s="209"/>
      <c r="UZO11" s="209"/>
      <c r="UZP11" s="209"/>
      <c r="UZQ11" s="209"/>
      <c r="UZR11" s="209"/>
      <c r="UZS11" s="209"/>
      <c r="UZT11" s="209"/>
      <c r="UZU11" s="209"/>
      <c r="UZV11" s="209"/>
      <c r="UZW11" s="209"/>
      <c r="UZX11" s="209"/>
      <c r="UZY11" s="209"/>
      <c r="UZZ11" s="209"/>
      <c r="VAA11" s="209"/>
      <c r="VAB11" s="209"/>
      <c r="VAC11" s="209"/>
      <c r="VAD11" s="209"/>
      <c r="VAE11" s="209"/>
      <c r="VAF11" s="209"/>
      <c r="VAG11" s="209"/>
      <c r="VAH11" s="209"/>
      <c r="VAI11" s="209"/>
      <c r="VAJ11" s="209"/>
      <c r="VAK11" s="209"/>
      <c r="VAL11" s="209"/>
      <c r="VAM11" s="209"/>
      <c r="VAN11" s="209"/>
      <c r="VAO11" s="209"/>
      <c r="VAP11" s="209"/>
      <c r="VAQ11" s="209"/>
      <c r="VAR11" s="209"/>
      <c r="VAS11" s="209"/>
      <c r="VAT11" s="209"/>
      <c r="VAU11" s="209"/>
      <c r="VAV11" s="209"/>
      <c r="VAW11" s="209"/>
      <c r="VAX11" s="209"/>
      <c r="VAY11" s="209"/>
      <c r="VAZ11" s="209"/>
      <c r="VBA11" s="209"/>
      <c r="VBB11" s="209"/>
      <c r="VBC11" s="209"/>
      <c r="VBD11" s="209"/>
      <c r="VBE11" s="209"/>
      <c r="VBF11" s="209"/>
      <c r="VBG11" s="209"/>
      <c r="VBH11" s="209"/>
      <c r="VBI11" s="209"/>
      <c r="VBJ11" s="209"/>
      <c r="VBK11" s="209"/>
      <c r="VBL11" s="209"/>
      <c r="VBM11" s="209"/>
      <c r="VBN11" s="209"/>
      <c r="VBO11" s="209"/>
      <c r="VBP11" s="209"/>
      <c r="VBQ11" s="209"/>
      <c r="VBR11" s="209"/>
      <c r="VBS11" s="209"/>
      <c r="VBT11" s="209"/>
      <c r="VBU11" s="209"/>
      <c r="VBV11" s="209"/>
      <c r="VBW11" s="209"/>
      <c r="VBX11" s="209"/>
      <c r="VBY11" s="209"/>
      <c r="VBZ11" s="209"/>
      <c r="VCA11" s="209"/>
      <c r="VCB11" s="209"/>
      <c r="VCC11" s="209"/>
      <c r="VCD11" s="209"/>
      <c r="VCE11" s="209"/>
      <c r="VCF11" s="209"/>
      <c r="VCG11" s="209"/>
      <c r="VCH11" s="209"/>
      <c r="VCI11" s="209"/>
      <c r="VCJ11" s="209"/>
      <c r="VCK11" s="209"/>
      <c r="VCL11" s="209"/>
      <c r="VCM11" s="209"/>
      <c r="VCN11" s="209"/>
      <c r="VCO11" s="209"/>
      <c r="VCP11" s="209"/>
      <c r="VCQ11" s="209"/>
      <c r="VCR11" s="209"/>
      <c r="VCS11" s="209"/>
      <c r="VCT11" s="209"/>
      <c r="VCU11" s="209"/>
      <c r="VCV11" s="209"/>
      <c r="VCW11" s="209"/>
      <c r="VCX11" s="209"/>
      <c r="VCY11" s="209"/>
      <c r="VCZ11" s="209"/>
      <c r="VDA11" s="209"/>
      <c r="VDB11" s="209"/>
      <c r="VDC11" s="209"/>
      <c r="VDD11" s="209"/>
      <c r="VDE11" s="209"/>
      <c r="VDF11" s="209"/>
      <c r="VDG11" s="209"/>
      <c r="VDH11" s="209"/>
      <c r="VDI11" s="209"/>
      <c r="VDJ11" s="209"/>
      <c r="VDK11" s="209"/>
      <c r="VDL11" s="209"/>
      <c r="VDM11" s="209"/>
      <c r="VDN11" s="209"/>
      <c r="VDO11" s="209"/>
      <c r="VDP11" s="209"/>
      <c r="VDQ11" s="209"/>
      <c r="VDR11" s="209"/>
      <c r="VDS11" s="209"/>
      <c r="VDT11" s="209"/>
      <c r="VDU11" s="209"/>
      <c r="VDV11" s="209"/>
      <c r="VDW11" s="209"/>
      <c r="VDX11" s="209"/>
      <c r="VDY11" s="209"/>
      <c r="VDZ11" s="209"/>
      <c r="VEA11" s="209"/>
      <c r="VEB11" s="209"/>
      <c r="VEC11" s="209"/>
      <c r="VED11" s="209"/>
      <c r="VEE11" s="209"/>
      <c r="VEF11" s="209"/>
      <c r="VEG11" s="209"/>
      <c r="VEH11" s="209"/>
      <c r="VEI11" s="209"/>
      <c r="VEJ11" s="209"/>
      <c r="VEK11" s="209"/>
      <c r="VEL11" s="209"/>
      <c r="VEM11" s="209"/>
      <c r="VEN11" s="209"/>
      <c r="VEO11" s="209"/>
      <c r="VEP11" s="209"/>
      <c r="VEQ11" s="209"/>
      <c r="VER11" s="209"/>
      <c r="VES11" s="209"/>
      <c r="VET11" s="209"/>
      <c r="VEU11" s="209"/>
      <c r="VEV11" s="209"/>
      <c r="VEW11" s="209"/>
      <c r="VEX11" s="209"/>
      <c r="VEY11" s="209"/>
      <c r="VEZ11" s="209"/>
      <c r="VFA11" s="209"/>
      <c r="VFB11" s="209"/>
      <c r="VFC11" s="209"/>
      <c r="VFD11" s="209"/>
      <c r="VFE11" s="209"/>
      <c r="VFF11" s="209"/>
      <c r="VFG11" s="209"/>
      <c r="VFH11" s="209"/>
      <c r="VFI11" s="209"/>
      <c r="VFJ11" s="209"/>
      <c r="VFK11" s="209"/>
      <c r="VFL11" s="209"/>
      <c r="VFM11" s="209"/>
      <c r="VFN11" s="209"/>
      <c r="VFO11" s="209"/>
      <c r="VFP11" s="209"/>
      <c r="VFQ11" s="209"/>
      <c r="VFR11" s="209"/>
      <c r="VFS11" s="209"/>
      <c r="VFT11" s="209"/>
      <c r="VFU11" s="209"/>
      <c r="VFV11" s="209"/>
      <c r="VFW11" s="209"/>
      <c r="VFX11" s="209"/>
      <c r="VFY11" s="209"/>
      <c r="VFZ11" s="209"/>
      <c r="VGA11" s="209"/>
      <c r="VGB11" s="209"/>
      <c r="VGC11" s="209"/>
      <c r="VGD11" s="209"/>
      <c r="VGE11" s="209"/>
      <c r="VGF11" s="209"/>
      <c r="VGG11" s="209"/>
      <c r="VGH11" s="209"/>
      <c r="VGI11" s="209"/>
      <c r="VGJ11" s="209"/>
      <c r="VGK11" s="209"/>
      <c r="VGL11" s="209"/>
      <c r="VGM11" s="209"/>
      <c r="VGN11" s="209"/>
      <c r="VGO11" s="209"/>
      <c r="VGP11" s="209"/>
      <c r="VGQ11" s="209"/>
      <c r="VGR11" s="209"/>
      <c r="VGS11" s="209"/>
      <c r="VGT11" s="209"/>
      <c r="VGU11" s="209"/>
      <c r="VGV11" s="209"/>
      <c r="VGW11" s="209"/>
      <c r="VGX11" s="209"/>
      <c r="VGY11" s="209"/>
      <c r="VGZ11" s="209"/>
      <c r="VHA11" s="209"/>
      <c r="VHB11" s="209"/>
      <c r="VHC11" s="209"/>
      <c r="VHD11" s="209"/>
      <c r="VHE11" s="209"/>
      <c r="VHF11" s="209"/>
      <c r="VHG11" s="209"/>
      <c r="VHH11" s="209"/>
      <c r="VHI11" s="209"/>
      <c r="VHJ11" s="209"/>
      <c r="VHK11" s="209"/>
      <c r="VHL11" s="209"/>
      <c r="VHM11" s="209"/>
      <c r="VHN11" s="209"/>
      <c r="VHO11" s="209"/>
      <c r="VHP11" s="209"/>
      <c r="VHQ11" s="209"/>
      <c r="VHR11" s="209"/>
      <c r="VHS11" s="209"/>
      <c r="VHT11" s="209"/>
      <c r="VHU11" s="209"/>
      <c r="VHV11" s="209"/>
      <c r="VHW11" s="209"/>
      <c r="VHX11" s="209"/>
      <c r="VHY11" s="209"/>
      <c r="VHZ11" s="209"/>
      <c r="VIA11" s="209"/>
      <c r="VIB11" s="209"/>
      <c r="VIC11" s="209"/>
      <c r="VID11" s="209"/>
      <c r="VIE11" s="209"/>
      <c r="VIF11" s="209"/>
      <c r="VIG11" s="209"/>
      <c r="VIH11" s="209"/>
      <c r="VII11" s="209"/>
      <c r="VIJ11" s="209"/>
      <c r="VIK11" s="209"/>
      <c r="VIL11" s="209"/>
      <c r="VIM11" s="209"/>
      <c r="VIN11" s="209"/>
      <c r="VIO11" s="209"/>
      <c r="VIP11" s="209"/>
      <c r="VIQ11" s="209"/>
      <c r="VIR11" s="209"/>
      <c r="VIS11" s="209"/>
      <c r="VIT11" s="209"/>
      <c r="VIU11" s="209"/>
      <c r="VIV11" s="209"/>
      <c r="VIW11" s="209"/>
      <c r="VIX11" s="209"/>
      <c r="VIY11" s="209"/>
      <c r="VIZ11" s="209"/>
      <c r="VJA11" s="209"/>
      <c r="VJB11" s="209"/>
      <c r="VJC11" s="209"/>
      <c r="VJD11" s="209"/>
      <c r="VJE11" s="209"/>
      <c r="VJF11" s="209"/>
      <c r="VJG11" s="209"/>
      <c r="VJH11" s="209"/>
      <c r="VJI11" s="209"/>
      <c r="VJJ11" s="209"/>
      <c r="VJK11" s="209"/>
      <c r="VJL11" s="209"/>
      <c r="VJM11" s="209"/>
      <c r="VJN11" s="209"/>
      <c r="VJO11" s="209"/>
      <c r="VJP11" s="209"/>
      <c r="VJQ11" s="209"/>
      <c r="VJR11" s="209"/>
      <c r="VJS11" s="209"/>
      <c r="VJT11" s="209"/>
      <c r="VJU11" s="209"/>
      <c r="VJV11" s="209"/>
      <c r="VJW11" s="209"/>
      <c r="VJX11" s="209"/>
      <c r="VJY11" s="209"/>
      <c r="VJZ11" s="209"/>
      <c r="VKA11" s="209"/>
      <c r="VKB11" s="209"/>
      <c r="VKC11" s="209"/>
      <c r="VKD11" s="209"/>
      <c r="VKE11" s="209"/>
      <c r="VKF11" s="209"/>
      <c r="VKG11" s="209"/>
      <c r="VKH11" s="209"/>
      <c r="VKI11" s="209"/>
      <c r="VKJ11" s="209"/>
      <c r="VKK11" s="209"/>
      <c r="VKL11" s="209"/>
      <c r="VKM11" s="209"/>
      <c r="VKN11" s="209"/>
      <c r="VKO11" s="209"/>
      <c r="VKP11" s="209"/>
      <c r="VKQ11" s="209"/>
      <c r="VKR11" s="209"/>
      <c r="VKS11" s="209"/>
      <c r="VKT11" s="209"/>
      <c r="VKU11" s="209"/>
      <c r="VKV11" s="209"/>
      <c r="VKW11" s="209"/>
      <c r="VKX11" s="209"/>
      <c r="VKY11" s="209"/>
      <c r="VKZ11" s="209"/>
      <c r="VLA11" s="209"/>
      <c r="VLB11" s="209"/>
      <c r="VLC11" s="209"/>
      <c r="VLD11" s="209"/>
      <c r="VLE11" s="209"/>
      <c r="VLF11" s="209"/>
      <c r="VLG11" s="209"/>
      <c r="VLH11" s="209"/>
      <c r="VLI11" s="209"/>
      <c r="VLJ11" s="209"/>
      <c r="VLK11" s="209"/>
      <c r="VLL11" s="209"/>
      <c r="VLM11" s="209"/>
      <c r="VLN11" s="209"/>
      <c r="VLO11" s="209"/>
      <c r="VLP11" s="209"/>
      <c r="VLQ11" s="209"/>
      <c r="VLR11" s="209"/>
      <c r="VLS11" s="209"/>
      <c r="VLT11" s="209"/>
      <c r="VLU11" s="209"/>
      <c r="VLV11" s="209"/>
      <c r="VLW11" s="209"/>
      <c r="VLX11" s="209"/>
      <c r="VLY11" s="209"/>
      <c r="VLZ11" s="209"/>
      <c r="VMA11" s="209"/>
      <c r="VMB11" s="209"/>
      <c r="VMC11" s="209"/>
      <c r="VMD11" s="209"/>
      <c r="VME11" s="209"/>
      <c r="VMF11" s="209"/>
      <c r="VMG11" s="209"/>
      <c r="VMH11" s="209"/>
      <c r="VMI11" s="209"/>
      <c r="VMJ11" s="209"/>
      <c r="VMK11" s="209"/>
      <c r="VML11" s="209"/>
      <c r="VMM11" s="209"/>
      <c r="VMN11" s="209"/>
      <c r="VMO11" s="209"/>
      <c r="VMP11" s="209"/>
      <c r="VMQ11" s="209"/>
      <c r="VMR11" s="209"/>
      <c r="VMS11" s="209"/>
      <c r="VMT11" s="209"/>
      <c r="VMU11" s="209"/>
      <c r="VMV11" s="209"/>
      <c r="VMW11" s="209"/>
      <c r="VMX11" s="209"/>
      <c r="VMY11" s="209"/>
      <c r="VMZ11" s="209"/>
      <c r="VNA11" s="209"/>
      <c r="VNB11" s="209"/>
      <c r="VNC11" s="209"/>
      <c r="VND11" s="209"/>
      <c r="VNE11" s="209"/>
      <c r="VNF11" s="209"/>
      <c r="VNG11" s="209"/>
      <c r="VNH11" s="209"/>
      <c r="VNI11" s="209"/>
      <c r="VNJ11" s="209"/>
      <c r="VNK11" s="209"/>
      <c r="VNL11" s="209"/>
      <c r="VNM11" s="209"/>
      <c r="VNN11" s="209"/>
      <c r="VNO11" s="209"/>
      <c r="VNP11" s="209"/>
      <c r="VNQ11" s="209"/>
      <c r="VNR11" s="209"/>
      <c r="VNS11" s="209"/>
      <c r="VNT11" s="209"/>
      <c r="VNU11" s="209"/>
      <c r="VNV11" s="209"/>
      <c r="VNW11" s="209"/>
      <c r="VNX11" s="209"/>
      <c r="VNY11" s="209"/>
      <c r="VNZ11" s="209"/>
      <c r="VOA11" s="209"/>
      <c r="VOB11" s="209"/>
      <c r="VOC11" s="209"/>
      <c r="VOD11" s="209"/>
      <c r="VOE11" s="209"/>
      <c r="VOF11" s="209"/>
      <c r="VOG11" s="209"/>
      <c r="VOH11" s="209"/>
      <c r="VOI11" s="209"/>
      <c r="VOJ11" s="209"/>
      <c r="VOK11" s="209"/>
      <c r="VOL11" s="209"/>
      <c r="VOM11" s="209"/>
      <c r="VON11" s="209"/>
      <c r="VOO11" s="209"/>
      <c r="VOP11" s="209"/>
      <c r="VOQ11" s="209"/>
      <c r="VOR11" s="209"/>
      <c r="VOS11" s="209"/>
      <c r="VOT11" s="209"/>
      <c r="VOU11" s="209"/>
      <c r="VOV11" s="209"/>
      <c r="VOW11" s="209"/>
      <c r="VOX11" s="209"/>
      <c r="VOY11" s="209"/>
      <c r="VOZ11" s="209"/>
      <c r="VPA11" s="209"/>
      <c r="VPB11" s="209"/>
      <c r="VPC11" s="209"/>
      <c r="VPD11" s="209"/>
      <c r="VPE11" s="209"/>
      <c r="VPF11" s="209"/>
      <c r="VPG11" s="209"/>
      <c r="VPH11" s="209"/>
      <c r="VPI11" s="209"/>
      <c r="VPJ11" s="209"/>
      <c r="VPK11" s="209"/>
      <c r="VPL11" s="209"/>
      <c r="VPM11" s="209"/>
      <c r="VPN11" s="209"/>
      <c r="VPO11" s="209"/>
      <c r="VPP11" s="209"/>
      <c r="VPQ11" s="209"/>
      <c r="VPR11" s="209"/>
      <c r="VPS11" s="209"/>
      <c r="VPT11" s="209"/>
      <c r="VPU11" s="209"/>
      <c r="VPV11" s="209"/>
      <c r="VPW11" s="209"/>
      <c r="VPX11" s="209"/>
      <c r="VPY11" s="209"/>
      <c r="VPZ11" s="209"/>
      <c r="VQA11" s="209"/>
      <c r="VQB11" s="209"/>
      <c r="VQC11" s="209"/>
      <c r="VQD11" s="209"/>
      <c r="VQE11" s="209"/>
      <c r="VQF11" s="209"/>
      <c r="VQG11" s="209"/>
      <c r="VQH11" s="209"/>
      <c r="VQI11" s="209"/>
      <c r="VQJ11" s="209"/>
      <c r="VQK11" s="209"/>
      <c r="VQL11" s="209"/>
      <c r="VQM11" s="209"/>
      <c r="VQN11" s="209"/>
      <c r="VQO11" s="209"/>
      <c r="VQP11" s="209"/>
      <c r="VQQ11" s="209"/>
      <c r="VQR11" s="209"/>
      <c r="VQS11" s="209"/>
      <c r="VQT11" s="209"/>
      <c r="VQU11" s="209"/>
      <c r="VQV11" s="209"/>
      <c r="VQW11" s="209"/>
      <c r="VQX11" s="209"/>
      <c r="VQY11" s="209"/>
      <c r="VQZ11" s="209"/>
      <c r="VRA11" s="209"/>
      <c r="VRB11" s="209"/>
      <c r="VRC11" s="209"/>
      <c r="VRD11" s="209"/>
      <c r="VRE11" s="209"/>
      <c r="VRF11" s="209"/>
      <c r="VRG11" s="209"/>
      <c r="VRH11" s="209"/>
      <c r="VRI11" s="209"/>
      <c r="VRJ11" s="209"/>
      <c r="VRK11" s="209"/>
      <c r="VRL11" s="209"/>
      <c r="VRM11" s="209"/>
      <c r="VRN11" s="209"/>
      <c r="VRO11" s="209"/>
      <c r="VRP11" s="209"/>
      <c r="VRQ11" s="209"/>
      <c r="VRR11" s="209"/>
      <c r="VRS11" s="209"/>
      <c r="VRT11" s="209"/>
      <c r="VRU11" s="209"/>
      <c r="VRV11" s="209"/>
      <c r="VRW11" s="209"/>
      <c r="VRX11" s="209"/>
      <c r="VRY11" s="209"/>
      <c r="VRZ11" s="209"/>
      <c r="VSA11" s="209"/>
      <c r="VSB11" s="209"/>
      <c r="VSC11" s="209"/>
      <c r="VSD11" s="209"/>
      <c r="VSE11" s="209"/>
      <c r="VSF11" s="209"/>
      <c r="VSG11" s="209"/>
      <c r="VSH11" s="209"/>
      <c r="VSI11" s="209"/>
      <c r="VSJ11" s="209"/>
      <c r="VSK11" s="209"/>
      <c r="VSL11" s="209"/>
      <c r="VSM11" s="209"/>
      <c r="VSN11" s="209"/>
      <c r="VSO11" s="209"/>
      <c r="VSP11" s="209"/>
      <c r="VSQ11" s="209"/>
      <c r="VSR11" s="209"/>
      <c r="VSS11" s="209"/>
      <c r="VST11" s="209"/>
      <c r="VSU11" s="209"/>
      <c r="VSV11" s="209"/>
      <c r="VSW11" s="209"/>
      <c r="VSX11" s="209"/>
      <c r="VSY11" s="209"/>
      <c r="VSZ11" s="209"/>
      <c r="VTA11" s="209"/>
      <c r="VTB11" s="209"/>
      <c r="VTC11" s="209"/>
      <c r="VTD11" s="209"/>
      <c r="VTE11" s="209"/>
      <c r="VTF11" s="209"/>
      <c r="VTG11" s="209"/>
      <c r="VTH11" s="209"/>
      <c r="VTI11" s="209"/>
      <c r="VTJ11" s="209"/>
      <c r="VTK11" s="209"/>
      <c r="VTL11" s="209"/>
      <c r="VTM11" s="209"/>
      <c r="VTN11" s="209"/>
      <c r="VTO11" s="209"/>
      <c r="VTP11" s="209"/>
      <c r="VTQ11" s="209"/>
      <c r="VTR11" s="209"/>
      <c r="VTS11" s="209"/>
      <c r="VTT11" s="209"/>
      <c r="VTU11" s="209"/>
      <c r="VTV11" s="209"/>
      <c r="VTW11" s="209"/>
      <c r="VTX11" s="209"/>
      <c r="VTY11" s="209"/>
      <c r="VTZ11" s="209"/>
      <c r="VUA11" s="209"/>
      <c r="VUB11" s="209"/>
      <c r="VUC11" s="209"/>
      <c r="VUD11" s="209"/>
      <c r="VUE11" s="209"/>
      <c r="VUF11" s="209"/>
      <c r="VUG11" s="209"/>
      <c r="VUH11" s="209"/>
      <c r="VUI11" s="209"/>
      <c r="VUJ11" s="209"/>
      <c r="VUK11" s="209"/>
      <c r="VUL11" s="209"/>
      <c r="VUM11" s="209"/>
      <c r="VUN11" s="209"/>
      <c r="VUO11" s="209"/>
      <c r="VUP11" s="209"/>
      <c r="VUQ11" s="209"/>
      <c r="VUR11" s="209"/>
      <c r="VUS11" s="209"/>
      <c r="VUT11" s="209"/>
      <c r="VUU11" s="209"/>
      <c r="VUV11" s="209"/>
      <c r="VUW11" s="209"/>
      <c r="VUX11" s="209"/>
      <c r="VUY11" s="209"/>
      <c r="VUZ11" s="209"/>
      <c r="VVA11" s="209"/>
      <c r="VVB11" s="209"/>
      <c r="VVC11" s="209"/>
      <c r="VVD11" s="209"/>
      <c r="VVE11" s="209"/>
      <c r="VVF11" s="209"/>
      <c r="VVG11" s="209"/>
      <c r="VVH11" s="209"/>
      <c r="VVI11" s="209"/>
      <c r="VVJ11" s="209"/>
      <c r="VVK11" s="209"/>
      <c r="VVL11" s="209"/>
      <c r="VVM11" s="209"/>
      <c r="VVN11" s="209"/>
      <c r="VVO11" s="209"/>
      <c r="VVP11" s="209"/>
      <c r="VVQ11" s="209"/>
      <c r="VVR11" s="209"/>
      <c r="VVS11" s="209"/>
      <c r="VVT11" s="209"/>
      <c r="VVU11" s="209"/>
      <c r="VVV11" s="209"/>
      <c r="VVW11" s="209"/>
      <c r="VVX11" s="209"/>
      <c r="VVY11" s="209"/>
      <c r="VVZ11" s="209"/>
      <c r="VWA11" s="209"/>
      <c r="VWB11" s="209"/>
      <c r="VWC11" s="209"/>
      <c r="VWD11" s="209"/>
      <c r="VWE11" s="209"/>
      <c r="VWF11" s="209"/>
      <c r="VWG11" s="209"/>
      <c r="VWH11" s="209"/>
      <c r="VWI11" s="209"/>
      <c r="VWJ11" s="209"/>
      <c r="VWK11" s="209"/>
      <c r="VWL11" s="209"/>
      <c r="VWM11" s="209"/>
      <c r="VWN11" s="209"/>
      <c r="VWO11" s="209"/>
      <c r="VWP11" s="209"/>
      <c r="VWQ11" s="209"/>
      <c r="VWR11" s="209"/>
      <c r="VWS11" s="209"/>
      <c r="VWT11" s="209"/>
      <c r="VWU11" s="209"/>
      <c r="VWV11" s="209"/>
      <c r="VWW11" s="209"/>
      <c r="VWX11" s="209"/>
      <c r="VWY11" s="209"/>
      <c r="VWZ11" s="209"/>
      <c r="VXA11" s="209"/>
      <c r="VXB11" s="209"/>
      <c r="VXC11" s="209"/>
      <c r="VXD11" s="209"/>
      <c r="VXE11" s="209"/>
      <c r="VXF11" s="209"/>
      <c r="VXG11" s="209"/>
      <c r="VXH11" s="209"/>
      <c r="VXI11" s="209"/>
      <c r="VXJ11" s="209"/>
      <c r="VXK11" s="209"/>
      <c r="VXL11" s="209"/>
      <c r="VXM11" s="209"/>
      <c r="VXN11" s="209"/>
      <c r="VXO11" s="209"/>
      <c r="VXP11" s="209"/>
      <c r="VXQ11" s="209"/>
      <c r="VXR11" s="209"/>
      <c r="VXS11" s="209"/>
      <c r="VXT11" s="209"/>
      <c r="VXU11" s="209"/>
      <c r="VXV11" s="209"/>
      <c r="VXW11" s="209"/>
      <c r="VXX11" s="209"/>
      <c r="VXY11" s="209"/>
      <c r="VXZ11" s="209"/>
      <c r="VYA11" s="209"/>
      <c r="VYB11" s="209"/>
      <c r="VYC11" s="209"/>
      <c r="VYD11" s="209"/>
      <c r="VYE11" s="209"/>
      <c r="VYF11" s="209"/>
      <c r="VYG11" s="209"/>
      <c r="VYH11" s="209"/>
      <c r="VYI11" s="209"/>
      <c r="VYJ11" s="209"/>
      <c r="VYK11" s="209"/>
      <c r="VYL11" s="209"/>
      <c r="VYM11" s="209"/>
      <c r="VYN11" s="209"/>
      <c r="VYO11" s="209"/>
      <c r="VYP11" s="209"/>
      <c r="VYQ11" s="209"/>
      <c r="VYR11" s="209"/>
      <c r="VYS11" s="209"/>
      <c r="VYT11" s="209"/>
      <c r="VYU11" s="209"/>
      <c r="VYV11" s="209"/>
      <c r="VYW11" s="209"/>
      <c r="VYX11" s="209"/>
      <c r="VYY11" s="209"/>
      <c r="VYZ11" s="209"/>
      <c r="VZA11" s="209"/>
      <c r="VZB11" s="209"/>
      <c r="VZC11" s="209"/>
      <c r="VZD11" s="209"/>
      <c r="VZE11" s="209"/>
      <c r="VZF11" s="209"/>
      <c r="VZG11" s="209"/>
      <c r="VZH11" s="209"/>
      <c r="VZI11" s="209"/>
      <c r="VZJ11" s="209"/>
      <c r="VZK11" s="209"/>
      <c r="VZL11" s="209"/>
      <c r="VZM11" s="209"/>
      <c r="VZN11" s="209"/>
      <c r="VZO11" s="209"/>
      <c r="VZP11" s="209"/>
      <c r="VZQ11" s="209"/>
      <c r="VZR11" s="209"/>
      <c r="VZS11" s="209"/>
      <c r="VZT11" s="209"/>
      <c r="VZU11" s="209"/>
      <c r="VZV11" s="209"/>
      <c r="VZW11" s="209"/>
      <c r="VZX11" s="209"/>
      <c r="VZY11" s="209"/>
      <c r="VZZ11" s="209"/>
      <c r="WAA11" s="209"/>
      <c r="WAB11" s="209"/>
      <c r="WAC11" s="209"/>
      <c r="WAD11" s="209"/>
      <c r="WAE11" s="209"/>
      <c r="WAF11" s="209"/>
      <c r="WAG11" s="209"/>
      <c r="WAH11" s="209"/>
      <c r="WAI11" s="209"/>
      <c r="WAJ11" s="209"/>
      <c r="WAK11" s="209"/>
      <c r="WAL11" s="209"/>
      <c r="WAM11" s="209"/>
      <c r="WAN11" s="209"/>
      <c r="WAO11" s="209"/>
      <c r="WAP11" s="209"/>
      <c r="WAQ11" s="209"/>
      <c r="WAR11" s="209"/>
      <c r="WAS11" s="209"/>
      <c r="WAT11" s="209"/>
      <c r="WAU11" s="209"/>
      <c r="WAV11" s="209"/>
      <c r="WAW11" s="209"/>
      <c r="WAX11" s="209"/>
      <c r="WAY11" s="209"/>
      <c r="WAZ11" s="209"/>
      <c r="WBA11" s="209"/>
      <c r="WBB11" s="209"/>
      <c r="WBC11" s="209"/>
      <c r="WBD11" s="209"/>
      <c r="WBE11" s="209"/>
      <c r="WBF11" s="209"/>
      <c r="WBG11" s="209"/>
      <c r="WBH11" s="209"/>
      <c r="WBI11" s="209"/>
      <c r="WBJ11" s="209"/>
      <c r="WBK11" s="209"/>
      <c r="WBL11" s="209"/>
      <c r="WBM11" s="209"/>
      <c r="WBN11" s="209"/>
      <c r="WBO11" s="209"/>
      <c r="WBP11" s="209"/>
      <c r="WBQ11" s="209"/>
      <c r="WBR11" s="209"/>
      <c r="WBS11" s="209"/>
      <c r="WBT11" s="209"/>
      <c r="WBU11" s="209"/>
      <c r="WBV11" s="209"/>
      <c r="WBW11" s="209"/>
      <c r="WBX11" s="209"/>
      <c r="WBY11" s="209"/>
      <c r="WBZ11" s="209"/>
      <c r="WCA11" s="209"/>
      <c r="WCB11" s="209"/>
      <c r="WCC11" s="209"/>
      <c r="WCD11" s="209"/>
      <c r="WCE11" s="209"/>
      <c r="WCF11" s="209"/>
      <c r="WCG11" s="209"/>
      <c r="WCH11" s="209"/>
      <c r="WCI11" s="209"/>
      <c r="WCJ11" s="209"/>
      <c r="WCK11" s="209"/>
      <c r="WCL11" s="209"/>
      <c r="WCM11" s="209"/>
      <c r="WCN11" s="209"/>
      <c r="WCO11" s="209"/>
      <c r="WCP11" s="209"/>
      <c r="WCQ11" s="209"/>
      <c r="WCR11" s="209"/>
      <c r="WCS11" s="209"/>
      <c r="WCT11" s="209"/>
      <c r="WCU11" s="209"/>
      <c r="WCV11" s="209"/>
      <c r="WCW11" s="209"/>
      <c r="WCX11" s="209"/>
      <c r="WCY11" s="209"/>
      <c r="WCZ11" s="209"/>
      <c r="WDA11" s="209"/>
      <c r="WDB11" s="209"/>
      <c r="WDC11" s="209"/>
      <c r="WDD11" s="209"/>
      <c r="WDE11" s="209"/>
      <c r="WDF11" s="209"/>
      <c r="WDG11" s="209"/>
      <c r="WDH11" s="209"/>
      <c r="WDI11" s="209"/>
      <c r="WDJ11" s="209"/>
      <c r="WDK11" s="209"/>
      <c r="WDL11" s="209"/>
      <c r="WDM11" s="209"/>
      <c r="WDN11" s="209"/>
      <c r="WDO11" s="209"/>
      <c r="WDP11" s="209"/>
      <c r="WDQ11" s="209"/>
      <c r="WDR11" s="209"/>
      <c r="WDS11" s="209"/>
      <c r="WDT11" s="209"/>
      <c r="WDU11" s="209"/>
      <c r="WDV11" s="209"/>
      <c r="WDW11" s="209"/>
      <c r="WDX11" s="209"/>
      <c r="WDY11" s="209"/>
      <c r="WDZ11" s="209"/>
      <c r="WEA11" s="209"/>
      <c r="WEB11" s="209"/>
      <c r="WEC11" s="209"/>
      <c r="WED11" s="209"/>
      <c r="WEE11" s="209"/>
      <c r="WEF11" s="209"/>
      <c r="WEG11" s="209"/>
      <c r="WEH11" s="209"/>
      <c r="WEI11" s="209"/>
      <c r="WEJ11" s="209"/>
      <c r="WEK11" s="209"/>
      <c r="WEL11" s="209"/>
      <c r="WEM11" s="209"/>
      <c r="WEN11" s="209"/>
      <c r="WEO11" s="209"/>
      <c r="WEP11" s="209"/>
      <c r="WEQ11" s="209"/>
      <c r="WER11" s="209"/>
      <c r="WES11" s="209"/>
      <c r="WET11" s="209"/>
      <c r="WEU11" s="209"/>
      <c r="WEV11" s="209"/>
      <c r="WEW11" s="209"/>
      <c r="WEX11" s="209"/>
      <c r="WEY11" s="209"/>
      <c r="WEZ11" s="209"/>
      <c r="WFA11" s="209"/>
      <c r="WFB11" s="209"/>
      <c r="WFC11" s="209"/>
      <c r="WFD11" s="209"/>
      <c r="WFE11" s="209"/>
      <c r="WFF11" s="209"/>
      <c r="WFG11" s="209"/>
      <c r="WFH11" s="209"/>
      <c r="WFI11" s="209"/>
      <c r="WFJ11" s="209"/>
      <c r="WFK11" s="209"/>
      <c r="WFL11" s="209"/>
      <c r="WFM11" s="209"/>
      <c r="WFN11" s="209"/>
      <c r="WFO11" s="209"/>
      <c r="WFP11" s="209"/>
      <c r="WFQ11" s="209"/>
      <c r="WFR11" s="209"/>
      <c r="WFS11" s="209"/>
      <c r="WFT11" s="209"/>
      <c r="WFU11" s="209"/>
      <c r="WFV11" s="209"/>
      <c r="WFW11" s="209"/>
      <c r="WFX11" s="209"/>
      <c r="WFY11" s="209"/>
      <c r="WFZ11" s="209"/>
      <c r="WGA11" s="209"/>
      <c r="WGB11" s="209"/>
      <c r="WGC11" s="209"/>
      <c r="WGD11" s="209"/>
      <c r="WGE11" s="209"/>
      <c r="WGF11" s="209"/>
      <c r="WGG11" s="209"/>
      <c r="WGH11" s="209"/>
      <c r="WGI11" s="209"/>
      <c r="WGJ11" s="209"/>
      <c r="WGK11" s="209"/>
      <c r="WGL11" s="209"/>
      <c r="WGM11" s="209"/>
      <c r="WGN11" s="209"/>
      <c r="WGO11" s="209"/>
      <c r="WGP11" s="209"/>
      <c r="WGQ11" s="209"/>
      <c r="WGR11" s="209"/>
      <c r="WGS11" s="209"/>
      <c r="WGT11" s="209"/>
      <c r="WGU11" s="209"/>
      <c r="WGV11" s="209"/>
      <c r="WGW11" s="209"/>
      <c r="WGX11" s="209"/>
      <c r="WGY11" s="209"/>
      <c r="WGZ11" s="209"/>
      <c r="WHA11" s="209"/>
      <c r="WHB11" s="209"/>
      <c r="WHC11" s="209"/>
      <c r="WHD11" s="209"/>
      <c r="WHE11" s="209"/>
      <c r="WHF11" s="209"/>
      <c r="WHG11" s="209"/>
      <c r="WHH11" s="209"/>
      <c r="WHI11" s="209"/>
      <c r="WHJ11" s="209"/>
      <c r="WHK11" s="209"/>
      <c r="WHL11" s="209"/>
      <c r="WHM11" s="209"/>
      <c r="WHN11" s="209"/>
      <c r="WHO11" s="209"/>
      <c r="WHP11" s="209"/>
      <c r="WHQ11" s="209"/>
      <c r="WHR11" s="209"/>
      <c r="WHS11" s="209"/>
      <c r="WHT11" s="209"/>
      <c r="WHU11" s="209"/>
      <c r="WHV11" s="209"/>
      <c r="WHW11" s="209"/>
      <c r="WHX11" s="209"/>
      <c r="WHY11" s="209"/>
      <c r="WHZ11" s="209"/>
      <c r="WIA11" s="209"/>
      <c r="WIB11" s="209"/>
      <c r="WIC11" s="209"/>
      <c r="WID11" s="209"/>
      <c r="WIE11" s="209"/>
      <c r="WIF11" s="209"/>
      <c r="WIG11" s="209"/>
      <c r="WIH11" s="209"/>
      <c r="WII11" s="209"/>
      <c r="WIJ11" s="209"/>
      <c r="WIK11" s="209"/>
      <c r="WIL11" s="209"/>
      <c r="WIM11" s="209"/>
      <c r="WIN11" s="209"/>
      <c r="WIO11" s="209"/>
      <c r="WIP11" s="209"/>
      <c r="WIQ11" s="209"/>
      <c r="WIR11" s="209"/>
      <c r="WIS11" s="209"/>
      <c r="WIT11" s="209"/>
      <c r="WIU11" s="209"/>
      <c r="WIV11" s="209"/>
      <c r="WIW11" s="209"/>
      <c r="WIX11" s="209"/>
      <c r="WIY11" s="209"/>
      <c r="WIZ11" s="209"/>
      <c r="WJA11" s="209"/>
      <c r="WJB11" s="209"/>
      <c r="WJC11" s="209"/>
      <c r="WJD11" s="209"/>
      <c r="WJE11" s="209"/>
      <c r="WJF11" s="209"/>
      <c r="WJG11" s="209"/>
      <c r="WJH11" s="209"/>
      <c r="WJI11" s="209"/>
      <c r="WJJ11" s="209"/>
      <c r="WJK11" s="209"/>
      <c r="WJL11" s="209"/>
      <c r="WJM11" s="209"/>
      <c r="WJN11" s="209"/>
      <c r="WJO11" s="209"/>
      <c r="WJP11" s="209"/>
      <c r="WJQ11" s="209"/>
      <c r="WJR11" s="209"/>
      <c r="WJS11" s="209"/>
      <c r="WJT11" s="209"/>
      <c r="WJU11" s="209"/>
      <c r="WJV11" s="209"/>
      <c r="WJW11" s="209"/>
      <c r="WJX11" s="209"/>
      <c r="WJY11" s="209"/>
      <c r="WJZ11" s="209"/>
      <c r="WKA11" s="209"/>
      <c r="WKB11" s="209"/>
      <c r="WKC11" s="209"/>
      <c r="WKD11" s="209"/>
      <c r="WKE11" s="209"/>
      <c r="WKF11" s="209"/>
      <c r="WKG11" s="209"/>
      <c r="WKH11" s="209"/>
      <c r="WKI11" s="209"/>
      <c r="WKJ11" s="209"/>
      <c r="WKK11" s="209"/>
      <c r="WKL11" s="209"/>
      <c r="WKM11" s="209"/>
      <c r="WKN11" s="209"/>
      <c r="WKO11" s="209"/>
      <c r="WKP11" s="209"/>
      <c r="WKQ11" s="209"/>
      <c r="WKR11" s="209"/>
      <c r="WKS11" s="209"/>
      <c r="WKT11" s="209"/>
      <c r="WKU11" s="209"/>
      <c r="WKV11" s="209"/>
      <c r="WKW11" s="209"/>
      <c r="WKX11" s="209"/>
      <c r="WKY11" s="209"/>
      <c r="WKZ11" s="209"/>
      <c r="WLA11" s="209"/>
      <c r="WLB11" s="209"/>
      <c r="WLC11" s="209"/>
      <c r="WLD11" s="209"/>
      <c r="WLE11" s="209"/>
      <c r="WLF11" s="209"/>
      <c r="WLG11" s="209"/>
      <c r="WLH11" s="209"/>
      <c r="WLI11" s="209"/>
      <c r="WLJ11" s="209"/>
      <c r="WLK11" s="209"/>
      <c r="WLL11" s="209"/>
      <c r="WLM11" s="209"/>
      <c r="WLN11" s="209"/>
      <c r="WLO11" s="209"/>
      <c r="WLP11" s="209"/>
      <c r="WLQ11" s="209"/>
      <c r="WLR11" s="209"/>
      <c r="WLS11" s="209"/>
      <c r="WLT11" s="209"/>
      <c r="WLU11" s="209"/>
      <c r="WLV11" s="209"/>
      <c r="WLW11" s="209"/>
      <c r="WLX11" s="209"/>
      <c r="WLY11" s="209"/>
      <c r="WLZ11" s="209"/>
      <c r="WMA11" s="209"/>
      <c r="WMB11" s="209"/>
      <c r="WMC11" s="209"/>
      <c r="WMD11" s="209"/>
      <c r="WME11" s="209"/>
      <c r="WMF11" s="209"/>
      <c r="WMG11" s="209"/>
      <c r="WMH11" s="209"/>
      <c r="WMI11" s="209"/>
      <c r="WMJ11" s="209"/>
      <c r="WMK11" s="209"/>
      <c r="WML11" s="209"/>
      <c r="WMM11" s="209"/>
      <c r="WMN11" s="209"/>
      <c r="WMO11" s="209"/>
      <c r="WMP11" s="209"/>
      <c r="WMQ11" s="209"/>
      <c r="WMR11" s="209"/>
      <c r="WMS11" s="209"/>
      <c r="WMT11" s="209"/>
      <c r="WMU11" s="209"/>
      <c r="WMV11" s="209"/>
      <c r="WMW11" s="209"/>
      <c r="WMX11" s="209"/>
      <c r="WMY11" s="209"/>
      <c r="WMZ11" s="209"/>
      <c r="WNA11" s="209"/>
      <c r="WNB11" s="209"/>
      <c r="WNC11" s="209"/>
      <c r="WND11" s="209"/>
      <c r="WNE11" s="209"/>
      <c r="WNF11" s="209"/>
      <c r="WNG11" s="209"/>
      <c r="WNH11" s="209"/>
      <c r="WNI11" s="209"/>
      <c r="WNJ11" s="209"/>
      <c r="WNK11" s="209"/>
      <c r="WNL11" s="209"/>
      <c r="WNM11" s="209"/>
      <c r="WNN11" s="209"/>
      <c r="WNO11" s="209"/>
      <c r="WNP11" s="209"/>
      <c r="WNQ11" s="209"/>
      <c r="WNR11" s="209"/>
      <c r="WNS11" s="209"/>
      <c r="WNT11" s="209"/>
      <c r="WNU11" s="209"/>
      <c r="WNV11" s="209"/>
      <c r="WNW11" s="209"/>
      <c r="WNX11" s="209"/>
      <c r="WNY11" s="209"/>
      <c r="WNZ11" s="209"/>
      <c r="WOA11" s="209"/>
      <c r="WOB11" s="209"/>
      <c r="WOC11" s="209"/>
      <c r="WOD11" s="209"/>
      <c r="WOE11" s="209"/>
      <c r="WOF11" s="209"/>
      <c r="WOG11" s="209"/>
      <c r="WOH11" s="209"/>
      <c r="WOI11" s="209"/>
      <c r="WOJ11" s="209"/>
      <c r="WOK11" s="209"/>
      <c r="WOL11" s="209"/>
      <c r="WOM11" s="209"/>
      <c r="WON11" s="209"/>
      <c r="WOO11" s="209"/>
      <c r="WOP11" s="209"/>
      <c r="WOQ11" s="209"/>
      <c r="WOR11" s="209"/>
      <c r="WOS11" s="209"/>
      <c r="WOT11" s="209"/>
      <c r="WOU11" s="209"/>
      <c r="WOV11" s="209"/>
      <c r="WOW11" s="209"/>
      <c r="WOX11" s="209"/>
      <c r="WOY11" s="209"/>
      <c r="WOZ11" s="209"/>
      <c r="WPA11" s="209"/>
      <c r="WPB11" s="209"/>
      <c r="WPC11" s="209"/>
      <c r="WPD11" s="209"/>
      <c r="WPE11" s="209"/>
      <c r="WPF11" s="209"/>
      <c r="WPG11" s="209"/>
      <c r="WPH11" s="209"/>
      <c r="WPI11" s="209"/>
      <c r="WPJ11" s="209"/>
      <c r="WPK11" s="209"/>
      <c r="WPL11" s="209"/>
      <c r="WPM11" s="209"/>
      <c r="WPN11" s="209"/>
      <c r="WPO11" s="209"/>
      <c r="WPP11" s="209"/>
      <c r="WPQ11" s="209"/>
      <c r="WPR11" s="209"/>
      <c r="WPS11" s="209"/>
      <c r="WPT11" s="209"/>
      <c r="WPU11" s="209"/>
      <c r="WPV11" s="209"/>
      <c r="WPW11" s="209"/>
      <c r="WPX11" s="209"/>
      <c r="WPY11" s="209"/>
      <c r="WPZ11" s="209"/>
      <c r="WQA11" s="209"/>
      <c r="WQB11" s="209"/>
      <c r="WQC11" s="209"/>
      <c r="WQD11" s="209"/>
      <c r="WQE11" s="209"/>
      <c r="WQF11" s="209"/>
      <c r="WQG11" s="209"/>
      <c r="WQH11" s="209"/>
      <c r="WQI11" s="209"/>
      <c r="WQJ11" s="209"/>
      <c r="WQK11" s="209"/>
      <c r="WQL11" s="209"/>
      <c r="WQM11" s="209"/>
      <c r="WQN11" s="209"/>
      <c r="WQO11" s="209"/>
      <c r="WQP11" s="209"/>
      <c r="WQQ11" s="209"/>
      <c r="WQR11" s="209"/>
      <c r="WQS11" s="209"/>
      <c r="WQT11" s="209"/>
      <c r="WQU11" s="209"/>
      <c r="WQV11" s="209"/>
      <c r="WQW11" s="209"/>
      <c r="WQX11" s="209"/>
      <c r="WQY11" s="209"/>
      <c r="WQZ11" s="209"/>
      <c r="WRA11" s="209"/>
      <c r="WRB11" s="209"/>
      <c r="WRC11" s="209"/>
      <c r="WRD11" s="209"/>
      <c r="WRE11" s="209"/>
      <c r="WRF11" s="209"/>
      <c r="WRG11" s="209"/>
      <c r="WRH11" s="209"/>
      <c r="WRI11" s="209"/>
      <c r="WRJ11" s="209"/>
      <c r="WRK11" s="209"/>
      <c r="WRL11" s="209"/>
      <c r="WRM11" s="209"/>
      <c r="WRN11" s="209"/>
      <c r="WRO11" s="209"/>
      <c r="WRP11" s="209"/>
      <c r="WRQ11" s="209"/>
      <c r="WRR11" s="209"/>
      <c r="WRS11" s="209"/>
      <c r="WRT11" s="209"/>
      <c r="WRU11" s="209"/>
      <c r="WRV11" s="209"/>
      <c r="WRW11" s="209"/>
      <c r="WRX11" s="209"/>
      <c r="WRY11" s="209"/>
      <c r="WRZ11" s="209"/>
      <c r="WSA11" s="209"/>
      <c r="WSB11" s="209"/>
      <c r="WSC11" s="209"/>
      <c r="WSD11" s="209"/>
      <c r="WSE11" s="209"/>
      <c r="WSF11" s="209"/>
      <c r="WSG11" s="209"/>
      <c r="WSH11" s="209"/>
      <c r="WSI11" s="209"/>
      <c r="WSJ11" s="209"/>
      <c r="WSK11" s="209"/>
      <c r="WSL11" s="209"/>
      <c r="WSM11" s="209"/>
      <c r="WSN11" s="209"/>
      <c r="WSO11" s="209"/>
      <c r="WSP11" s="209"/>
      <c r="WSQ11" s="209"/>
      <c r="WSR11" s="209"/>
      <c r="WSS11" s="209"/>
      <c r="WST11" s="209"/>
      <c r="WSU11" s="209"/>
      <c r="WSV11" s="209"/>
      <c r="WSW11" s="209"/>
      <c r="WSX11" s="209"/>
      <c r="WSY11" s="209"/>
      <c r="WSZ11" s="209"/>
      <c r="WTA11" s="209"/>
      <c r="WTB11" s="209"/>
      <c r="WTC11" s="209"/>
      <c r="WTD11" s="209"/>
      <c r="WTE11" s="209"/>
      <c r="WTF11" s="209"/>
      <c r="WTG11" s="209"/>
      <c r="WTH11" s="209"/>
      <c r="WTI11" s="209"/>
      <c r="WTJ11" s="209"/>
      <c r="WTK11" s="209"/>
      <c r="WTL11" s="209"/>
      <c r="WTM11" s="209"/>
      <c r="WTN11" s="209"/>
      <c r="WTO11" s="209"/>
      <c r="WTP11" s="209"/>
      <c r="WTQ11" s="209"/>
      <c r="WTR11" s="209"/>
      <c r="WTS11" s="209"/>
      <c r="WTT11" s="209"/>
      <c r="WTU11" s="209"/>
      <c r="WTV11" s="209"/>
      <c r="WTW11" s="209"/>
      <c r="WTX11" s="209"/>
      <c r="WTY11" s="209"/>
      <c r="WTZ11" s="209"/>
      <c r="WUA11" s="209"/>
      <c r="WUB11" s="209"/>
      <c r="WUC11" s="209"/>
      <c r="WUD11" s="209"/>
      <c r="WUE11" s="209"/>
      <c r="WUF11" s="209"/>
      <c r="WUG11" s="209"/>
      <c r="WUH11" s="209"/>
      <c r="WUI11" s="209"/>
      <c r="WUJ11" s="209"/>
      <c r="WUK11" s="209"/>
      <c r="WUL11" s="209"/>
      <c r="WUM11" s="209"/>
      <c r="WUN11" s="209"/>
      <c r="WUO11" s="209"/>
      <c r="WUP11" s="209"/>
      <c r="WUQ11" s="209"/>
      <c r="WUR11" s="209"/>
      <c r="WUS11" s="209"/>
      <c r="WUT11" s="209"/>
      <c r="WUU11" s="209"/>
      <c r="WUV11" s="209"/>
      <c r="WUW11" s="209"/>
      <c r="WUX11" s="209"/>
      <c r="WUY11" s="209"/>
      <c r="WUZ11" s="209"/>
      <c r="WVA11" s="209"/>
      <c r="WVB11" s="209"/>
      <c r="WVC11" s="209"/>
      <c r="WVD11" s="209"/>
      <c r="WVE11" s="209"/>
      <c r="WVF11" s="209"/>
      <c r="WVG11" s="209"/>
      <c r="WVH11" s="209"/>
      <c r="WVI11" s="209"/>
      <c r="WVJ11" s="209"/>
      <c r="WVK11" s="209"/>
      <c r="WVL11" s="209"/>
      <c r="WVM11" s="209"/>
      <c r="WVN11" s="209"/>
      <c r="WVO11" s="209"/>
      <c r="WVP11" s="209"/>
      <c r="WVQ11" s="209"/>
      <c r="WVR11" s="209"/>
      <c r="WVS11" s="209"/>
      <c r="WVT11" s="209"/>
      <c r="WVU11" s="209"/>
      <c r="WVV11" s="209"/>
      <c r="WVW11" s="209"/>
      <c r="WVX11" s="209"/>
      <c r="WVY11" s="209"/>
      <c r="WVZ11" s="209"/>
      <c r="WWA11" s="209"/>
      <c r="WWB11" s="209"/>
      <c r="WWC11" s="209"/>
      <c r="WWD11" s="209"/>
      <c r="WWE11" s="209"/>
      <c r="WWF11" s="209"/>
      <c r="WWG11" s="209"/>
      <c r="WWH11" s="209"/>
      <c r="WWI11" s="209"/>
      <c r="WWJ11" s="209"/>
      <c r="WWK11" s="209"/>
      <c r="WWL11" s="209"/>
      <c r="WWM11" s="209"/>
      <c r="WWN11" s="209"/>
      <c r="WWO11" s="209"/>
      <c r="WWP11" s="209"/>
      <c r="WWQ11" s="209"/>
      <c r="WWR11" s="209"/>
      <c r="WWS11" s="209"/>
      <c r="WWT11" s="209"/>
      <c r="WWU11" s="209"/>
      <c r="WWV11" s="209"/>
      <c r="WWW11" s="209"/>
      <c r="WWX11" s="209"/>
      <c r="WWY11" s="209"/>
      <c r="WWZ11" s="209"/>
      <c r="WXA11" s="209"/>
      <c r="WXB11" s="209"/>
      <c r="WXC11" s="209"/>
      <c r="WXD11" s="209"/>
      <c r="WXE11" s="209"/>
      <c r="WXF11" s="209"/>
      <c r="WXG11" s="209"/>
      <c r="WXH11" s="209"/>
      <c r="WXI11" s="209"/>
      <c r="WXJ11" s="209"/>
      <c r="WXK11" s="209"/>
      <c r="WXL11" s="209"/>
      <c r="WXM11" s="209"/>
      <c r="WXN11" s="209"/>
      <c r="WXO11" s="209"/>
      <c r="WXP11" s="209"/>
      <c r="WXQ11" s="209"/>
      <c r="WXR11" s="209"/>
      <c r="WXS11" s="209"/>
      <c r="WXT11" s="209"/>
      <c r="WXU11" s="209"/>
      <c r="WXV11" s="209"/>
      <c r="WXW11" s="209"/>
      <c r="WXX11" s="209"/>
      <c r="WXY11" s="209"/>
      <c r="WXZ11" s="209"/>
      <c r="WYA11" s="209"/>
      <c r="WYB11" s="209"/>
      <c r="WYC11" s="209"/>
      <c r="WYD11" s="209"/>
      <c r="WYE11" s="209"/>
      <c r="WYF11" s="209"/>
      <c r="WYG11" s="209"/>
      <c r="WYH11" s="209"/>
      <c r="WYI11" s="209"/>
      <c r="WYJ11" s="209"/>
      <c r="WYK11" s="209"/>
      <c r="WYL11" s="209"/>
      <c r="WYM11" s="209"/>
      <c r="WYN11" s="209"/>
      <c r="WYO11" s="209"/>
      <c r="WYP11" s="209"/>
      <c r="WYQ11" s="209"/>
      <c r="WYR11" s="209"/>
      <c r="WYS11" s="209"/>
      <c r="WYT11" s="209"/>
      <c r="WYU11" s="209"/>
      <c r="WYV11" s="209"/>
      <c r="WYW11" s="209"/>
      <c r="WYX11" s="209"/>
      <c r="WYY11" s="209"/>
      <c r="WYZ11" s="209"/>
      <c r="WZA11" s="209"/>
      <c r="WZB11" s="209"/>
      <c r="WZC11" s="209"/>
      <c r="WZD11" s="209"/>
      <c r="WZE11" s="209"/>
      <c r="WZF11" s="209"/>
      <c r="WZG11" s="209"/>
      <c r="WZH11" s="209"/>
      <c r="WZI11" s="209"/>
      <c r="WZJ11" s="209"/>
      <c r="WZK11" s="209"/>
      <c r="WZL11" s="209"/>
      <c r="WZM11" s="209"/>
      <c r="WZN11" s="209"/>
      <c r="WZO11" s="209"/>
      <c r="WZP11" s="209"/>
      <c r="WZQ11" s="209"/>
      <c r="WZR11" s="209"/>
      <c r="WZS11" s="209"/>
      <c r="WZT11" s="209"/>
      <c r="WZU11" s="209"/>
      <c r="WZV11" s="209"/>
      <c r="WZW11" s="209"/>
      <c r="WZX11" s="209"/>
      <c r="WZY11" s="209"/>
      <c r="WZZ11" s="209"/>
      <c r="XAA11" s="209"/>
      <c r="XAB11" s="209"/>
      <c r="XAC11" s="209"/>
      <c r="XAD11" s="209"/>
      <c r="XAE11" s="209"/>
      <c r="XAF11" s="209"/>
      <c r="XAG11" s="209"/>
      <c r="XAH11" s="209"/>
      <c r="XAI11" s="209"/>
      <c r="XAJ11" s="209"/>
      <c r="XAK11" s="209"/>
      <c r="XAL11" s="209"/>
      <c r="XAM11" s="209"/>
      <c r="XAN11" s="209"/>
      <c r="XAO11" s="209"/>
      <c r="XAP11" s="209"/>
      <c r="XAQ11" s="209"/>
      <c r="XAR11" s="209"/>
      <c r="XAS11" s="209"/>
      <c r="XAT11" s="209"/>
      <c r="XAU11" s="209"/>
      <c r="XAV11" s="209"/>
      <c r="XAW11" s="209"/>
      <c r="XAX11" s="209"/>
      <c r="XAY11" s="209"/>
      <c r="XAZ11" s="209"/>
      <c r="XBA11" s="209"/>
      <c r="XBB11" s="209"/>
      <c r="XBC11" s="209"/>
      <c r="XBD11" s="209"/>
      <c r="XBE11" s="209"/>
      <c r="XBF11" s="209"/>
      <c r="XBG11" s="209"/>
      <c r="XBH11" s="209"/>
      <c r="XBI11" s="209"/>
      <c r="XBJ11" s="209"/>
      <c r="XBK11" s="209"/>
      <c r="XBL11" s="209"/>
      <c r="XBM11" s="209"/>
      <c r="XBN11" s="209"/>
      <c r="XBO11" s="209"/>
      <c r="XBP11" s="209"/>
      <c r="XBQ11" s="209"/>
      <c r="XBR11" s="209"/>
      <c r="XBS11" s="209"/>
      <c r="XBT11" s="209"/>
      <c r="XBU11" s="209"/>
      <c r="XBV11" s="209"/>
      <c r="XBW11" s="209"/>
      <c r="XBX11" s="209"/>
      <c r="XBY11" s="209"/>
      <c r="XBZ11" s="209"/>
      <c r="XCA11" s="209"/>
      <c r="XCB11" s="209"/>
      <c r="XCC11" s="209"/>
      <c r="XCD11" s="209"/>
      <c r="XCE11" s="209"/>
      <c r="XCF11" s="209"/>
      <c r="XCG11" s="209"/>
      <c r="XCH11" s="209"/>
      <c r="XCI11" s="209"/>
      <c r="XCJ11" s="209"/>
      <c r="XCK11" s="209"/>
      <c r="XCL11" s="209"/>
      <c r="XCM11" s="209"/>
      <c r="XCN11" s="209"/>
      <c r="XCO11" s="209"/>
      <c r="XCP11" s="209"/>
      <c r="XCQ11" s="209"/>
      <c r="XCR11" s="209"/>
      <c r="XCS11" s="209"/>
      <c r="XCT11" s="209"/>
      <c r="XCU11" s="209"/>
      <c r="XCV11" s="209"/>
      <c r="XCW11" s="209"/>
      <c r="XCX11" s="209"/>
      <c r="XCY11" s="209"/>
      <c r="XCZ11" s="209"/>
      <c r="XDA11" s="209"/>
      <c r="XDB11" s="209"/>
      <c r="XDC11" s="209"/>
      <c r="XDD11" s="209"/>
      <c r="XDE11" s="209"/>
      <c r="XDF11" s="209"/>
      <c r="XDG11" s="209"/>
      <c r="XDH11" s="209"/>
      <c r="XDI11" s="209"/>
      <c r="XDJ11" s="209"/>
      <c r="XDK11" s="209"/>
      <c r="XDL11" s="209"/>
      <c r="XDM11" s="209"/>
      <c r="XDN11" s="209"/>
      <c r="XDO11" s="209"/>
      <c r="XDP11" s="209"/>
      <c r="XDQ11" s="209"/>
      <c r="XDR11" s="209"/>
      <c r="XDS11" s="209"/>
      <c r="XDT11" s="209"/>
      <c r="XDU11" s="209"/>
      <c r="XDV11" s="209"/>
      <c r="XDW11" s="209"/>
      <c r="XDX11" s="209"/>
      <c r="XDY11" s="209"/>
      <c r="XDZ11" s="209"/>
      <c r="XEA11" s="209"/>
      <c r="XEB11" s="209"/>
      <c r="XEC11" s="209"/>
      <c r="XED11" s="209"/>
      <c r="XEE11" s="209"/>
      <c r="XEF11" s="209"/>
      <c r="XEG11" s="209"/>
      <c r="XEH11" s="209"/>
      <c r="XEI11" s="209"/>
      <c r="XEJ11" s="209"/>
      <c r="XEK11" s="209"/>
      <c r="XEL11" s="209"/>
      <c r="XEM11" s="209"/>
      <c r="XEN11" s="209"/>
      <c r="XEO11" s="209"/>
      <c r="XEP11" s="209"/>
      <c r="XEQ11" s="209"/>
      <c r="XER11" s="209"/>
      <c r="XES11" s="209"/>
      <c r="XET11" s="209"/>
      <c r="XEU11" s="209"/>
      <c r="XEV11" s="209"/>
      <c r="XEW11" s="209"/>
      <c r="XEX11" s="209"/>
      <c r="XEY11" s="209"/>
      <c r="XEZ11" s="209"/>
      <c r="XFA11" s="209"/>
      <c r="XFB11" s="209"/>
    </row>
    <row r="12" spans="1:16382" s="1" customFormat="1" ht="12.75" customHeight="1">
      <c r="T12" s="209"/>
      <c r="U12" s="209"/>
      <c r="V12" s="209"/>
      <c r="W12" s="209"/>
      <c r="X12" s="209"/>
      <c r="Y12" s="209"/>
      <c r="Z12" s="209"/>
      <c r="AA12" s="209"/>
      <c r="AB12" s="209"/>
      <c r="AC12" s="209"/>
      <c r="AD12" s="209"/>
      <c r="AE12" s="209"/>
      <c r="AF12" s="209"/>
      <c r="AG12" s="209"/>
      <c r="AH12" s="209"/>
      <c r="AI12" s="209"/>
      <c r="AJ12" s="209"/>
      <c r="AK12" s="209"/>
      <c r="AL12" s="209"/>
      <c r="AM12" s="209"/>
      <c r="AN12" s="209"/>
      <c r="AO12" s="209"/>
      <c r="AP12" s="209"/>
      <c r="AQ12" s="209"/>
      <c r="AR12" s="209"/>
      <c r="AS12" s="209"/>
      <c r="AT12" s="209"/>
      <c r="AU12" s="209"/>
      <c r="AV12" s="209"/>
      <c r="AW12" s="209"/>
      <c r="AX12" s="209"/>
      <c r="AY12" s="209"/>
      <c r="AZ12" s="209"/>
      <c r="BA12" s="209"/>
      <c r="BB12" s="209"/>
      <c r="BC12" s="209"/>
      <c r="BD12" s="209"/>
      <c r="BE12" s="209"/>
      <c r="BF12" s="209"/>
      <c r="BG12" s="209"/>
      <c r="BH12" s="209"/>
      <c r="BI12" s="209"/>
      <c r="BJ12" s="209"/>
      <c r="BK12" s="209"/>
      <c r="BL12" s="209"/>
      <c r="BM12" s="209"/>
      <c r="BN12" s="209"/>
      <c r="BO12" s="209"/>
      <c r="BP12" s="209"/>
      <c r="BQ12" s="209"/>
      <c r="BR12" s="209"/>
      <c r="BS12" s="209"/>
      <c r="BT12" s="209"/>
      <c r="BU12" s="209"/>
      <c r="BV12" s="209"/>
      <c r="BW12" s="209"/>
      <c r="BX12" s="209"/>
      <c r="BY12" s="209"/>
      <c r="BZ12" s="209"/>
      <c r="CA12" s="209"/>
      <c r="CB12" s="209"/>
      <c r="CC12" s="209"/>
      <c r="CD12" s="209"/>
      <c r="CE12" s="209"/>
      <c r="CF12" s="209"/>
      <c r="CG12" s="209"/>
      <c r="CH12" s="209"/>
      <c r="CI12" s="209"/>
      <c r="CJ12" s="209"/>
      <c r="CK12" s="209"/>
      <c r="CL12" s="209"/>
      <c r="CM12" s="209"/>
      <c r="CN12" s="209"/>
      <c r="CO12" s="209"/>
      <c r="CP12" s="209"/>
      <c r="CQ12" s="209"/>
      <c r="CR12" s="209"/>
      <c r="CS12" s="209"/>
      <c r="CT12" s="209"/>
      <c r="CU12" s="209"/>
      <c r="CV12" s="209"/>
      <c r="CW12" s="209"/>
      <c r="CX12" s="209"/>
      <c r="CY12" s="209"/>
      <c r="CZ12" s="209"/>
      <c r="DA12" s="209"/>
      <c r="DB12" s="209"/>
      <c r="DC12" s="209"/>
      <c r="DD12" s="209"/>
      <c r="DE12" s="209"/>
      <c r="DF12" s="209"/>
      <c r="DG12" s="209"/>
      <c r="DH12" s="209"/>
      <c r="DI12" s="209"/>
      <c r="DJ12" s="209"/>
      <c r="DK12" s="209"/>
      <c r="DL12" s="209"/>
      <c r="DM12" s="209"/>
      <c r="DN12" s="209"/>
      <c r="DO12" s="209"/>
      <c r="DP12" s="209"/>
      <c r="DQ12" s="209"/>
      <c r="DR12" s="209"/>
      <c r="DS12" s="209"/>
      <c r="DT12" s="209"/>
      <c r="DU12" s="209"/>
      <c r="DV12" s="209"/>
      <c r="DW12" s="209"/>
      <c r="DX12" s="209"/>
      <c r="DY12" s="209"/>
      <c r="DZ12" s="209"/>
      <c r="EA12" s="209"/>
      <c r="EB12" s="209"/>
      <c r="EC12" s="209"/>
      <c r="ED12" s="209"/>
      <c r="EE12" s="209"/>
      <c r="EF12" s="209"/>
      <c r="EG12" s="209"/>
      <c r="EH12" s="209"/>
      <c r="EI12" s="209"/>
      <c r="EJ12" s="209"/>
      <c r="EK12" s="209"/>
      <c r="EL12" s="209"/>
      <c r="EM12" s="209"/>
      <c r="EN12" s="209"/>
      <c r="EO12" s="209"/>
      <c r="EP12" s="209"/>
      <c r="EQ12" s="209"/>
      <c r="ER12" s="209"/>
      <c r="ES12" s="209"/>
      <c r="ET12" s="209"/>
      <c r="EU12" s="209"/>
      <c r="EV12" s="209"/>
      <c r="EW12" s="209"/>
      <c r="EX12" s="209"/>
      <c r="EY12" s="209"/>
      <c r="EZ12" s="209"/>
      <c r="FA12" s="209"/>
      <c r="FB12" s="209"/>
      <c r="FC12" s="209"/>
      <c r="FD12" s="209"/>
      <c r="FE12" s="209"/>
      <c r="FF12" s="209"/>
      <c r="FG12" s="209"/>
      <c r="FH12" s="209"/>
      <c r="FI12" s="209"/>
      <c r="FJ12" s="209"/>
      <c r="FK12" s="209"/>
      <c r="FL12" s="209"/>
      <c r="FM12" s="209"/>
      <c r="FN12" s="209"/>
      <c r="FO12" s="209"/>
      <c r="FP12" s="209"/>
      <c r="FQ12" s="209"/>
      <c r="FR12" s="209"/>
      <c r="FS12" s="209"/>
      <c r="FT12" s="209"/>
      <c r="FU12" s="209"/>
      <c r="FV12" s="209"/>
      <c r="FW12" s="209"/>
      <c r="FX12" s="209"/>
      <c r="FY12" s="209"/>
      <c r="FZ12" s="209"/>
      <c r="GA12" s="209"/>
      <c r="GB12" s="209"/>
      <c r="GC12" s="209"/>
      <c r="GD12" s="209"/>
      <c r="GE12" s="209"/>
      <c r="GF12" s="209"/>
      <c r="GG12" s="209"/>
      <c r="GH12" s="209"/>
      <c r="GI12" s="209"/>
      <c r="GJ12" s="209"/>
      <c r="GK12" s="209"/>
      <c r="GL12" s="209"/>
      <c r="GM12" s="209"/>
      <c r="GN12" s="209"/>
      <c r="GO12" s="209"/>
      <c r="GP12" s="209"/>
      <c r="GQ12" s="209"/>
      <c r="GR12" s="209"/>
      <c r="GS12" s="209"/>
      <c r="GT12" s="209"/>
      <c r="GU12" s="209"/>
      <c r="GV12" s="209"/>
      <c r="GW12" s="209"/>
      <c r="GX12" s="209"/>
      <c r="GY12" s="209"/>
      <c r="GZ12" s="209"/>
      <c r="HA12" s="209"/>
      <c r="HB12" s="209"/>
      <c r="HC12" s="209"/>
      <c r="HD12" s="209"/>
      <c r="HE12" s="209"/>
      <c r="HF12" s="209"/>
      <c r="HG12" s="209"/>
      <c r="HH12" s="209"/>
      <c r="HI12" s="209"/>
      <c r="HJ12" s="209"/>
      <c r="HK12" s="209"/>
      <c r="HL12" s="209"/>
      <c r="HM12" s="209"/>
      <c r="HN12" s="209"/>
      <c r="HO12" s="209"/>
      <c r="HP12" s="209"/>
      <c r="HQ12" s="209"/>
      <c r="HR12" s="209"/>
      <c r="HS12" s="209"/>
      <c r="HT12" s="209"/>
      <c r="HU12" s="209"/>
      <c r="HV12" s="209"/>
      <c r="HW12" s="209"/>
      <c r="HX12" s="209"/>
      <c r="HY12" s="209"/>
      <c r="HZ12" s="209"/>
      <c r="IA12" s="209"/>
      <c r="IB12" s="209"/>
      <c r="IC12" s="209"/>
      <c r="ID12" s="209"/>
      <c r="IE12" s="209"/>
      <c r="IF12" s="209"/>
      <c r="IG12" s="209"/>
      <c r="IH12" s="209"/>
      <c r="II12" s="209"/>
      <c r="IJ12" s="209"/>
      <c r="IK12" s="209"/>
      <c r="IL12" s="209"/>
      <c r="IM12" s="209"/>
      <c r="IN12" s="209"/>
      <c r="IO12" s="209"/>
      <c r="IP12" s="209"/>
      <c r="IQ12" s="209"/>
      <c r="IR12" s="209"/>
      <c r="IS12" s="209"/>
      <c r="IT12" s="209"/>
      <c r="IU12" s="209"/>
      <c r="IV12" s="209"/>
      <c r="IW12" s="209"/>
      <c r="IX12" s="209"/>
      <c r="IY12" s="209"/>
      <c r="IZ12" s="209"/>
      <c r="JA12" s="209"/>
      <c r="JB12" s="209"/>
      <c r="JC12" s="209"/>
      <c r="JD12" s="209"/>
      <c r="JE12" s="209"/>
      <c r="JF12" s="209"/>
      <c r="JG12" s="209"/>
      <c r="JH12" s="209"/>
      <c r="JI12" s="209"/>
      <c r="JJ12" s="209"/>
      <c r="JK12" s="209"/>
      <c r="JL12" s="209"/>
      <c r="JM12" s="209"/>
      <c r="JN12" s="209"/>
      <c r="JO12" s="209"/>
      <c r="JP12" s="209"/>
      <c r="JQ12" s="209"/>
      <c r="JR12" s="209"/>
      <c r="JS12" s="209"/>
      <c r="JT12" s="209"/>
      <c r="JU12" s="209"/>
      <c r="JV12" s="209"/>
      <c r="JW12" s="209"/>
      <c r="JX12" s="209"/>
      <c r="JY12" s="209"/>
      <c r="JZ12" s="209"/>
      <c r="KA12" s="209"/>
      <c r="KB12" s="209"/>
      <c r="KC12" s="209"/>
      <c r="KD12" s="209"/>
      <c r="KE12" s="209"/>
      <c r="KF12" s="209"/>
      <c r="KG12" s="209"/>
      <c r="KH12" s="209"/>
      <c r="KI12" s="209"/>
      <c r="KJ12" s="209"/>
      <c r="KK12" s="209"/>
      <c r="KL12" s="209"/>
      <c r="KM12" s="209"/>
      <c r="KN12" s="209"/>
      <c r="KO12" s="209"/>
      <c r="KP12" s="209"/>
      <c r="KQ12" s="209"/>
      <c r="KR12" s="209"/>
      <c r="KS12" s="209"/>
      <c r="KT12" s="209"/>
      <c r="KU12" s="209"/>
      <c r="KV12" s="209"/>
      <c r="KW12" s="209"/>
      <c r="KX12" s="209"/>
      <c r="KY12" s="209"/>
      <c r="KZ12" s="209"/>
      <c r="LA12" s="209"/>
      <c r="LB12" s="209"/>
      <c r="LC12" s="209"/>
      <c r="LD12" s="209"/>
      <c r="LE12" s="209"/>
      <c r="LF12" s="209"/>
      <c r="LG12" s="209"/>
      <c r="LH12" s="209"/>
      <c r="LI12" s="209"/>
      <c r="LJ12" s="209"/>
      <c r="LK12" s="209"/>
      <c r="LL12" s="209"/>
      <c r="LM12" s="209"/>
      <c r="LN12" s="209"/>
      <c r="LO12" s="209"/>
      <c r="LP12" s="209"/>
      <c r="LQ12" s="209"/>
      <c r="LR12" s="209"/>
      <c r="LS12" s="209"/>
      <c r="LT12" s="209"/>
      <c r="LU12" s="209"/>
      <c r="LV12" s="209"/>
      <c r="LW12" s="209"/>
      <c r="LX12" s="209"/>
      <c r="LY12" s="209"/>
      <c r="LZ12" s="209"/>
      <c r="MA12" s="209"/>
      <c r="MB12" s="209"/>
      <c r="MC12" s="209"/>
      <c r="MD12" s="209"/>
      <c r="ME12" s="209"/>
      <c r="MF12" s="209"/>
      <c r="MG12" s="209"/>
      <c r="MH12" s="209"/>
      <c r="MI12" s="209"/>
      <c r="MJ12" s="209"/>
      <c r="MK12" s="209"/>
      <c r="ML12" s="209"/>
      <c r="MM12" s="209"/>
      <c r="MN12" s="209"/>
      <c r="MO12" s="209"/>
      <c r="MP12" s="209"/>
      <c r="MQ12" s="209"/>
      <c r="MR12" s="209"/>
      <c r="MS12" s="209"/>
      <c r="MT12" s="209"/>
      <c r="MU12" s="209"/>
      <c r="MV12" s="209"/>
      <c r="MW12" s="209"/>
      <c r="MX12" s="209"/>
      <c r="MY12" s="209"/>
      <c r="MZ12" s="209"/>
      <c r="NA12" s="209"/>
      <c r="NB12" s="209"/>
      <c r="NC12" s="209"/>
      <c r="ND12" s="209"/>
      <c r="NE12" s="209"/>
      <c r="NF12" s="209"/>
      <c r="NG12" s="209"/>
      <c r="NH12" s="209"/>
      <c r="NI12" s="209"/>
      <c r="NJ12" s="209"/>
      <c r="NK12" s="209"/>
      <c r="NL12" s="209"/>
      <c r="NM12" s="209"/>
      <c r="NN12" s="209"/>
      <c r="NO12" s="209"/>
      <c r="NP12" s="209"/>
      <c r="NQ12" s="209"/>
      <c r="NR12" s="209"/>
      <c r="NS12" s="209"/>
      <c r="NT12" s="209"/>
      <c r="NU12" s="209"/>
      <c r="NV12" s="209"/>
      <c r="NW12" s="209"/>
      <c r="NX12" s="209"/>
      <c r="NY12" s="209"/>
      <c r="NZ12" s="209"/>
      <c r="OA12" s="209"/>
      <c r="OB12" s="209"/>
      <c r="OC12" s="209"/>
      <c r="OD12" s="209"/>
      <c r="OE12" s="209"/>
      <c r="OF12" s="209"/>
      <c r="OG12" s="209"/>
      <c r="OH12" s="209"/>
      <c r="OI12" s="209"/>
      <c r="OJ12" s="209"/>
      <c r="OK12" s="209"/>
      <c r="OL12" s="209"/>
      <c r="OM12" s="209"/>
      <c r="ON12" s="209"/>
      <c r="OO12" s="209"/>
      <c r="OP12" s="209"/>
      <c r="OQ12" s="209"/>
      <c r="OR12" s="209"/>
      <c r="OS12" s="209"/>
      <c r="OT12" s="209"/>
      <c r="OU12" s="209"/>
      <c r="OV12" s="209"/>
      <c r="OW12" s="209"/>
      <c r="OX12" s="209"/>
      <c r="OY12" s="209"/>
      <c r="OZ12" s="209"/>
      <c r="PA12" s="209"/>
      <c r="PB12" s="209"/>
      <c r="PC12" s="209"/>
      <c r="PD12" s="209"/>
      <c r="PE12" s="209"/>
      <c r="PF12" s="209"/>
      <c r="PG12" s="209"/>
      <c r="PH12" s="209"/>
      <c r="PI12" s="209"/>
      <c r="PJ12" s="209"/>
      <c r="PK12" s="209"/>
      <c r="PL12" s="209"/>
      <c r="PM12" s="209"/>
      <c r="PN12" s="209"/>
      <c r="PO12" s="209"/>
      <c r="PP12" s="209"/>
      <c r="PQ12" s="209"/>
      <c r="PR12" s="209"/>
      <c r="PS12" s="209"/>
      <c r="PT12" s="209"/>
      <c r="PU12" s="209"/>
      <c r="PV12" s="209"/>
      <c r="PW12" s="209"/>
      <c r="PX12" s="209"/>
      <c r="PY12" s="209"/>
      <c r="PZ12" s="209"/>
      <c r="QA12" s="209"/>
      <c r="QB12" s="209"/>
      <c r="QC12" s="209"/>
      <c r="QD12" s="209"/>
      <c r="QE12" s="209"/>
      <c r="QF12" s="209"/>
      <c r="QG12" s="209"/>
      <c r="QH12" s="209"/>
      <c r="QI12" s="209"/>
      <c r="QJ12" s="209"/>
      <c r="QK12" s="209"/>
      <c r="QL12" s="209"/>
      <c r="QM12" s="209"/>
      <c r="QN12" s="209"/>
      <c r="QO12" s="209"/>
      <c r="QP12" s="209"/>
      <c r="QQ12" s="209"/>
      <c r="QR12" s="209"/>
      <c r="QS12" s="209"/>
      <c r="QT12" s="209"/>
      <c r="QU12" s="209"/>
      <c r="QV12" s="209"/>
      <c r="QW12" s="209"/>
      <c r="QX12" s="209"/>
      <c r="QY12" s="209"/>
      <c r="QZ12" s="209"/>
      <c r="RA12" s="209"/>
      <c r="RB12" s="209"/>
      <c r="RC12" s="209"/>
      <c r="RD12" s="209"/>
      <c r="RE12" s="209"/>
      <c r="RF12" s="209"/>
      <c r="RG12" s="209"/>
      <c r="RH12" s="209"/>
      <c r="RI12" s="209"/>
      <c r="RJ12" s="209"/>
      <c r="RK12" s="209"/>
      <c r="RL12" s="209"/>
      <c r="RM12" s="209"/>
      <c r="RN12" s="209"/>
      <c r="RO12" s="209"/>
      <c r="RP12" s="209"/>
      <c r="RQ12" s="209"/>
      <c r="RR12" s="209"/>
      <c r="RS12" s="209"/>
      <c r="RT12" s="209"/>
      <c r="RU12" s="209"/>
      <c r="RV12" s="209"/>
      <c r="RW12" s="209"/>
      <c r="RX12" s="209"/>
      <c r="RY12" s="209"/>
      <c r="RZ12" s="209"/>
      <c r="SA12" s="209"/>
      <c r="SB12" s="209"/>
      <c r="SC12" s="209"/>
      <c r="SD12" s="209"/>
      <c r="SE12" s="209"/>
      <c r="SF12" s="209"/>
      <c r="SG12" s="209"/>
      <c r="SH12" s="209"/>
      <c r="SI12" s="209"/>
      <c r="SJ12" s="209"/>
      <c r="SK12" s="209"/>
      <c r="SL12" s="209"/>
      <c r="SM12" s="209"/>
      <c r="SN12" s="209"/>
      <c r="SO12" s="209"/>
      <c r="SP12" s="209"/>
      <c r="SQ12" s="209"/>
      <c r="SR12" s="209"/>
      <c r="SS12" s="209"/>
      <c r="ST12" s="209"/>
      <c r="SU12" s="209"/>
      <c r="SV12" s="209"/>
      <c r="SW12" s="209"/>
      <c r="SX12" s="209"/>
      <c r="SY12" s="209"/>
      <c r="SZ12" s="209"/>
      <c r="TA12" s="209"/>
      <c r="TB12" s="209"/>
      <c r="TC12" s="209"/>
      <c r="TD12" s="209"/>
      <c r="TE12" s="209"/>
      <c r="TF12" s="209"/>
      <c r="TG12" s="209"/>
      <c r="TH12" s="209"/>
      <c r="TI12" s="209"/>
      <c r="TJ12" s="209"/>
      <c r="TK12" s="209"/>
      <c r="TL12" s="209"/>
      <c r="TM12" s="209"/>
      <c r="TN12" s="209"/>
      <c r="TO12" s="209"/>
      <c r="TP12" s="209"/>
      <c r="TQ12" s="209"/>
      <c r="TR12" s="209"/>
      <c r="TS12" s="209"/>
      <c r="TT12" s="209"/>
      <c r="TU12" s="209"/>
      <c r="TV12" s="209"/>
      <c r="TW12" s="209"/>
      <c r="TX12" s="209"/>
      <c r="TY12" s="209"/>
      <c r="TZ12" s="209"/>
      <c r="UA12" s="209"/>
      <c r="UB12" s="209"/>
      <c r="UC12" s="209"/>
      <c r="UD12" s="209"/>
      <c r="UE12" s="209"/>
      <c r="UF12" s="209"/>
      <c r="UG12" s="209"/>
      <c r="UH12" s="209"/>
      <c r="UI12" s="209"/>
      <c r="UJ12" s="209"/>
      <c r="UK12" s="209"/>
      <c r="UL12" s="209"/>
      <c r="UM12" s="209"/>
      <c r="UN12" s="209"/>
      <c r="UO12" s="209"/>
      <c r="UP12" s="209"/>
      <c r="UQ12" s="209"/>
      <c r="UR12" s="209"/>
      <c r="US12" s="209"/>
      <c r="UT12" s="209"/>
      <c r="UU12" s="209"/>
      <c r="UV12" s="209"/>
      <c r="UW12" s="209"/>
      <c r="UX12" s="209"/>
      <c r="UY12" s="209"/>
      <c r="UZ12" s="209"/>
      <c r="VA12" s="209"/>
      <c r="VB12" s="209"/>
      <c r="VC12" s="209"/>
      <c r="VD12" s="209"/>
      <c r="VE12" s="209"/>
      <c r="VF12" s="209"/>
      <c r="VG12" s="209"/>
      <c r="VH12" s="209"/>
      <c r="VI12" s="209"/>
      <c r="VJ12" s="209"/>
      <c r="VK12" s="209"/>
      <c r="VL12" s="209"/>
      <c r="VM12" s="209"/>
      <c r="VN12" s="209"/>
      <c r="VO12" s="209"/>
      <c r="VP12" s="209"/>
      <c r="VQ12" s="209"/>
      <c r="VR12" s="209"/>
      <c r="VS12" s="209"/>
      <c r="VT12" s="209"/>
      <c r="VU12" s="209"/>
      <c r="VV12" s="209"/>
      <c r="VW12" s="209"/>
      <c r="VX12" s="209"/>
      <c r="VY12" s="209"/>
      <c r="VZ12" s="209"/>
      <c r="WA12" s="209"/>
      <c r="WB12" s="209"/>
      <c r="WC12" s="209"/>
      <c r="WD12" s="209"/>
      <c r="WE12" s="209"/>
      <c r="WF12" s="209"/>
      <c r="WG12" s="209"/>
      <c r="WH12" s="209"/>
      <c r="WI12" s="209"/>
      <c r="WJ12" s="209"/>
      <c r="WK12" s="209"/>
      <c r="WL12" s="209"/>
      <c r="WM12" s="209"/>
      <c r="WN12" s="209"/>
      <c r="WO12" s="209"/>
      <c r="WP12" s="209"/>
      <c r="WQ12" s="209"/>
      <c r="WR12" s="209"/>
      <c r="WS12" s="209"/>
      <c r="WT12" s="209"/>
      <c r="WU12" s="209"/>
      <c r="WV12" s="209"/>
      <c r="WW12" s="209"/>
      <c r="WX12" s="209"/>
      <c r="WY12" s="209"/>
      <c r="WZ12" s="209"/>
      <c r="XA12" s="209"/>
      <c r="XB12" s="209"/>
      <c r="XC12" s="209"/>
      <c r="XD12" s="209"/>
      <c r="XE12" s="209"/>
      <c r="XF12" s="209"/>
      <c r="XG12" s="209"/>
      <c r="XH12" s="209"/>
      <c r="XI12" s="209"/>
      <c r="XJ12" s="209"/>
      <c r="XK12" s="209"/>
      <c r="XL12" s="209"/>
      <c r="XM12" s="209"/>
      <c r="XN12" s="209"/>
      <c r="XO12" s="209"/>
      <c r="XP12" s="209"/>
      <c r="XQ12" s="209"/>
      <c r="XR12" s="209"/>
      <c r="XS12" s="209"/>
      <c r="XT12" s="209"/>
      <c r="XU12" s="209"/>
      <c r="XV12" s="209"/>
      <c r="XW12" s="209"/>
      <c r="XX12" s="209"/>
      <c r="XY12" s="209"/>
      <c r="XZ12" s="209"/>
      <c r="YA12" s="209"/>
      <c r="YB12" s="209"/>
      <c r="YC12" s="209"/>
      <c r="YD12" s="209"/>
      <c r="YE12" s="209"/>
      <c r="YF12" s="209"/>
      <c r="YG12" s="209"/>
      <c r="YH12" s="209"/>
      <c r="YI12" s="209"/>
      <c r="YJ12" s="209"/>
      <c r="YK12" s="209"/>
      <c r="YL12" s="209"/>
      <c r="YM12" s="209"/>
      <c r="YN12" s="209"/>
      <c r="YO12" s="209"/>
      <c r="YP12" s="209"/>
      <c r="YQ12" s="209"/>
      <c r="YR12" s="209"/>
      <c r="YS12" s="209"/>
      <c r="YT12" s="209"/>
      <c r="YU12" s="209"/>
      <c r="YV12" s="209"/>
      <c r="YW12" s="209"/>
      <c r="YX12" s="209"/>
      <c r="YY12" s="209"/>
      <c r="YZ12" s="209"/>
      <c r="ZA12" s="209"/>
      <c r="ZB12" s="209"/>
      <c r="ZC12" s="209"/>
      <c r="ZD12" s="209"/>
      <c r="ZE12" s="209"/>
      <c r="ZF12" s="209"/>
      <c r="ZG12" s="209"/>
      <c r="ZH12" s="209"/>
      <c r="ZI12" s="209"/>
      <c r="ZJ12" s="209"/>
      <c r="ZK12" s="209"/>
      <c r="ZL12" s="209"/>
      <c r="ZM12" s="209"/>
      <c r="ZN12" s="209"/>
      <c r="ZO12" s="209"/>
      <c r="ZP12" s="209"/>
      <c r="ZQ12" s="209"/>
      <c r="ZR12" s="209"/>
      <c r="ZS12" s="209"/>
      <c r="ZT12" s="209"/>
      <c r="ZU12" s="209"/>
      <c r="ZV12" s="209"/>
      <c r="ZW12" s="209"/>
      <c r="ZX12" s="209"/>
      <c r="ZY12" s="209"/>
      <c r="ZZ12" s="209"/>
      <c r="AAA12" s="209"/>
      <c r="AAB12" s="209"/>
      <c r="AAC12" s="209"/>
      <c r="AAD12" s="209"/>
      <c r="AAE12" s="209"/>
      <c r="AAF12" s="209"/>
      <c r="AAG12" s="209"/>
      <c r="AAH12" s="209"/>
      <c r="AAI12" s="209"/>
      <c r="AAJ12" s="209"/>
      <c r="AAK12" s="209"/>
      <c r="AAL12" s="209"/>
      <c r="AAM12" s="209"/>
      <c r="AAN12" s="209"/>
      <c r="AAO12" s="209"/>
      <c r="AAP12" s="209"/>
      <c r="AAQ12" s="209"/>
      <c r="AAR12" s="209"/>
      <c r="AAS12" s="209"/>
      <c r="AAT12" s="209"/>
      <c r="AAU12" s="209"/>
      <c r="AAV12" s="209"/>
      <c r="AAW12" s="209"/>
      <c r="AAX12" s="209"/>
      <c r="AAY12" s="209"/>
      <c r="AAZ12" s="209"/>
      <c r="ABA12" s="209"/>
      <c r="ABB12" s="209"/>
      <c r="ABC12" s="209"/>
      <c r="ABD12" s="209"/>
      <c r="ABE12" s="209"/>
      <c r="ABF12" s="209"/>
      <c r="ABG12" s="209"/>
      <c r="ABH12" s="209"/>
      <c r="ABI12" s="209"/>
      <c r="ABJ12" s="209"/>
      <c r="ABK12" s="209"/>
      <c r="ABL12" s="209"/>
      <c r="ABM12" s="209"/>
      <c r="ABN12" s="209"/>
      <c r="ABO12" s="209"/>
      <c r="ABP12" s="209"/>
      <c r="ABQ12" s="209"/>
      <c r="ABR12" s="209"/>
      <c r="ABS12" s="209"/>
      <c r="ABT12" s="209"/>
      <c r="ABU12" s="209"/>
      <c r="ABV12" s="209"/>
      <c r="ABW12" s="209"/>
      <c r="ABX12" s="209"/>
      <c r="ABY12" s="209"/>
      <c r="ABZ12" s="209"/>
      <c r="ACA12" s="209"/>
      <c r="ACB12" s="209"/>
      <c r="ACC12" s="209"/>
      <c r="ACD12" s="209"/>
      <c r="ACE12" s="209"/>
      <c r="ACF12" s="209"/>
      <c r="ACG12" s="209"/>
      <c r="ACH12" s="209"/>
      <c r="ACI12" s="209"/>
      <c r="ACJ12" s="209"/>
      <c r="ACK12" s="209"/>
      <c r="ACL12" s="209"/>
      <c r="ACM12" s="209"/>
      <c r="ACN12" s="209"/>
      <c r="ACO12" s="209"/>
      <c r="ACP12" s="209"/>
      <c r="ACQ12" s="209"/>
      <c r="ACR12" s="209"/>
      <c r="ACS12" s="209"/>
      <c r="ACT12" s="209"/>
      <c r="ACU12" s="209"/>
      <c r="ACV12" s="209"/>
      <c r="ACW12" s="209"/>
      <c r="ACX12" s="209"/>
      <c r="ACY12" s="209"/>
      <c r="ACZ12" s="209"/>
      <c r="ADA12" s="209"/>
      <c r="ADB12" s="209"/>
      <c r="ADC12" s="209"/>
      <c r="ADD12" s="209"/>
      <c r="ADE12" s="209"/>
      <c r="ADF12" s="209"/>
      <c r="ADG12" s="209"/>
      <c r="ADH12" s="209"/>
      <c r="ADI12" s="209"/>
      <c r="ADJ12" s="209"/>
      <c r="ADK12" s="209"/>
      <c r="ADL12" s="209"/>
      <c r="ADM12" s="209"/>
      <c r="ADN12" s="209"/>
      <c r="ADO12" s="209"/>
      <c r="ADP12" s="209"/>
      <c r="ADQ12" s="209"/>
      <c r="ADR12" s="209"/>
      <c r="ADS12" s="209"/>
      <c r="ADT12" s="209"/>
      <c r="ADU12" s="209"/>
      <c r="ADV12" s="209"/>
      <c r="ADW12" s="209"/>
      <c r="ADX12" s="209"/>
      <c r="ADY12" s="209"/>
      <c r="ADZ12" s="209"/>
      <c r="AEA12" s="209"/>
      <c r="AEB12" s="209"/>
      <c r="AEC12" s="209"/>
      <c r="AED12" s="209"/>
      <c r="AEE12" s="209"/>
      <c r="AEF12" s="209"/>
      <c r="AEG12" s="209"/>
      <c r="AEH12" s="209"/>
      <c r="AEI12" s="209"/>
      <c r="AEJ12" s="209"/>
      <c r="AEK12" s="209"/>
      <c r="AEL12" s="209"/>
      <c r="AEM12" s="209"/>
      <c r="AEN12" s="209"/>
      <c r="AEO12" s="209"/>
      <c r="AEP12" s="209"/>
      <c r="AEQ12" s="209"/>
      <c r="AER12" s="209"/>
      <c r="AES12" s="209"/>
      <c r="AET12" s="209"/>
      <c r="AEU12" s="209"/>
      <c r="AEV12" s="209"/>
      <c r="AEW12" s="209"/>
      <c r="AEX12" s="209"/>
      <c r="AEY12" s="209"/>
      <c r="AEZ12" s="209"/>
      <c r="AFA12" s="209"/>
      <c r="AFB12" s="209"/>
      <c r="AFC12" s="209"/>
      <c r="AFD12" s="209"/>
      <c r="AFE12" s="209"/>
      <c r="AFF12" s="209"/>
      <c r="AFG12" s="209"/>
      <c r="AFH12" s="209"/>
      <c r="AFI12" s="209"/>
      <c r="AFJ12" s="209"/>
      <c r="AFK12" s="209"/>
      <c r="AFL12" s="209"/>
      <c r="AFM12" s="209"/>
      <c r="AFN12" s="209"/>
      <c r="AFO12" s="209"/>
      <c r="AFP12" s="209"/>
      <c r="AFQ12" s="209"/>
      <c r="AFR12" s="209"/>
      <c r="AFS12" s="209"/>
      <c r="AFT12" s="209"/>
      <c r="AFU12" s="209"/>
      <c r="AFV12" s="209"/>
      <c r="AFW12" s="209"/>
      <c r="AFX12" s="209"/>
      <c r="AFY12" s="209"/>
      <c r="AFZ12" s="209"/>
      <c r="AGA12" s="209"/>
      <c r="AGB12" s="209"/>
      <c r="AGC12" s="209"/>
      <c r="AGD12" s="209"/>
      <c r="AGE12" s="209"/>
      <c r="AGF12" s="209"/>
      <c r="AGG12" s="209"/>
      <c r="AGH12" s="209"/>
      <c r="AGI12" s="209"/>
      <c r="AGJ12" s="209"/>
      <c r="AGK12" s="209"/>
      <c r="AGL12" s="209"/>
      <c r="AGM12" s="209"/>
      <c r="AGN12" s="209"/>
      <c r="AGO12" s="209"/>
      <c r="AGP12" s="209"/>
      <c r="AGQ12" s="209"/>
      <c r="AGR12" s="209"/>
      <c r="AGS12" s="209"/>
      <c r="AGT12" s="209"/>
      <c r="AGU12" s="209"/>
      <c r="AGV12" s="209"/>
      <c r="AGW12" s="209"/>
      <c r="AGX12" s="209"/>
      <c r="AGY12" s="209"/>
      <c r="AGZ12" s="209"/>
      <c r="AHA12" s="209"/>
      <c r="AHB12" s="209"/>
      <c r="AHC12" s="209"/>
      <c r="AHD12" s="209"/>
      <c r="AHE12" s="209"/>
      <c r="AHF12" s="209"/>
      <c r="AHG12" s="209"/>
      <c r="AHH12" s="209"/>
      <c r="AHI12" s="209"/>
      <c r="AHJ12" s="209"/>
      <c r="AHK12" s="209"/>
      <c r="AHL12" s="209"/>
      <c r="AHM12" s="209"/>
      <c r="AHN12" s="209"/>
      <c r="AHO12" s="209"/>
      <c r="AHP12" s="209"/>
      <c r="AHQ12" s="209"/>
      <c r="AHR12" s="209"/>
      <c r="AHS12" s="209"/>
      <c r="AHT12" s="209"/>
      <c r="AHU12" s="209"/>
      <c r="AHV12" s="209"/>
      <c r="AHW12" s="209"/>
      <c r="AHX12" s="209"/>
      <c r="AHY12" s="209"/>
      <c r="AHZ12" s="209"/>
      <c r="AIA12" s="209"/>
      <c r="AIB12" s="209"/>
      <c r="AIC12" s="209"/>
      <c r="AID12" s="209"/>
      <c r="AIE12" s="209"/>
      <c r="AIF12" s="209"/>
      <c r="AIG12" s="209"/>
      <c r="AIH12" s="209"/>
      <c r="AII12" s="209"/>
      <c r="AIJ12" s="209"/>
      <c r="AIK12" s="209"/>
      <c r="AIL12" s="209"/>
      <c r="AIM12" s="209"/>
      <c r="AIN12" s="209"/>
      <c r="AIO12" s="209"/>
      <c r="AIP12" s="209"/>
      <c r="AIQ12" s="209"/>
      <c r="AIR12" s="209"/>
      <c r="AIS12" s="209"/>
      <c r="AIT12" s="209"/>
      <c r="AIU12" s="209"/>
      <c r="AIV12" s="209"/>
      <c r="AIW12" s="209"/>
      <c r="AIX12" s="209"/>
      <c r="AIY12" s="209"/>
      <c r="AIZ12" s="209"/>
      <c r="AJA12" s="209"/>
      <c r="AJB12" s="209"/>
      <c r="AJC12" s="209"/>
      <c r="AJD12" s="209"/>
      <c r="AJE12" s="209"/>
      <c r="AJF12" s="209"/>
      <c r="AJG12" s="209"/>
      <c r="AJH12" s="209"/>
      <c r="AJI12" s="209"/>
      <c r="AJJ12" s="209"/>
      <c r="AJK12" s="209"/>
      <c r="AJL12" s="209"/>
      <c r="AJM12" s="209"/>
      <c r="AJN12" s="209"/>
      <c r="AJO12" s="209"/>
      <c r="AJP12" s="209"/>
      <c r="AJQ12" s="209"/>
      <c r="AJR12" s="209"/>
      <c r="AJS12" s="209"/>
      <c r="AJT12" s="209"/>
      <c r="AJU12" s="209"/>
      <c r="AJV12" s="209"/>
      <c r="AJW12" s="209"/>
      <c r="AJX12" s="209"/>
      <c r="AJY12" s="209"/>
      <c r="AJZ12" s="209"/>
      <c r="AKA12" s="209"/>
      <c r="AKB12" s="209"/>
      <c r="AKC12" s="209"/>
      <c r="AKD12" s="209"/>
      <c r="AKE12" s="209"/>
      <c r="AKF12" s="209"/>
      <c r="AKG12" s="209"/>
      <c r="AKH12" s="209"/>
      <c r="AKI12" s="209"/>
      <c r="AKJ12" s="209"/>
      <c r="AKK12" s="209"/>
      <c r="AKL12" s="209"/>
      <c r="AKM12" s="209"/>
      <c r="AKN12" s="209"/>
      <c r="AKO12" s="209"/>
      <c r="AKP12" s="209"/>
      <c r="AKQ12" s="209"/>
      <c r="AKR12" s="209"/>
      <c r="AKS12" s="209"/>
      <c r="AKT12" s="209"/>
      <c r="AKU12" s="209"/>
      <c r="AKV12" s="209"/>
      <c r="AKW12" s="209"/>
      <c r="AKX12" s="209"/>
      <c r="AKY12" s="209"/>
      <c r="AKZ12" s="209"/>
      <c r="ALA12" s="209"/>
      <c r="ALB12" s="209"/>
      <c r="ALC12" s="209"/>
      <c r="ALD12" s="209"/>
      <c r="ALE12" s="209"/>
      <c r="ALF12" s="209"/>
      <c r="ALG12" s="209"/>
      <c r="ALH12" s="209"/>
      <c r="ALI12" s="209"/>
      <c r="ALJ12" s="209"/>
      <c r="ALK12" s="209"/>
      <c r="ALL12" s="209"/>
      <c r="ALM12" s="209"/>
      <c r="ALN12" s="209"/>
      <c r="ALO12" s="209"/>
      <c r="ALP12" s="209"/>
      <c r="ALQ12" s="209"/>
      <c r="ALR12" s="209"/>
      <c r="ALS12" s="209"/>
      <c r="ALT12" s="209"/>
      <c r="ALU12" s="209"/>
      <c r="ALV12" s="209"/>
      <c r="ALW12" s="209"/>
      <c r="ALX12" s="209"/>
      <c r="ALY12" s="209"/>
      <c r="ALZ12" s="209"/>
      <c r="AMA12" s="209"/>
      <c r="AMB12" s="209"/>
      <c r="AMC12" s="209"/>
      <c r="AMD12" s="209"/>
      <c r="AME12" s="209"/>
      <c r="AMF12" s="209"/>
      <c r="AMG12" s="209"/>
      <c r="AMH12" s="209"/>
      <c r="AMI12" s="209"/>
      <c r="AMJ12" s="209"/>
      <c r="AMK12" s="209"/>
      <c r="AML12" s="209"/>
      <c r="AMM12" s="209"/>
      <c r="AMN12" s="209"/>
      <c r="AMO12" s="209"/>
      <c r="AMP12" s="209"/>
      <c r="AMQ12" s="209"/>
      <c r="AMR12" s="209"/>
      <c r="AMS12" s="209"/>
      <c r="AMT12" s="209"/>
      <c r="AMU12" s="209"/>
      <c r="AMV12" s="209"/>
      <c r="AMW12" s="209"/>
      <c r="AMX12" s="209"/>
      <c r="AMY12" s="209"/>
      <c r="AMZ12" s="209"/>
      <c r="ANA12" s="209"/>
      <c r="ANB12" s="209"/>
      <c r="ANC12" s="209"/>
      <c r="AND12" s="209"/>
      <c r="ANE12" s="209"/>
      <c r="ANF12" s="209"/>
      <c r="ANG12" s="209"/>
      <c r="ANH12" s="209"/>
      <c r="ANI12" s="209"/>
      <c r="ANJ12" s="209"/>
      <c r="ANK12" s="209"/>
      <c r="ANL12" s="209"/>
      <c r="ANM12" s="209"/>
      <c r="ANN12" s="209"/>
      <c r="ANO12" s="209"/>
      <c r="ANP12" s="209"/>
      <c r="ANQ12" s="209"/>
      <c r="ANR12" s="209"/>
      <c r="ANS12" s="209"/>
      <c r="ANT12" s="209"/>
      <c r="ANU12" s="209"/>
      <c r="ANV12" s="209"/>
      <c r="ANW12" s="209"/>
      <c r="ANX12" s="209"/>
      <c r="ANY12" s="209"/>
      <c r="ANZ12" s="209"/>
      <c r="AOA12" s="209"/>
      <c r="AOB12" s="209"/>
      <c r="AOC12" s="209"/>
      <c r="AOD12" s="209"/>
      <c r="AOE12" s="209"/>
      <c r="AOF12" s="209"/>
      <c r="AOG12" s="209"/>
      <c r="AOH12" s="209"/>
      <c r="AOI12" s="209"/>
      <c r="AOJ12" s="209"/>
      <c r="AOK12" s="209"/>
      <c r="AOL12" s="209"/>
      <c r="AOM12" s="209"/>
      <c r="AON12" s="209"/>
      <c r="AOO12" s="209"/>
      <c r="AOP12" s="209"/>
      <c r="AOQ12" s="209"/>
      <c r="AOR12" s="209"/>
      <c r="AOS12" s="209"/>
      <c r="AOT12" s="209"/>
      <c r="AOU12" s="209"/>
      <c r="AOV12" s="209"/>
      <c r="AOW12" s="209"/>
      <c r="AOX12" s="209"/>
      <c r="AOY12" s="209"/>
      <c r="AOZ12" s="209"/>
      <c r="APA12" s="209"/>
      <c r="APB12" s="209"/>
      <c r="APC12" s="209"/>
      <c r="APD12" s="209"/>
      <c r="APE12" s="209"/>
      <c r="APF12" s="209"/>
      <c r="APG12" s="209"/>
      <c r="APH12" s="209"/>
      <c r="API12" s="209"/>
      <c r="APJ12" s="209"/>
      <c r="APK12" s="209"/>
      <c r="APL12" s="209"/>
      <c r="APM12" s="209"/>
      <c r="APN12" s="209"/>
      <c r="APO12" s="209"/>
      <c r="APP12" s="209"/>
      <c r="APQ12" s="209"/>
      <c r="APR12" s="209"/>
      <c r="APS12" s="209"/>
      <c r="APT12" s="209"/>
      <c r="APU12" s="209"/>
      <c r="APV12" s="209"/>
      <c r="APW12" s="209"/>
      <c r="APX12" s="209"/>
      <c r="APY12" s="209"/>
      <c r="APZ12" s="209"/>
      <c r="AQA12" s="209"/>
      <c r="AQB12" s="209"/>
      <c r="AQC12" s="209"/>
      <c r="AQD12" s="209"/>
      <c r="AQE12" s="209"/>
      <c r="AQF12" s="209"/>
      <c r="AQG12" s="209"/>
      <c r="AQH12" s="209"/>
      <c r="AQI12" s="209"/>
      <c r="AQJ12" s="209"/>
      <c r="AQK12" s="209"/>
      <c r="AQL12" s="209"/>
      <c r="AQM12" s="209"/>
      <c r="AQN12" s="209"/>
      <c r="AQO12" s="209"/>
      <c r="AQP12" s="209"/>
      <c r="AQQ12" s="209"/>
      <c r="AQR12" s="209"/>
      <c r="AQS12" s="209"/>
      <c r="AQT12" s="209"/>
      <c r="AQU12" s="209"/>
      <c r="AQV12" s="209"/>
      <c r="AQW12" s="209"/>
      <c r="AQX12" s="209"/>
      <c r="AQY12" s="209"/>
      <c r="AQZ12" s="209"/>
      <c r="ARA12" s="209"/>
      <c r="ARB12" s="209"/>
      <c r="ARC12" s="209"/>
      <c r="ARD12" s="209"/>
      <c r="ARE12" s="209"/>
      <c r="ARF12" s="209"/>
      <c r="ARG12" s="209"/>
      <c r="ARH12" s="209"/>
      <c r="ARI12" s="209"/>
      <c r="ARJ12" s="209"/>
      <c r="ARK12" s="209"/>
      <c r="ARL12" s="209"/>
      <c r="ARM12" s="209"/>
      <c r="ARN12" s="209"/>
      <c r="ARO12" s="209"/>
      <c r="ARP12" s="209"/>
      <c r="ARQ12" s="209"/>
      <c r="ARR12" s="209"/>
      <c r="ARS12" s="209"/>
      <c r="ART12" s="209"/>
      <c r="ARU12" s="209"/>
      <c r="ARV12" s="209"/>
      <c r="ARW12" s="209"/>
      <c r="ARX12" s="209"/>
      <c r="ARY12" s="209"/>
      <c r="ARZ12" s="209"/>
      <c r="ASA12" s="209"/>
      <c r="ASB12" s="209"/>
      <c r="ASC12" s="209"/>
      <c r="ASD12" s="209"/>
      <c r="ASE12" s="209"/>
      <c r="ASF12" s="209"/>
      <c r="ASG12" s="209"/>
      <c r="ASH12" s="209"/>
      <c r="ASI12" s="209"/>
      <c r="ASJ12" s="209"/>
      <c r="ASK12" s="209"/>
      <c r="ASL12" s="209"/>
      <c r="ASM12" s="209"/>
      <c r="ASN12" s="209"/>
      <c r="ASO12" s="209"/>
      <c r="ASP12" s="209"/>
      <c r="ASQ12" s="209"/>
      <c r="ASR12" s="209"/>
      <c r="ASS12" s="209"/>
      <c r="AST12" s="209"/>
      <c r="ASU12" s="209"/>
      <c r="ASV12" s="209"/>
      <c r="ASW12" s="209"/>
      <c r="ASX12" s="209"/>
      <c r="ASY12" s="209"/>
      <c r="ASZ12" s="209"/>
      <c r="ATA12" s="209"/>
      <c r="ATB12" s="209"/>
      <c r="ATC12" s="209"/>
      <c r="ATD12" s="209"/>
      <c r="ATE12" s="209"/>
      <c r="ATF12" s="209"/>
      <c r="ATG12" s="209"/>
      <c r="ATH12" s="209"/>
      <c r="ATI12" s="209"/>
      <c r="ATJ12" s="209"/>
      <c r="ATK12" s="209"/>
      <c r="ATL12" s="209"/>
      <c r="ATM12" s="209"/>
      <c r="ATN12" s="209"/>
      <c r="ATO12" s="209"/>
      <c r="ATP12" s="209"/>
      <c r="ATQ12" s="209"/>
      <c r="ATR12" s="209"/>
      <c r="ATS12" s="209"/>
      <c r="ATT12" s="209"/>
      <c r="ATU12" s="209"/>
      <c r="ATV12" s="209"/>
      <c r="ATW12" s="209"/>
      <c r="ATX12" s="209"/>
      <c r="ATY12" s="209"/>
      <c r="ATZ12" s="209"/>
      <c r="AUA12" s="209"/>
      <c r="AUB12" s="209"/>
      <c r="AUC12" s="209"/>
      <c r="AUD12" s="209"/>
      <c r="AUE12" s="209"/>
      <c r="AUF12" s="209"/>
      <c r="AUG12" s="209"/>
      <c r="AUH12" s="209"/>
      <c r="AUI12" s="209"/>
      <c r="AUJ12" s="209"/>
      <c r="AUK12" s="209"/>
      <c r="AUL12" s="209"/>
      <c r="AUM12" s="209"/>
      <c r="AUN12" s="209"/>
      <c r="AUO12" s="209"/>
      <c r="AUP12" s="209"/>
      <c r="AUQ12" s="209"/>
      <c r="AUR12" s="209"/>
      <c r="AUS12" s="209"/>
      <c r="AUT12" s="209"/>
      <c r="AUU12" s="209"/>
      <c r="AUV12" s="209"/>
      <c r="AUW12" s="209"/>
      <c r="AUX12" s="209"/>
      <c r="AUY12" s="209"/>
      <c r="AUZ12" s="209"/>
      <c r="AVA12" s="209"/>
      <c r="AVB12" s="209"/>
      <c r="AVC12" s="209"/>
      <c r="AVD12" s="209"/>
      <c r="AVE12" s="209"/>
      <c r="AVF12" s="209"/>
      <c r="AVG12" s="209"/>
      <c r="AVH12" s="209"/>
      <c r="AVI12" s="209"/>
      <c r="AVJ12" s="209"/>
      <c r="AVK12" s="209"/>
      <c r="AVL12" s="209"/>
      <c r="AVM12" s="209"/>
      <c r="AVN12" s="209"/>
      <c r="AVO12" s="209"/>
      <c r="AVP12" s="209"/>
      <c r="AVQ12" s="209"/>
      <c r="AVR12" s="209"/>
      <c r="AVS12" s="209"/>
      <c r="AVT12" s="209"/>
      <c r="AVU12" s="209"/>
      <c r="AVV12" s="209"/>
      <c r="AVW12" s="209"/>
      <c r="AVX12" s="209"/>
      <c r="AVY12" s="209"/>
      <c r="AVZ12" s="209"/>
      <c r="AWA12" s="209"/>
      <c r="AWB12" s="209"/>
      <c r="AWC12" s="209"/>
      <c r="AWD12" s="209"/>
      <c r="AWE12" s="209"/>
      <c r="AWF12" s="209"/>
      <c r="AWG12" s="209"/>
      <c r="AWH12" s="209"/>
      <c r="AWI12" s="209"/>
      <c r="AWJ12" s="209"/>
      <c r="AWK12" s="209"/>
      <c r="AWL12" s="209"/>
      <c r="AWM12" s="209"/>
      <c r="AWN12" s="209"/>
      <c r="AWO12" s="209"/>
      <c r="AWP12" s="209"/>
      <c r="AWQ12" s="209"/>
      <c r="AWR12" s="209"/>
      <c r="AWS12" s="209"/>
      <c r="AWT12" s="209"/>
      <c r="AWU12" s="209"/>
      <c r="AWV12" s="209"/>
      <c r="AWW12" s="209"/>
      <c r="AWX12" s="209"/>
      <c r="AWY12" s="209"/>
      <c r="AWZ12" s="209"/>
      <c r="AXA12" s="209"/>
      <c r="AXB12" s="209"/>
      <c r="AXC12" s="209"/>
      <c r="AXD12" s="209"/>
      <c r="AXE12" s="209"/>
      <c r="AXF12" s="209"/>
      <c r="AXG12" s="209"/>
      <c r="AXH12" s="209"/>
      <c r="AXI12" s="209"/>
      <c r="AXJ12" s="209"/>
      <c r="AXK12" s="209"/>
      <c r="AXL12" s="209"/>
      <c r="AXM12" s="209"/>
      <c r="AXN12" s="209"/>
      <c r="AXO12" s="209"/>
      <c r="AXP12" s="209"/>
      <c r="AXQ12" s="209"/>
      <c r="AXR12" s="209"/>
      <c r="AXS12" s="209"/>
      <c r="AXT12" s="209"/>
      <c r="AXU12" s="209"/>
      <c r="AXV12" s="209"/>
      <c r="AXW12" s="209"/>
      <c r="AXX12" s="209"/>
      <c r="AXY12" s="209"/>
      <c r="AXZ12" s="209"/>
      <c r="AYA12" s="209"/>
      <c r="AYB12" s="209"/>
      <c r="AYC12" s="209"/>
      <c r="AYD12" s="209"/>
      <c r="AYE12" s="209"/>
      <c r="AYF12" s="209"/>
      <c r="AYG12" s="209"/>
      <c r="AYH12" s="209"/>
      <c r="AYI12" s="209"/>
      <c r="AYJ12" s="209"/>
      <c r="AYK12" s="209"/>
      <c r="AYL12" s="209"/>
      <c r="AYM12" s="209"/>
      <c r="AYN12" s="209"/>
      <c r="AYO12" s="209"/>
      <c r="AYP12" s="209"/>
      <c r="AYQ12" s="209"/>
      <c r="AYR12" s="209"/>
      <c r="AYS12" s="209"/>
      <c r="AYT12" s="209"/>
      <c r="AYU12" s="209"/>
      <c r="AYV12" s="209"/>
      <c r="AYW12" s="209"/>
      <c r="AYX12" s="209"/>
      <c r="AYY12" s="209"/>
      <c r="AYZ12" s="209"/>
      <c r="AZA12" s="209"/>
      <c r="AZB12" s="209"/>
      <c r="AZC12" s="209"/>
      <c r="AZD12" s="209"/>
      <c r="AZE12" s="209"/>
      <c r="AZF12" s="209"/>
      <c r="AZG12" s="209"/>
      <c r="AZH12" s="209"/>
      <c r="AZI12" s="209"/>
      <c r="AZJ12" s="209"/>
      <c r="AZK12" s="209"/>
      <c r="AZL12" s="209"/>
      <c r="AZM12" s="209"/>
      <c r="AZN12" s="209"/>
      <c r="AZO12" s="209"/>
      <c r="AZP12" s="209"/>
      <c r="AZQ12" s="209"/>
      <c r="AZR12" s="209"/>
      <c r="AZS12" s="209"/>
      <c r="AZT12" s="209"/>
      <c r="AZU12" s="209"/>
      <c r="AZV12" s="209"/>
      <c r="AZW12" s="209"/>
      <c r="AZX12" s="209"/>
      <c r="AZY12" s="209"/>
      <c r="AZZ12" s="209"/>
      <c r="BAA12" s="209"/>
      <c r="BAB12" s="209"/>
      <c r="BAC12" s="209"/>
      <c r="BAD12" s="209"/>
      <c r="BAE12" s="209"/>
      <c r="BAF12" s="209"/>
      <c r="BAG12" s="209"/>
      <c r="BAH12" s="209"/>
      <c r="BAI12" s="209"/>
      <c r="BAJ12" s="209"/>
      <c r="BAK12" s="209"/>
      <c r="BAL12" s="209"/>
      <c r="BAM12" s="209"/>
      <c r="BAN12" s="209"/>
      <c r="BAO12" s="209"/>
      <c r="BAP12" s="209"/>
      <c r="BAQ12" s="209"/>
      <c r="BAR12" s="209"/>
      <c r="BAS12" s="209"/>
      <c r="BAT12" s="209"/>
      <c r="BAU12" s="209"/>
      <c r="BAV12" s="209"/>
      <c r="BAW12" s="209"/>
      <c r="BAX12" s="209"/>
      <c r="BAY12" s="209"/>
      <c r="BAZ12" s="209"/>
      <c r="BBA12" s="209"/>
      <c r="BBB12" s="209"/>
      <c r="BBC12" s="209"/>
      <c r="BBD12" s="209"/>
      <c r="BBE12" s="209"/>
      <c r="BBF12" s="209"/>
      <c r="BBG12" s="209"/>
      <c r="BBH12" s="209"/>
      <c r="BBI12" s="209"/>
      <c r="BBJ12" s="209"/>
      <c r="BBK12" s="209"/>
      <c r="BBL12" s="209"/>
      <c r="BBM12" s="209"/>
      <c r="BBN12" s="209"/>
      <c r="BBO12" s="209"/>
      <c r="BBP12" s="209"/>
      <c r="BBQ12" s="209"/>
      <c r="BBR12" s="209"/>
      <c r="BBS12" s="209"/>
      <c r="BBT12" s="209"/>
      <c r="BBU12" s="209"/>
      <c r="BBV12" s="209"/>
      <c r="BBW12" s="209"/>
      <c r="BBX12" s="209"/>
      <c r="BBY12" s="209"/>
      <c r="BBZ12" s="209"/>
      <c r="BCA12" s="209"/>
      <c r="BCB12" s="209"/>
      <c r="BCC12" s="209"/>
      <c r="BCD12" s="209"/>
      <c r="BCE12" s="209"/>
      <c r="BCF12" s="209"/>
      <c r="BCG12" s="209"/>
      <c r="BCH12" s="209"/>
      <c r="BCI12" s="209"/>
      <c r="BCJ12" s="209"/>
      <c r="BCK12" s="209"/>
      <c r="BCL12" s="209"/>
      <c r="BCM12" s="209"/>
      <c r="BCN12" s="209"/>
      <c r="BCO12" s="209"/>
      <c r="BCP12" s="209"/>
      <c r="BCQ12" s="209"/>
      <c r="BCR12" s="209"/>
      <c r="BCS12" s="209"/>
      <c r="BCT12" s="209"/>
      <c r="BCU12" s="209"/>
      <c r="BCV12" s="209"/>
      <c r="BCW12" s="209"/>
      <c r="BCX12" s="209"/>
      <c r="BCY12" s="209"/>
      <c r="BCZ12" s="209"/>
      <c r="BDA12" s="209"/>
      <c r="BDB12" s="209"/>
      <c r="BDC12" s="209"/>
      <c r="BDD12" s="209"/>
      <c r="BDE12" s="209"/>
      <c r="BDF12" s="209"/>
      <c r="BDG12" s="209"/>
      <c r="BDH12" s="209"/>
      <c r="BDI12" s="209"/>
      <c r="BDJ12" s="209"/>
      <c r="BDK12" s="209"/>
      <c r="BDL12" s="209"/>
      <c r="BDM12" s="209"/>
      <c r="BDN12" s="209"/>
      <c r="BDO12" s="209"/>
      <c r="BDP12" s="209"/>
      <c r="BDQ12" s="209"/>
      <c r="BDR12" s="209"/>
      <c r="BDS12" s="209"/>
      <c r="BDT12" s="209"/>
      <c r="BDU12" s="209"/>
      <c r="BDV12" s="209"/>
      <c r="BDW12" s="209"/>
      <c r="BDX12" s="209"/>
      <c r="BDY12" s="209"/>
      <c r="BDZ12" s="209"/>
      <c r="BEA12" s="209"/>
      <c r="BEB12" s="209"/>
      <c r="BEC12" s="209"/>
      <c r="BED12" s="209"/>
      <c r="BEE12" s="209"/>
      <c r="BEF12" s="209"/>
      <c r="BEG12" s="209"/>
      <c r="BEH12" s="209"/>
      <c r="BEI12" s="209"/>
      <c r="BEJ12" s="209"/>
      <c r="BEK12" s="209"/>
      <c r="BEL12" s="209"/>
      <c r="BEM12" s="209"/>
      <c r="BEN12" s="209"/>
      <c r="BEO12" s="209"/>
      <c r="BEP12" s="209"/>
      <c r="BEQ12" s="209"/>
      <c r="BER12" s="209"/>
      <c r="BES12" s="209"/>
      <c r="BET12" s="209"/>
      <c r="BEU12" s="209"/>
      <c r="BEV12" s="209"/>
      <c r="BEW12" s="209"/>
      <c r="BEX12" s="209"/>
      <c r="BEY12" s="209"/>
      <c r="BEZ12" s="209"/>
      <c r="BFA12" s="209"/>
      <c r="BFB12" s="209"/>
      <c r="BFC12" s="209"/>
      <c r="BFD12" s="209"/>
      <c r="BFE12" s="209"/>
      <c r="BFF12" s="209"/>
      <c r="BFG12" s="209"/>
      <c r="BFH12" s="209"/>
      <c r="BFI12" s="209"/>
      <c r="BFJ12" s="209"/>
      <c r="BFK12" s="209"/>
      <c r="BFL12" s="209"/>
      <c r="BFM12" s="209"/>
      <c r="BFN12" s="209"/>
      <c r="BFO12" s="209"/>
      <c r="BFP12" s="209"/>
      <c r="BFQ12" s="209"/>
      <c r="BFR12" s="209"/>
      <c r="BFS12" s="209"/>
      <c r="BFT12" s="209"/>
      <c r="BFU12" s="209"/>
      <c r="BFV12" s="209"/>
      <c r="BFW12" s="209"/>
      <c r="BFX12" s="209"/>
      <c r="BFY12" s="209"/>
      <c r="BFZ12" s="209"/>
      <c r="BGA12" s="209"/>
      <c r="BGB12" s="209"/>
      <c r="BGC12" s="209"/>
      <c r="BGD12" s="209"/>
      <c r="BGE12" s="209"/>
      <c r="BGF12" s="209"/>
      <c r="BGG12" s="209"/>
      <c r="BGH12" s="209"/>
      <c r="BGI12" s="209"/>
      <c r="BGJ12" s="209"/>
      <c r="BGK12" s="209"/>
      <c r="BGL12" s="209"/>
      <c r="BGM12" s="209"/>
      <c r="BGN12" s="209"/>
      <c r="BGO12" s="209"/>
      <c r="BGP12" s="209"/>
      <c r="BGQ12" s="209"/>
      <c r="BGR12" s="209"/>
      <c r="BGS12" s="209"/>
      <c r="BGT12" s="209"/>
      <c r="BGU12" s="209"/>
      <c r="BGV12" s="209"/>
      <c r="BGW12" s="209"/>
      <c r="BGX12" s="209"/>
      <c r="BGY12" s="209"/>
      <c r="BGZ12" s="209"/>
      <c r="BHA12" s="209"/>
      <c r="BHB12" s="209"/>
      <c r="BHC12" s="209"/>
      <c r="BHD12" s="209"/>
      <c r="BHE12" s="209"/>
      <c r="BHF12" s="209"/>
      <c r="BHG12" s="209"/>
      <c r="BHH12" s="209"/>
      <c r="BHI12" s="209"/>
      <c r="BHJ12" s="209"/>
      <c r="BHK12" s="209"/>
      <c r="BHL12" s="209"/>
      <c r="BHM12" s="209"/>
      <c r="BHN12" s="209"/>
      <c r="BHO12" s="209"/>
      <c r="BHP12" s="209"/>
      <c r="BHQ12" s="209"/>
      <c r="BHR12" s="209"/>
      <c r="BHS12" s="209"/>
      <c r="BHT12" s="209"/>
      <c r="BHU12" s="209"/>
      <c r="BHV12" s="209"/>
      <c r="BHW12" s="209"/>
      <c r="BHX12" s="209"/>
      <c r="BHY12" s="209"/>
      <c r="BHZ12" s="209"/>
      <c r="BIA12" s="209"/>
      <c r="BIB12" s="209"/>
      <c r="BIC12" s="209"/>
      <c r="BID12" s="209"/>
      <c r="BIE12" s="209"/>
      <c r="BIF12" s="209"/>
      <c r="BIG12" s="209"/>
      <c r="BIH12" s="209"/>
      <c r="BII12" s="209"/>
      <c r="BIJ12" s="209"/>
      <c r="BIK12" s="209"/>
      <c r="BIL12" s="209"/>
      <c r="BIM12" s="209"/>
      <c r="BIN12" s="209"/>
      <c r="BIO12" s="209"/>
      <c r="BIP12" s="209"/>
      <c r="BIQ12" s="209"/>
      <c r="BIR12" s="209"/>
      <c r="BIS12" s="209"/>
      <c r="BIT12" s="209"/>
      <c r="BIU12" s="209"/>
      <c r="BIV12" s="209"/>
      <c r="BIW12" s="209"/>
      <c r="BIX12" s="209"/>
      <c r="BIY12" s="209"/>
      <c r="BIZ12" s="209"/>
      <c r="BJA12" s="209"/>
      <c r="BJB12" s="209"/>
      <c r="BJC12" s="209"/>
      <c r="BJD12" s="209"/>
      <c r="BJE12" s="209"/>
      <c r="BJF12" s="209"/>
      <c r="BJG12" s="209"/>
      <c r="BJH12" s="209"/>
      <c r="BJI12" s="209"/>
      <c r="BJJ12" s="209"/>
      <c r="BJK12" s="209"/>
      <c r="BJL12" s="209"/>
      <c r="BJM12" s="209"/>
      <c r="BJN12" s="209"/>
      <c r="BJO12" s="209"/>
      <c r="BJP12" s="209"/>
      <c r="BJQ12" s="209"/>
      <c r="BJR12" s="209"/>
      <c r="BJS12" s="209"/>
      <c r="BJT12" s="209"/>
      <c r="BJU12" s="209"/>
      <c r="BJV12" s="209"/>
      <c r="BJW12" s="209"/>
      <c r="BJX12" s="209"/>
      <c r="BJY12" s="209"/>
      <c r="BJZ12" s="209"/>
      <c r="BKA12" s="209"/>
      <c r="BKB12" s="209"/>
      <c r="BKC12" s="209"/>
      <c r="BKD12" s="209"/>
      <c r="BKE12" s="209"/>
      <c r="BKF12" s="209"/>
      <c r="BKG12" s="209"/>
      <c r="BKH12" s="209"/>
      <c r="BKI12" s="209"/>
      <c r="BKJ12" s="209"/>
      <c r="BKK12" s="209"/>
      <c r="BKL12" s="209"/>
      <c r="BKM12" s="209"/>
      <c r="BKN12" s="209"/>
      <c r="BKO12" s="209"/>
      <c r="BKP12" s="209"/>
      <c r="BKQ12" s="209"/>
      <c r="BKR12" s="209"/>
      <c r="BKS12" s="209"/>
      <c r="BKT12" s="209"/>
      <c r="BKU12" s="209"/>
      <c r="BKV12" s="209"/>
      <c r="BKW12" s="209"/>
      <c r="BKX12" s="209"/>
      <c r="BKY12" s="209"/>
      <c r="BKZ12" s="209"/>
      <c r="BLA12" s="209"/>
      <c r="BLB12" s="209"/>
      <c r="BLC12" s="209"/>
      <c r="BLD12" s="209"/>
      <c r="BLE12" s="209"/>
      <c r="BLF12" s="209"/>
      <c r="BLG12" s="209"/>
      <c r="BLH12" s="209"/>
      <c r="BLI12" s="209"/>
      <c r="BLJ12" s="209"/>
      <c r="BLK12" s="209"/>
      <c r="BLL12" s="209"/>
      <c r="BLM12" s="209"/>
      <c r="BLN12" s="209"/>
      <c r="BLO12" s="209"/>
      <c r="BLP12" s="209"/>
      <c r="BLQ12" s="209"/>
      <c r="BLR12" s="209"/>
      <c r="BLS12" s="209"/>
      <c r="BLT12" s="209"/>
      <c r="BLU12" s="209"/>
      <c r="BLV12" s="209"/>
      <c r="BLW12" s="209"/>
      <c r="BLX12" s="209"/>
      <c r="BLY12" s="209"/>
      <c r="BLZ12" s="209"/>
      <c r="BMA12" s="209"/>
      <c r="BMB12" s="209"/>
      <c r="BMC12" s="209"/>
      <c r="BMD12" s="209"/>
      <c r="BME12" s="209"/>
      <c r="BMF12" s="209"/>
      <c r="BMG12" s="209"/>
      <c r="BMH12" s="209"/>
      <c r="BMI12" s="209"/>
      <c r="BMJ12" s="209"/>
      <c r="BMK12" s="209"/>
      <c r="BML12" s="209"/>
      <c r="BMM12" s="209"/>
      <c r="BMN12" s="209"/>
      <c r="BMO12" s="209"/>
      <c r="BMP12" s="209"/>
      <c r="BMQ12" s="209"/>
      <c r="BMR12" s="209"/>
      <c r="BMS12" s="209"/>
      <c r="BMT12" s="209"/>
      <c r="BMU12" s="209"/>
      <c r="BMV12" s="209"/>
      <c r="BMW12" s="209"/>
      <c r="BMX12" s="209"/>
      <c r="BMY12" s="209"/>
      <c r="BMZ12" s="209"/>
      <c r="BNA12" s="209"/>
      <c r="BNB12" s="209"/>
      <c r="BNC12" s="209"/>
      <c r="BND12" s="209"/>
      <c r="BNE12" s="209"/>
      <c r="BNF12" s="209"/>
      <c r="BNG12" s="209"/>
      <c r="BNH12" s="209"/>
      <c r="BNI12" s="209"/>
      <c r="BNJ12" s="209"/>
      <c r="BNK12" s="209"/>
      <c r="BNL12" s="209"/>
      <c r="BNM12" s="209"/>
      <c r="BNN12" s="209"/>
      <c r="BNO12" s="209"/>
      <c r="BNP12" s="209"/>
      <c r="BNQ12" s="209"/>
      <c r="BNR12" s="209"/>
      <c r="BNS12" s="209"/>
      <c r="BNT12" s="209"/>
      <c r="BNU12" s="209"/>
      <c r="BNV12" s="209"/>
      <c r="BNW12" s="209"/>
      <c r="BNX12" s="209"/>
      <c r="BNY12" s="209"/>
      <c r="BNZ12" s="209"/>
      <c r="BOA12" s="209"/>
      <c r="BOB12" s="209"/>
      <c r="BOC12" s="209"/>
      <c r="BOD12" s="209"/>
      <c r="BOE12" s="209"/>
      <c r="BOF12" s="209"/>
      <c r="BOG12" s="209"/>
      <c r="BOH12" s="209"/>
      <c r="BOI12" s="209"/>
      <c r="BOJ12" s="209"/>
      <c r="BOK12" s="209"/>
      <c r="BOL12" s="209"/>
      <c r="BOM12" s="209"/>
      <c r="BON12" s="209"/>
      <c r="BOO12" s="209"/>
      <c r="BOP12" s="209"/>
      <c r="BOQ12" s="209"/>
      <c r="BOR12" s="209"/>
      <c r="BOS12" s="209"/>
      <c r="BOT12" s="209"/>
      <c r="BOU12" s="209"/>
      <c r="BOV12" s="209"/>
      <c r="BOW12" s="209"/>
      <c r="BOX12" s="209"/>
      <c r="BOY12" s="209"/>
      <c r="BOZ12" s="209"/>
      <c r="BPA12" s="209"/>
      <c r="BPB12" s="209"/>
      <c r="BPC12" s="209"/>
      <c r="BPD12" s="209"/>
      <c r="BPE12" s="209"/>
      <c r="BPF12" s="209"/>
      <c r="BPG12" s="209"/>
      <c r="BPH12" s="209"/>
      <c r="BPI12" s="209"/>
      <c r="BPJ12" s="209"/>
      <c r="BPK12" s="209"/>
      <c r="BPL12" s="209"/>
      <c r="BPM12" s="209"/>
      <c r="BPN12" s="209"/>
      <c r="BPO12" s="209"/>
      <c r="BPP12" s="209"/>
      <c r="BPQ12" s="209"/>
      <c r="BPR12" s="209"/>
      <c r="BPS12" s="209"/>
      <c r="BPT12" s="209"/>
      <c r="BPU12" s="209"/>
      <c r="BPV12" s="209"/>
      <c r="BPW12" s="209"/>
      <c r="BPX12" s="209"/>
      <c r="BPY12" s="209"/>
      <c r="BPZ12" s="209"/>
      <c r="BQA12" s="209"/>
      <c r="BQB12" s="209"/>
      <c r="BQC12" s="209"/>
      <c r="BQD12" s="209"/>
      <c r="BQE12" s="209"/>
      <c r="BQF12" s="209"/>
      <c r="BQG12" s="209"/>
      <c r="BQH12" s="209"/>
      <c r="BQI12" s="209"/>
      <c r="BQJ12" s="209"/>
      <c r="BQK12" s="209"/>
      <c r="BQL12" s="209"/>
      <c r="BQM12" s="209"/>
      <c r="BQN12" s="209"/>
      <c r="BQO12" s="209"/>
      <c r="BQP12" s="209"/>
      <c r="BQQ12" s="209"/>
      <c r="BQR12" s="209"/>
      <c r="BQS12" s="209"/>
      <c r="BQT12" s="209"/>
      <c r="BQU12" s="209"/>
      <c r="BQV12" s="209"/>
      <c r="BQW12" s="209"/>
      <c r="BQX12" s="209"/>
      <c r="BQY12" s="209"/>
      <c r="BQZ12" s="209"/>
      <c r="BRA12" s="209"/>
      <c r="BRB12" s="209"/>
      <c r="BRC12" s="209"/>
      <c r="BRD12" s="209"/>
      <c r="BRE12" s="209"/>
      <c r="BRF12" s="209"/>
      <c r="BRG12" s="209"/>
      <c r="BRH12" s="209"/>
      <c r="BRI12" s="209"/>
      <c r="BRJ12" s="209"/>
      <c r="BRK12" s="209"/>
      <c r="BRL12" s="209"/>
      <c r="BRM12" s="209"/>
      <c r="BRN12" s="209"/>
      <c r="BRO12" s="209"/>
      <c r="BRP12" s="209"/>
      <c r="BRQ12" s="209"/>
      <c r="BRR12" s="209"/>
      <c r="BRS12" s="209"/>
      <c r="BRT12" s="209"/>
      <c r="BRU12" s="209"/>
      <c r="BRV12" s="209"/>
      <c r="BRW12" s="209"/>
      <c r="BRX12" s="209"/>
      <c r="BRY12" s="209"/>
      <c r="BRZ12" s="209"/>
      <c r="BSA12" s="209"/>
      <c r="BSB12" s="209"/>
      <c r="BSC12" s="209"/>
      <c r="BSD12" s="209"/>
      <c r="BSE12" s="209"/>
      <c r="BSF12" s="209"/>
      <c r="BSG12" s="209"/>
      <c r="BSH12" s="209"/>
      <c r="BSI12" s="209"/>
      <c r="BSJ12" s="209"/>
      <c r="BSK12" s="209"/>
      <c r="BSL12" s="209"/>
      <c r="BSM12" s="209"/>
      <c r="BSN12" s="209"/>
      <c r="BSO12" s="209"/>
      <c r="BSP12" s="209"/>
      <c r="BSQ12" s="209"/>
      <c r="BSR12" s="209"/>
      <c r="BSS12" s="209"/>
      <c r="BST12" s="209"/>
      <c r="BSU12" s="209"/>
      <c r="BSV12" s="209"/>
      <c r="BSW12" s="209"/>
      <c r="BSX12" s="209"/>
      <c r="BSY12" s="209"/>
      <c r="BSZ12" s="209"/>
      <c r="BTA12" s="209"/>
      <c r="BTB12" s="209"/>
      <c r="BTC12" s="209"/>
      <c r="BTD12" s="209"/>
      <c r="BTE12" s="209"/>
      <c r="BTF12" s="209"/>
      <c r="BTG12" s="209"/>
      <c r="BTH12" s="209"/>
      <c r="BTI12" s="209"/>
      <c r="BTJ12" s="209"/>
      <c r="BTK12" s="209"/>
      <c r="BTL12" s="209"/>
      <c r="BTM12" s="209"/>
      <c r="BTN12" s="209"/>
      <c r="BTO12" s="209"/>
      <c r="BTP12" s="209"/>
      <c r="BTQ12" s="209"/>
      <c r="BTR12" s="209"/>
      <c r="BTS12" s="209"/>
      <c r="BTT12" s="209"/>
      <c r="BTU12" s="209"/>
      <c r="BTV12" s="209"/>
      <c r="BTW12" s="209"/>
      <c r="BTX12" s="209"/>
      <c r="BTY12" s="209"/>
      <c r="BTZ12" s="209"/>
      <c r="BUA12" s="209"/>
      <c r="BUB12" s="209"/>
      <c r="BUC12" s="209"/>
      <c r="BUD12" s="209"/>
      <c r="BUE12" s="209"/>
      <c r="BUF12" s="209"/>
      <c r="BUG12" s="209"/>
      <c r="BUH12" s="209"/>
      <c r="BUI12" s="209"/>
      <c r="BUJ12" s="209"/>
      <c r="BUK12" s="209"/>
      <c r="BUL12" s="209"/>
      <c r="BUM12" s="209"/>
      <c r="BUN12" s="209"/>
      <c r="BUO12" s="209"/>
      <c r="BUP12" s="209"/>
      <c r="BUQ12" s="209"/>
      <c r="BUR12" s="209"/>
      <c r="BUS12" s="209"/>
      <c r="BUT12" s="209"/>
      <c r="BUU12" s="209"/>
      <c r="BUV12" s="209"/>
      <c r="BUW12" s="209"/>
      <c r="BUX12" s="209"/>
      <c r="BUY12" s="209"/>
      <c r="BUZ12" s="209"/>
      <c r="BVA12" s="209"/>
      <c r="BVB12" s="209"/>
      <c r="BVC12" s="209"/>
      <c r="BVD12" s="209"/>
      <c r="BVE12" s="209"/>
      <c r="BVF12" s="209"/>
      <c r="BVG12" s="209"/>
      <c r="BVH12" s="209"/>
      <c r="BVI12" s="209"/>
      <c r="BVJ12" s="209"/>
      <c r="BVK12" s="209"/>
      <c r="BVL12" s="209"/>
      <c r="BVM12" s="209"/>
      <c r="BVN12" s="209"/>
      <c r="BVO12" s="209"/>
      <c r="BVP12" s="209"/>
      <c r="BVQ12" s="209"/>
      <c r="BVR12" s="209"/>
      <c r="BVS12" s="209"/>
      <c r="BVT12" s="209"/>
      <c r="BVU12" s="209"/>
      <c r="BVV12" s="209"/>
      <c r="BVW12" s="209"/>
      <c r="BVX12" s="209"/>
      <c r="BVY12" s="209"/>
      <c r="BVZ12" s="209"/>
      <c r="BWA12" s="209"/>
      <c r="BWB12" s="209"/>
      <c r="BWC12" s="209"/>
      <c r="BWD12" s="209"/>
      <c r="BWE12" s="209"/>
      <c r="BWF12" s="209"/>
      <c r="BWG12" s="209"/>
      <c r="BWH12" s="209"/>
      <c r="BWI12" s="209"/>
      <c r="BWJ12" s="209"/>
      <c r="BWK12" s="209"/>
      <c r="BWL12" s="209"/>
      <c r="BWM12" s="209"/>
      <c r="BWN12" s="209"/>
      <c r="BWO12" s="209"/>
      <c r="BWP12" s="209"/>
      <c r="BWQ12" s="209"/>
      <c r="BWR12" s="209"/>
      <c r="BWS12" s="209"/>
      <c r="BWT12" s="209"/>
      <c r="BWU12" s="209"/>
      <c r="BWV12" s="209"/>
      <c r="BWW12" s="209"/>
      <c r="BWX12" s="209"/>
      <c r="BWY12" s="209"/>
      <c r="BWZ12" s="209"/>
      <c r="BXA12" s="209"/>
      <c r="BXB12" s="209"/>
      <c r="BXC12" s="209"/>
      <c r="BXD12" s="209"/>
      <c r="BXE12" s="209"/>
      <c r="BXF12" s="209"/>
      <c r="BXG12" s="209"/>
      <c r="BXH12" s="209"/>
      <c r="BXI12" s="209"/>
      <c r="BXJ12" s="209"/>
      <c r="BXK12" s="209"/>
      <c r="BXL12" s="209"/>
      <c r="BXM12" s="209"/>
      <c r="BXN12" s="209"/>
      <c r="BXO12" s="209"/>
      <c r="BXP12" s="209"/>
      <c r="BXQ12" s="209"/>
      <c r="BXR12" s="209"/>
      <c r="BXS12" s="209"/>
      <c r="BXT12" s="209"/>
      <c r="BXU12" s="209"/>
      <c r="BXV12" s="209"/>
      <c r="BXW12" s="209"/>
      <c r="BXX12" s="209"/>
      <c r="BXY12" s="209"/>
      <c r="BXZ12" s="209"/>
      <c r="BYA12" s="209"/>
      <c r="BYB12" s="209"/>
      <c r="BYC12" s="209"/>
      <c r="BYD12" s="209"/>
      <c r="BYE12" s="209"/>
      <c r="BYF12" s="209"/>
      <c r="BYG12" s="209"/>
      <c r="BYH12" s="209"/>
      <c r="BYI12" s="209"/>
      <c r="BYJ12" s="209"/>
      <c r="BYK12" s="209"/>
      <c r="BYL12" s="209"/>
      <c r="BYM12" s="209"/>
      <c r="BYN12" s="209"/>
      <c r="BYO12" s="209"/>
      <c r="BYP12" s="209"/>
      <c r="BYQ12" s="209"/>
      <c r="BYR12" s="209"/>
      <c r="BYS12" s="209"/>
      <c r="BYT12" s="209"/>
      <c r="BYU12" s="209"/>
      <c r="BYV12" s="209"/>
      <c r="BYW12" s="209"/>
      <c r="BYX12" s="209"/>
      <c r="BYY12" s="209"/>
      <c r="BYZ12" s="209"/>
      <c r="BZA12" s="209"/>
      <c r="BZB12" s="209"/>
      <c r="BZC12" s="209"/>
      <c r="BZD12" s="209"/>
      <c r="BZE12" s="209"/>
      <c r="BZF12" s="209"/>
      <c r="BZG12" s="209"/>
      <c r="BZH12" s="209"/>
      <c r="BZI12" s="209"/>
      <c r="BZJ12" s="209"/>
      <c r="BZK12" s="209"/>
      <c r="BZL12" s="209"/>
      <c r="BZM12" s="209"/>
      <c r="BZN12" s="209"/>
      <c r="BZO12" s="209"/>
      <c r="BZP12" s="209"/>
      <c r="BZQ12" s="209"/>
      <c r="BZR12" s="209"/>
      <c r="BZS12" s="209"/>
      <c r="BZT12" s="209"/>
      <c r="BZU12" s="209"/>
      <c r="BZV12" s="209"/>
      <c r="BZW12" s="209"/>
      <c r="BZX12" s="209"/>
      <c r="BZY12" s="209"/>
      <c r="BZZ12" s="209"/>
      <c r="CAA12" s="209"/>
      <c r="CAB12" s="209"/>
      <c r="CAC12" s="209"/>
      <c r="CAD12" s="209"/>
      <c r="CAE12" s="209"/>
      <c r="CAF12" s="209"/>
      <c r="CAG12" s="209"/>
      <c r="CAH12" s="209"/>
      <c r="CAI12" s="209"/>
      <c r="CAJ12" s="209"/>
      <c r="CAK12" s="209"/>
      <c r="CAL12" s="209"/>
      <c r="CAM12" s="209"/>
      <c r="CAN12" s="209"/>
      <c r="CAO12" s="209"/>
      <c r="CAP12" s="209"/>
      <c r="CAQ12" s="209"/>
      <c r="CAR12" s="209"/>
      <c r="CAS12" s="209"/>
      <c r="CAT12" s="209"/>
      <c r="CAU12" s="209"/>
      <c r="CAV12" s="209"/>
      <c r="CAW12" s="209"/>
      <c r="CAX12" s="209"/>
      <c r="CAY12" s="209"/>
      <c r="CAZ12" s="209"/>
      <c r="CBA12" s="209"/>
      <c r="CBB12" s="209"/>
      <c r="CBC12" s="209"/>
      <c r="CBD12" s="209"/>
      <c r="CBE12" s="209"/>
      <c r="CBF12" s="209"/>
      <c r="CBG12" s="209"/>
      <c r="CBH12" s="209"/>
      <c r="CBI12" s="209"/>
      <c r="CBJ12" s="209"/>
      <c r="CBK12" s="209"/>
      <c r="CBL12" s="209"/>
      <c r="CBM12" s="209"/>
      <c r="CBN12" s="209"/>
      <c r="CBO12" s="209"/>
      <c r="CBP12" s="209"/>
      <c r="CBQ12" s="209"/>
      <c r="CBR12" s="209"/>
      <c r="CBS12" s="209"/>
      <c r="CBT12" s="209"/>
      <c r="CBU12" s="209"/>
      <c r="CBV12" s="209"/>
      <c r="CBW12" s="209"/>
      <c r="CBX12" s="209"/>
      <c r="CBY12" s="209"/>
      <c r="CBZ12" s="209"/>
      <c r="CCA12" s="209"/>
      <c r="CCB12" s="209"/>
      <c r="CCC12" s="209"/>
      <c r="CCD12" s="209"/>
      <c r="CCE12" s="209"/>
      <c r="CCF12" s="209"/>
      <c r="CCG12" s="209"/>
      <c r="CCH12" s="209"/>
      <c r="CCI12" s="209"/>
      <c r="CCJ12" s="209"/>
      <c r="CCK12" s="209"/>
      <c r="CCL12" s="209"/>
      <c r="CCM12" s="209"/>
      <c r="CCN12" s="209"/>
      <c r="CCO12" s="209"/>
      <c r="CCP12" s="209"/>
      <c r="CCQ12" s="209"/>
      <c r="CCR12" s="209"/>
      <c r="CCS12" s="209"/>
      <c r="CCT12" s="209"/>
      <c r="CCU12" s="209"/>
      <c r="CCV12" s="209"/>
      <c r="CCW12" s="209"/>
      <c r="CCX12" s="209"/>
      <c r="CCY12" s="209"/>
      <c r="CCZ12" s="209"/>
      <c r="CDA12" s="209"/>
      <c r="CDB12" s="209"/>
      <c r="CDC12" s="209"/>
      <c r="CDD12" s="209"/>
      <c r="CDE12" s="209"/>
      <c r="CDF12" s="209"/>
      <c r="CDG12" s="209"/>
      <c r="CDH12" s="209"/>
      <c r="CDI12" s="209"/>
      <c r="CDJ12" s="209"/>
      <c r="CDK12" s="209"/>
      <c r="CDL12" s="209"/>
      <c r="CDM12" s="209"/>
      <c r="CDN12" s="209"/>
      <c r="CDO12" s="209"/>
      <c r="CDP12" s="209"/>
      <c r="CDQ12" s="209"/>
      <c r="CDR12" s="209"/>
      <c r="CDS12" s="209"/>
      <c r="CDT12" s="209"/>
      <c r="CDU12" s="209"/>
      <c r="CDV12" s="209"/>
      <c r="CDW12" s="209"/>
      <c r="CDX12" s="209"/>
      <c r="CDY12" s="209"/>
      <c r="CDZ12" s="209"/>
      <c r="CEA12" s="209"/>
      <c r="CEB12" s="209"/>
      <c r="CEC12" s="209"/>
      <c r="CED12" s="209"/>
      <c r="CEE12" s="209"/>
      <c r="CEF12" s="209"/>
      <c r="CEG12" s="209"/>
      <c r="CEH12" s="209"/>
      <c r="CEI12" s="209"/>
      <c r="CEJ12" s="209"/>
      <c r="CEK12" s="209"/>
      <c r="CEL12" s="209"/>
      <c r="CEM12" s="209"/>
      <c r="CEN12" s="209"/>
      <c r="CEO12" s="209"/>
      <c r="CEP12" s="209"/>
      <c r="CEQ12" s="209"/>
      <c r="CER12" s="209"/>
      <c r="CES12" s="209"/>
      <c r="CET12" s="209"/>
      <c r="CEU12" s="209"/>
      <c r="CEV12" s="209"/>
      <c r="CEW12" s="209"/>
      <c r="CEX12" s="209"/>
      <c r="CEY12" s="209"/>
      <c r="CEZ12" s="209"/>
      <c r="CFA12" s="209"/>
      <c r="CFB12" s="209"/>
      <c r="CFC12" s="209"/>
      <c r="CFD12" s="209"/>
      <c r="CFE12" s="209"/>
      <c r="CFF12" s="209"/>
      <c r="CFG12" s="209"/>
      <c r="CFH12" s="209"/>
      <c r="CFI12" s="209"/>
      <c r="CFJ12" s="209"/>
      <c r="CFK12" s="209"/>
      <c r="CFL12" s="209"/>
      <c r="CFM12" s="209"/>
      <c r="CFN12" s="209"/>
      <c r="CFO12" s="209"/>
      <c r="CFP12" s="209"/>
      <c r="CFQ12" s="209"/>
      <c r="CFR12" s="209"/>
      <c r="CFS12" s="209"/>
      <c r="CFT12" s="209"/>
      <c r="CFU12" s="209"/>
      <c r="CFV12" s="209"/>
      <c r="CFW12" s="209"/>
      <c r="CFX12" s="209"/>
      <c r="CFY12" s="209"/>
      <c r="CFZ12" s="209"/>
      <c r="CGA12" s="209"/>
      <c r="CGB12" s="209"/>
      <c r="CGC12" s="209"/>
      <c r="CGD12" s="209"/>
      <c r="CGE12" s="209"/>
      <c r="CGF12" s="209"/>
      <c r="CGG12" s="209"/>
      <c r="CGH12" s="209"/>
      <c r="CGI12" s="209"/>
      <c r="CGJ12" s="209"/>
      <c r="CGK12" s="209"/>
      <c r="CGL12" s="209"/>
      <c r="CGM12" s="209"/>
      <c r="CGN12" s="209"/>
      <c r="CGO12" s="209"/>
      <c r="CGP12" s="209"/>
      <c r="CGQ12" s="209"/>
      <c r="CGR12" s="209"/>
      <c r="CGS12" s="209"/>
      <c r="CGT12" s="209"/>
      <c r="CGU12" s="209"/>
      <c r="CGV12" s="209"/>
      <c r="CGW12" s="209"/>
      <c r="CGX12" s="209"/>
      <c r="CGY12" s="209"/>
      <c r="CGZ12" s="209"/>
      <c r="CHA12" s="209"/>
      <c r="CHB12" s="209"/>
      <c r="CHC12" s="209"/>
      <c r="CHD12" s="209"/>
      <c r="CHE12" s="209"/>
      <c r="CHF12" s="209"/>
      <c r="CHG12" s="209"/>
      <c r="CHH12" s="209"/>
      <c r="CHI12" s="209"/>
      <c r="CHJ12" s="209"/>
      <c r="CHK12" s="209"/>
      <c r="CHL12" s="209"/>
      <c r="CHM12" s="209"/>
      <c r="CHN12" s="209"/>
      <c r="CHO12" s="209"/>
      <c r="CHP12" s="209"/>
      <c r="CHQ12" s="209"/>
      <c r="CHR12" s="209"/>
      <c r="CHS12" s="209"/>
      <c r="CHT12" s="209"/>
      <c r="CHU12" s="209"/>
      <c r="CHV12" s="209"/>
      <c r="CHW12" s="209"/>
      <c r="CHX12" s="209"/>
      <c r="CHY12" s="209"/>
      <c r="CHZ12" s="209"/>
      <c r="CIA12" s="209"/>
      <c r="CIB12" s="209"/>
      <c r="CIC12" s="209"/>
      <c r="CID12" s="209"/>
      <c r="CIE12" s="209"/>
      <c r="CIF12" s="209"/>
      <c r="CIG12" s="209"/>
      <c r="CIH12" s="209"/>
      <c r="CII12" s="209"/>
      <c r="CIJ12" s="209"/>
      <c r="CIK12" s="209"/>
      <c r="CIL12" s="209"/>
      <c r="CIM12" s="209"/>
      <c r="CIN12" s="209"/>
      <c r="CIO12" s="209"/>
      <c r="CIP12" s="209"/>
      <c r="CIQ12" s="209"/>
      <c r="CIR12" s="209"/>
      <c r="CIS12" s="209"/>
      <c r="CIT12" s="209"/>
      <c r="CIU12" s="209"/>
      <c r="CIV12" s="209"/>
      <c r="CIW12" s="209"/>
      <c r="CIX12" s="209"/>
      <c r="CIY12" s="209"/>
      <c r="CIZ12" s="209"/>
      <c r="CJA12" s="209"/>
      <c r="CJB12" s="209"/>
      <c r="CJC12" s="209"/>
      <c r="CJD12" s="209"/>
      <c r="CJE12" s="209"/>
      <c r="CJF12" s="209"/>
      <c r="CJG12" s="209"/>
      <c r="CJH12" s="209"/>
      <c r="CJI12" s="209"/>
      <c r="CJJ12" s="209"/>
      <c r="CJK12" s="209"/>
      <c r="CJL12" s="209"/>
      <c r="CJM12" s="209"/>
      <c r="CJN12" s="209"/>
      <c r="CJO12" s="209"/>
      <c r="CJP12" s="209"/>
      <c r="CJQ12" s="209"/>
      <c r="CJR12" s="209"/>
      <c r="CJS12" s="209"/>
      <c r="CJT12" s="209"/>
      <c r="CJU12" s="209"/>
      <c r="CJV12" s="209"/>
      <c r="CJW12" s="209"/>
      <c r="CJX12" s="209"/>
      <c r="CJY12" s="209"/>
      <c r="CJZ12" s="209"/>
      <c r="CKA12" s="209"/>
      <c r="CKB12" s="209"/>
      <c r="CKC12" s="209"/>
      <c r="CKD12" s="209"/>
      <c r="CKE12" s="209"/>
      <c r="CKF12" s="209"/>
      <c r="CKG12" s="209"/>
      <c r="CKH12" s="209"/>
      <c r="CKI12" s="209"/>
      <c r="CKJ12" s="209"/>
      <c r="CKK12" s="209"/>
      <c r="CKL12" s="209"/>
      <c r="CKM12" s="209"/>
      <c r="CKN12" s="209"/>
      <c r="CKO12" s="209"/>
      <c r="CKP12" s="209"/>
      <c r="CKQ12" s="209"/>
      <c r="CKR12" s="209"/>
      <c r="CKS12" s="209"/>
      <c r="CKT12" s="209"/>
      <c r="CKU12" s="209"/>
      <c r="CKV12" s="209"/>
      <c r="CKW12" s="209"/>
      <c r="CKX12" s="209"/>
      <c r="CKY12" s="209"/>
      <c r="CKZ12" s="209"/>
      <c r="CLA12" s="209"/>
      <c r="CLB12" s="209"/>
      <c r="CLC12" s="209"/>
      <c r="CLD12" s="209"/>
      <c r="CLE12" s="209"/>
      <c r="CLF12" s="209"/>
      <c r="CLG12" s="209"/>
      <c r="CLH12" s="209"/>
      <c r="CLI12" s="209"/>
      <c r="CLJ12" s="209"/>
      <c r="CLK12" s="209"/>
      <c r="CLL12" s="209"/>
      <c r="CLM12" s="209"/>
      <c r="CLN12" s="209"/>
      <c r="CLO12" s="209"/>
      <c r="CLP12" s="209"/>
      <c r="CLQ12" s="209"/>
      <c r="CLR12" s="209"/>
      <c r="CLS12" s="209"/>
      <c r="CLT12" s="209"/>
      <c r="CLU12" s="209"/>
      <c r="CLV12" s="209"/>
      <c r="CLW12" s="209"/>
      <c r="CLX12" s="209"/>
      <c r="CLY12" s="209"/>
      <c r="CLZ12" s="209"/>
      <c r="CMA12" s="209"/>
      <c r="CMB12" s="209"/>
      <c r="CMC12" s="209"/>
      <c r="CMD12" s="209"/>
      <c r="CME12" s="209"/>
      <c r="CMF12" s="209"/>
      <c r="CMG12" s="209"/>
      <c r="CMH12" s="209"/>
      <c r="CMI12" s="209"/>
      <c r="CMJ12" s="209"/>
      <c r="CMK12" s="209"/>
      <c r="CML12" s="209"/>
      <c r="CMM12" s="209"/>
      <c r="CMN12" s="209"/>
      <c r="CMO12" s="209"/>
      <c r="CMP12" s="209"/>
      <c r="CMQ12" s="209"/>
      <c r="CMR12" s="209"/>
      <c r="CMS12" s="209"/>
      <c r="CMT12" s="209"/>
      <c r="CMU12" s="209"/>
      <c r="CMV12" s="209"/>
      <c r="CMW12" s="209"/>
      <c r="CMX12" s="209"/>
      <c r="CMY12" s="209"/>
      <c r="CMZ12" s="209"/>
      <c r="CNA12" s="209"/>
      <c r="CNB12" s="209"/>
      <c r="CNC12" s="209"/>
      <c r="CND12" s="209"/>
      <c r="CNE12" s="209"/>
      <c r="CNF12" s="209"/>
      <c r="CNG12" s="209"/>
      <c r="CNH12" s="209"/>
      <c r="CNI12" s="209"/>
      <c r="CNJ12" s="209"/>
      <c r="CNK12" s="209"/>
      <c r="CNL12" s="209"/>
      <c r="CNM12" s="209"/>
      <c r="CNN12" s="209"/>
      <c r="CNO12" s="209"/>
      <c r="CNP12" s="209"/>
      <c r="CNQ12" s="209"/>
      <c r="CNR12" s="209"/>
      <c r="CNS12" s="209"/>
      <c r="CNT12" s="209"/>
      <c r="CNU12" s="209"/>
      <c r="CNV12" s="209"/>
      <c r="CNW12" s="209"/>
      <c r="CNX12" s="209"/>
      <c r="CNY12" s="209"/>
      <c r="CNZ12" s="209"/>
      <c r="COA12" s="209"/>
      <c r="COB12" s="209"/>
      <c r="COC12" s="209"/>
      <c r="COD12" s="209"/>
      <c r="COE12" s="209"/>
      <c r="COF12" s="209"/>
      <c r="COG12" s="209"/>
      <c r="COH12" s="209"/>
      <c r="COI12" s="209"/>
      <c r="COJ12" s="209"/>
      <c r="COK12" s="209"/>
      <c r="COL12" s="209"/>
      <c r="COM12" s="209"/>
      <c r="CON12" s="209"/>
      <c r="COO12" s="209"/>
      <c r="COP12" s="209"/>
      <c r="COQ12" s="209"/>
      <c r="COR12" s="209"/>
      <c r="COS12" s="209"/>
      <c r="COT12" s="209"/>
      <c r="COU12" s="209"/>
      <c r="COV12" s="209"/>
      <c r="COW12" s="209"/>
      <c r="COX12" s="209"/>
      <c r="COY12" s="209"/>
      <c r="COZ12" s="209"/>
      <c r="CPA12" s="209"/>
      <c r="CPB12" s="209"/>
      <c r="CPC12" s="209"/>
      <c r="CPD12" s="209"/>
      <c r="CPE12" s="209"/>
      <c r="CPF12" s="209"/>
      <c r="CPG12" s="209"/>
      <c r="CPH12" s="209"/>
      <c r="CPI12" s="209"/>
      <c r="CPJ12" s="209"/>
      <c r="CPK12" s="209"/>
      <c r="CPL12" s="209"/>
      <c r="CPM12" s="209"/>
      <c r="CPN12" s="209"/>
      <c r="CPO12" s="209"/>
      <c r="CPP12" s="209"/>
      <c r="CPQ12" s="209"/>
      <c r="CPR12" s="209"/>
      <c r="CPS12" s="209"/>
      <c r="CPT12" s="209"/>
      <c r="CPU12" s="209"/>
      <c r="CPV12" s="209"/>
      <c r="CPW12" s="209"/>
      <c r="CPX12" s="209"/>
      <c r="CPY12" s="209"/>
      <c r="CPZ12" s="209"/>
      <c r="CQA12" s="209"/>
      <c r="CQB12" s="209"/>
      <c r="CQC12" s="209"/>
      <c r="CQD12" s="209"/>
      <c r="CQE12" s="209"/>
      <c r="CQF12" s="209"/>
      <c r="CQG12" s="209"/>
      <c r="CQH12" s="209"/>
      <c r="CQI12" s="209"/>
      <c r="CQJ12" s="209"/>
      <c r="CQK12" s="209"/>
      <c r="CQL12" s="209"/>
      <c r="CQM12" s="209"/>
      <c r="CQN12" s="209"/>
      <c r="CQO12" s="209"/>
      <c r="CQP12" s="209"/>
      <c r="CQQ12" s="209"/>
      <c r="CQR12" s="209"/>
      <c r="CQS12" s="209"/>
      <c r="CQT12" s="209"/>
      <c r="CQU12" s="209"/>
      <c r="CQV12" s="209"/>
      <c r="CQW12" s="209"/>
      <c r="CQX12" s="209"/>
      <c r="CQY12" s="209"/>
      <c r="CQZ12" s="209"/>
      <c r="CRA12" s="209"/>
      <c r="CRB12" s="209"/>
      <c r="CRC12" s="209"/>
      <c r="CRD12" s="209"/>
      <c r="CRE12" s="209"/>
      <c r="CRF12" s="209"/>
      <c r="CRG12" s="209"/>
      <c r="CRH12" s="209"/>
      <c r="CRI12" s="209"/>
      <c r="CRJ12" s="209"/>
      <c r="CRK12" s="209"/>
      <c r="CRL12" s="209"/>
      <c r="CRM12" s="209"/>
      <c r="CRN12" s="209"/>
      <c r="CRO12" s="209"/>
      <c r="CRP12" s="209"/>
      <c r="CRQ12" s="209"/>
      <c r="CRR12" s="209"/>
      <c r="CRS12" s="209"/>
      <c r="CRT12" s="209"/>
      <c r="CRU12" s="209"/>
      <c r="CRV12" s="209"/>
      <c r="CRW12" s="209"/>
      <c r="CRX12" s="209"/>
      <c r="CRY12" s="209"/>
      <c r="CRZ12" s="209"/>
      <c r="CSA12" s="209"/>
      <c r="CSB12" s="209"/>
      <c r="CSC12" s="209"/>
      <c r="CSD12" s="209"/>
      <c r="CSE12" s="209"/>
      <c r="CSF12" s="209"/>
      <c r="CSG12" s="209"/>
      <c r="CSH12" s="209"/>
      <c r="CSI12" s="209"/>
      <c r="CSJ12" s="209"/>
      <c r="CSK12" s="209"/>
      <c r="CSL12" s="209"/>
      <c r="CSM12" s="209"/>
      <c r="CSN12" s="209"/>
      <c r="CSO12" s="209"/>
      <c r="CSP12" s="209"/>
      <c r="CSQ12" s="209"/>
      <c r="CSR12" s="209"/>
      <c r="CSS12" s="209"/>
      <c r="CST12" s="209"/>
      <c r="CSU12" s="209"/>
      <c r="CSV12" s="209"/>
      <c r="CSW12" s="209"/>
      <c r="CSX12" s="209"/>
      <c r="CSY12" s="209"/>
      <c r="CSZ12" s="209"/>
      <c r="CTA12" s="209"/>
      <c r="CTB12" s="209"/>
      <c r="CTC12" s="209"/>
      <c r="CTD12" s="209"/>
      <c r="CTE12" s="209"/>
      <c r="CTF12" s="209"/>
      <c r="CTG12" s="209"/>
      <c r="CTH12" s="209"/>
      <c r="CTI12" s="209"/>
      <c r="CTJ12" s="209"/>
      <c r="CTK12" s="209"/>
      <c r="CTL12" s="209"/>
      <c r="CTM12" s="209"/>
      <c r="CTN12" s="209"/>
      <c r="CTO12" s="209"/>
      <c r="CTP12" s="209"/>
      <c r="CTQ12" s="209"/>
      <c r="CTR12" s="209"/>
      <c r="CTS12" s="209"/>
      <c r="CTT12" s="209"/>
      <c r="CTU12" s="209"/>
      <c r="CTV12" s="209"/>
      <c r="CTW12" s="209"/>
      <c r="CTX12" s="209"/>
      <c r="CTY12" s="209"/>
      <c r="CTZ12" s="209"/>
      <c r="CUA12" s="209"/>
      <c r="CUB12" s="209"/>
      <c r="CUC12" s="209"/>
      <c r="CUD12" s="209"/>
      <c r="CUE12" s="209"/>
      <c r="CUF12" s="209"/>
      <c r="CUG12" s="209"/>
      <c r="CUH12" s="209"/>
      <c r="CUI12" s="209"/>
      <c r="CUJ12" s="209"/>
      <c r="CUK12" s="209"/>
      <c r="CUL12" s="209"/>
      <c r="CUM12" s="209"/>
      <c r="CUN12" s="209"/>
      <c r="CUO12" s="209"/>
      <c r="CUP12" s="209"/>
      <c r="CUQ12" s="209"/>
      <c r="CUR12" s="209"/>
      <c r="CUS12" s="209"/>
      <c r="CUT12" s="209"/>
      <c r="CUU12" s="209"/>
      <c r="CUV12" s="209"/>
      <c r="CUW12" s="209"/>
      <c r="CUX12" s="209"/>
      <c r="CUY12" s="209"/>
      <c r="CUZ12" s="209"/>
      <c r="CVA12" s="209"/>
      <c r="CVB12" s="209"/>
      <c r="CVC12" s="209"/>
      <c r="CVD12" s="209"/>
      <c r="CVE12" s="209"/>
      <c r="CVF12" s="209"/>
      <c r="CVG12" s="209"/>
      <c r="CVH12" s="209"/>
      <c r="CVI12" s="209"/>
      <c r="CVJ12" s="209"/>
      <c r="CVK12" s="209"/>
      <c r="CVL12" s="209"/>
      <c r="CVM12" s="209"/>
      <c r="CVN12" s="209"/>
      <c r="CVO12" s="209"/>
      <c r="CVP12" s="209"/>
      <c r="CVQ12" s="209"/>
      <c r="CVR12" s="209"/>
      <c r="CVS12" s="209"/>
      <c r="CVT12" s="209"/>
      <c r="CVU12" s="209"/>
      <c r="CVV12" s="209"/>
      <c r="CVW12" s="209"/>
      <c r="CVX12" s="209"/>
      <c r="CVY12" s="209"/>
      <c r="CVZ12" s="209"/>
      <c r="CWA12" s="209"/>
      <c r="CWB12" s="209"/>
      <c r="CWC12" s="209"/>
      <c r="CWD12" s="209"/>
      <c r="CWE12" s="209"/>
      <c r="CWF12" s="209"/>
      <c r="CWG12" s="209"/>
      <c r="CWH12" s="209"/>
      <c r="CWI12" s="209"/>
      <c r="CWJ12" s="209"/>
      <c r="CWK12" s="209"/>
      <c r="CWL12" s="209"/>
      <c r="CWM12" s="209"/>
      <c r="CWN12" s="209"/>
      <c r="CWO12" s="209"/>
      <c r="CWP12" s="209"/>
      <c r="CWQ12" s="209"/>
      <c r="CWR12" s="209"/>
      <c r="CWS12" s="209"/>
      <c r="CWT12" s="209"/>
      <c r="CWU12" s="209"/>
      <c r="CWV12" s="209"/>
      <c r="CWW12" s="209"/>
      <c r="CWX12" s="209"/>
      <c r="CWY12" s="209"/>
      <c r="CWZ12" s="209"/>
      <c r="CXA12" s="209"/>
      <c r="CXB12" s="209"/>
      <c r="CXC12" s="209"/>
      <c r="CXD12" s="209"/>
      <c r="CXE12" s="209"/>
      <c r="CXF12" s="209"/>
      <c r="CXG12" s="209"/>
      <c r="CXH12" s="209"/>
      <c r="CXI12" s="209"/>
      <c r="CXJ12" s="209"/>
      <c r="CXK12" s="209"/>
      <c r="CXL12" s="209"/>
      <c r="CXM12" s="209"/>
      <c r="CXN12" s="209"/>
      <c r="CXO12" s="209"/>
      <c r="CXP12" s="209"/>
      <c r="CXQ12" s="209"/>
      <c r="CXR12" s="209"/>
      <c r="CXS12" s="209"/>
      <c r="CXT12" s="209"/>
      <c r="CXU12" s="209"/>
      <c r="CXV12" s="209"/>
      <c r="CXW12" s="209"/>
      <c r="CXX12" s="209"/>
      <c r="CXY12" s="209"/>
      <c r="CXZ12" s="209"/>
      <c r="CYA12" s="209"/>
      <c r="CYB12" s="209"/>
      <c r="CYC12" s="209"/>
      <c r="CYD12" s="209"/>
      <c r="CYE12" s="209"/>
      <c r="CYF12" s="209"/>
      <c r="CYG12" s="209"/>
      <c r="CYH12" s="209"/>
      <c r="CYI12" s="209"/>
      <c r="CYJ12" s="209"/>
      <c r="CYK12" s="209"/>
      <c r="CYL12" s="209"/>
      <c r="CYM12" s="209"/>
      <c r="CYN12" s="209"/>
      <c r="CYO12" s="209"/>
      <c r="CYP12" s="209"/>
      <c r="CYQ12" s="209"/>
      <c r="CYR12" s="209"/>
      <c r="CYS12" s="209"/>
      <c r="CYT12" s="209"/>
      <c r="CYU12" s="209"/>
      <c r="CYV12" s="209"/>
      <c r="CYW12" s="209"/>
      <c r="CYX12" s="209"/>
      <c r="CYY12" s="209"/>
      <c r="CYZ12" s="209"/>
      <c r="CZA12" s="209"/>
      <c r="CZB12" s="209"/>
      <c r="CZC12" s="209"/>
      <c r="CZD12" s="209"/>
      <c r="CZE12" s="209"/>
      <c r="CZF12" s="209"/>
      <c r="CZG12" s="209"/>
      <c r="CZH12" s="209"/>
      <c r="CZI12" s="209"/>
      <c r="CZJ12" s="209"/>
      <c r="CZK12" s="209"/>
      <c r="CZL12" s="209"/>
      <c r="CZM12" s="209"/>
      <c r="CZN12" s="209"/>
      <c r="CZO12" s="209"/>
      <c r="CZP12" s="209"/>
      <c r="CZQ12" s="209"/>
      <c r="CZR12" s="209"/>
      <c r="CZS12" s="209"/>
      <c r="CZT12" s="209"/>
      <c r="CZU12" s="209"/>
      <c r="CZV12" s="209"/>
      <c r="CZW12" s="209"/>
      <c r="CZX12" s="209"/>
      <c r="CZY12" s="209"/>
      <c r="CZZ12" s="209"/>
      <c r="DAA12" s="209"/>
      <c r="DAB12" s="209"/>
      <c r="DAC12" s="209"/>
      <c r="DAD12" s="209"/>
      <c r="DAE12" s="209"/>
      <c r="DAF12" s="209"/>
      <c r="DAG12" s="209"/>
      <c r="DAH12" s="209"/>
      <c r="DAI12" s="209"/>
      <c r="DAJ12" s="209"/>
      <c r="DAK12" s="209"/>
      <c r="DAL12" s="209"/>
      <c r="DAM12" s="209"/>
      <c r="DAN12" s="209"/>
      <c r="DAO12" s="209"/>
      <c r="DAP12" s="209"/>
      <c r="DAQ12" s="209"/>
      <c r="DAR12" s="209"/>
      <c r="DAS12" s="209"/>
      <c r="DAT12" s="209"/>
      <c r="DAU12" s="209"/>
      <c r="DAV12" s="209"/>
      <c r="DAW12" s="209"/>
      <c r="DAX12" s="209"/>
      <c r="DAY12" s="209"/>
      <c r="DAZ12" s="209"/>
      <c r="DBA12" s="209"/>
      <c r="DBB12" s="209"/>
      <c r="DBC12" s="209"/>
      <c r="DBD12" s="209"/>
      <c r="DBE12" s="209"/>
      <c r="DBF12" s="209"/>
      <c r="DBG12" s="209"/>
      <c r="DBH12" s="209"/>
      <c r="DBI12" s="209"/>
      <c r="DBJ12" s="209"/>
      <c r="DBK12" s="209"/>
      <c r="DBL12" s="209"/>
      <c r="DBM12" s="209"/>
      <c r="DBN12" s="209"/>
      <c r="DBO12" s="209"/>
      <c r="DBP12" s="209"/>
      <c r="DBQ12" s="209"/>
      <c r="DBR12" s="209"/>
      <c r="DBS12" s="209"/>
      <c r="DBT12" s="209"/>
      <c r="DBU12" s="209"/>
      <c r="DBV12" s="209"/>
      <c r="DBW12" s="209"/>
      <c r="DBX12" s="209"/>
      <c r="DBY12" s="209"/>
      <c r="DBZ12" s="209"/>
      <c r="DCA12" s="209"/>
      <c r="DCB12" s="209"/>
      <c r="DCC12" s="209"/>
      <c r="DCD12" s="209"/>
      <c r="DCE12" s="209"/>
      <c r="DCF12" s="209"/>
      <c r="DCG12" s="209"/>
      <c r="DCH12" s="209"/>
      <c r="DCI12" s="209"/>
      <c r="DCJ12" s="209"/>
      <c r="DCK12" s="209"/>
      <c r="DCL12" s="209"/>
      <c r="DCM12" s="209"/>
      <c r="DCN12" s="209"/>
      <c r="DCO12" s="209"/>
      <c r="DCP12" s="209"/>
      <c r="DCQ12" s="209"/>
      <c r="DCR12" s="209"/>
      <c r="DCS12" s="209"/>
      <c r="DCT12" s="209"/>
      <c r="DCU12" s="209"/>
      <c r="DCV12" s="209"/>
      <c r="DCW12" s="209"/>
      <c r="DCX12" s="209"/>
      <c r="DCY12" s="209"/>
      <c r="DCZ12" s="209"/>
      <c r="DDA12" s="209"/>
      <c r="DDB12" s="209"/>
      <c r="DDC12" s="209"/>
      <c r="DDD12" s="209"/>
      <c r="DDE12" s="209"/>
      <c r="DDF12" s="209"/>
      <c r="DDG12" s="209"/>
      <c r="DDH12" s="209"/>
      <c r="DDI12" s="209"/>
      <c r="DDJ12" s="209"/>
      <c r="DDK12" s="209"/>
      <c r="DDL12" s="209"/>
      <c r="DDM12" s="209"/>
      <c r="DDN12" s="209"/>
      <c r="DDO12" s="209"/>
      <c r="DDP12" s="209"/>
      <c r="DDQ12" s="209"/>
      <c r="DDR12" s="209"/>
      <c r="DDS12" s="209"/>
      <c r="DDT12" s="209"/>
      <c r="DDU12" s="209"/>
      <c r="DDV12" s="209"/>
      <c r="DDW12" s="209"/>
      <c r="DDX12" s="209"/>
      <c r="DDY12" s="209"/>
      <c r="DDZ12" s="209"/>
      <c r="DEA12" s="209"/>
      <c r="DEB12" s="209"/>
      <c r="DEC12" s="209"/>
      <c r="DED12" s="209"/>
      <c r="DEE12" s="209"/>
      <c r="DEF12" s="209"/>
      <c r="DEG12" s="209"/>
      <c r="DEH12" s="209"/>
      <c r="DEI12" s="209"/>
      <c r="DEJ12" s="209"/>
      <c r="DEK12" s="209"/>
      <c r="DEL12" s="209"/>
      <c r="DEM12" s="209"/>
      <c r="DEN12" s="209"/>
      <c r="DEO12" s="209"/>
      <c r="DEP12" s="209"/>
      <c r="DEQ12" s="209"/>
      <c r="DER12" s="209"/>
      <c r="DES12" s="209"/>
      <c r="DET12" s="209"/>
      <c r="DEU12" s="209"/>
      <c r="DEV12" s="209"/>
      <c r="DEW12" s="209"/>
      <c r="DEX12" s="209"/>
      <c r="DEY12" s="209"/>
      <c r="DEZ12" s="209"/>
      <c r="DFA12" s="209"/>
      <c r="DFB12" s="209"/>
      <c r="DFC12" s="209"/>
      <c r="DFD12" s="209"/>
      <c r="DFE12" s="209"/>
      <c r="DFF12" s="209"/>
      <c r="DFG12" s="209"/>
      <c r="DFH12" s="209"/>
      <c r="DFI12" s="209"/>
      <c r="DFJ12" s="209"/>
      <c r="DFK12" s="209"/>
      <c r="DFL12" s="209"/>
      <c r="DFM12" s="209"/>
      <c r="DFN12" s="209"/>
      <c r="DFO12" s="209"/>
      <c r="DFP12" s="209"/>
      <c r="DFQ12" s="209"/>
      <c r="DFR12" s="209"/>
      <c r="DFS12" s="209"/>
      <c r="DFT12" s="209"/>
      <c r="DFU12" s="209"/>
      <c r="DFV12" s="209"/>
      <c r="DFW12" s="209"/>
      <c r="DFX12" s="209"/>
      <c r="DFY12" s="209"/>
      <c r="DFZ12" s="209"/>
      <c r="DGA12" s="209"/>
      <c r="DGB12" s="209"/>
      <c r="DGC12" s="209"/>
      <c r="DGD12" s="209"/>
      <c r="DGE12" s="209"/>
      <c r="DGF12" s="209"/>
      <c r="DGG12" s="209"/>
      <c r="DGH12" s="209"/>
      <c r="DGI12" s="209"/>
      <c r="DGJ12" s="209"/>
      <c r="DGK12" s="209"/>
      <c r="DGL12" s="209"/>
      <c r="DGM12" s="209"/>
      <c r="DGN12" s="209"/>
      <c r="DGO12" s="209"/>
      <c r="DGP12" s="209"/>
      <c r="DGQ12" s="209"/>
      <c r="DGR12" s="209"/>
      <c r="DGS12" s="209"/>
      <c r="DGT12" s="209"/>
      <c r="DGU12" s="209"/>
      <c r="DGV12" s="209"/>
      <c r="DGW12" s="209"/>
      <c r="DGX12" s="209"/>
      <c r="DGY12" s="209"/>
      <c r="DGZ12" s="209"/>
      <c r="DHA12" s="209"/>
      <c r="DHB12" s="209"/>
      <c r="DHC12" s="209"/>
      <c r="DHD12" s="209"/>
      <c r="DHE12" s="209"/>
      <c r="DHF12" s="209"/>
      <c r="DHG12" s="209"/>
      <c r="DHH12" s="209"/>
      <c r="DHI12" s="209"/>
      <c r="DHJ12" s="209"/>
      <c r="DHK12" s="209"/>
      <c r="DHL12" s="209"/>
      <c r="DHM12" s="209"/>
      <c r="DHN12" s="209"/>
      <c r="DHO12" s="209"/>
      <c r="DHP12" s="209"/>
      <c r="DHQ12" s="209"/>
      <c r="DHR12" s="209"/>
      <c r="DHS12" s="209"/>
      <c r="DHT12" s="209"/>
      <c r="DHU12" s="209"/>
      <c r="DHV12" s="209"/>
      <c r="DHW12" s="209"/>
      <c r="DHX12" s="209"/>
      <c r="DHY12" s="209"/>
      <c r="DHZ12" s="209"/>
      <c r="DIA12" s="209"/>
      <c r="DIB12" s="209"/>
      <c r="DIC12" s="209"/>
      <c r="DID12" s="209"/>
      <c r="DIE12" s="209"/>
      <c r="DIF12" s="209"/>
      <c r="DIG12" s="209"/>
      <c r="DIH12" s="209"/>
      <c r="DII12" s="209"/>
      <c r="DIJ12" s="209"/>
      <c r="DIK12" s="209"/>
      <c r="DIL12" s="209"/>
      <c r="DIM12" s="209"/>
      <c r="DIN12" s="209"/>
      <c r="DIO12" s="209"/>
      <c r="DIP12" s="209"/>
      <c r="DIQ12" s="209"/>
      <c r="DIR12" s="209"/>
      <c r="DIS12" s="209"/>
      <c r="DIT12" s="209"/>
      <c r="DIU12" s="209"/>
      <c r="DIV12" s="209"/>
      <c r="DIW12" s="209"/>
      <c r="DIX12" s="209"/>
      <c r="DIY12" s="209"/>
      <c r="DIZ12" s="209"/>
      <c r="DJA12" s="209"/>
      <c r="DJB12" s="209"/>
      <c r="DJC12" s="209"/>
      <c r="DJD12" s="209"/>
      <c r="DJE12" s="209"/>
      <c r="DJF12" s="209"/>
      <c r="DJG12" s="209"/>
      <c r="DJH12" s="209"/>
      <c r="DJI12" s="209"/>
      <c r="DJJ12" s="209"/>
      <c r="DJK12" s="209"/>
      <c r="DJL12" s="209"/>
      <c r="DJM12" s="209"/>
      <c r="DJN12" s="209"/>
      <c r="DJO12" s="209"/>
      <c r="DJP12" s="209"/>
      <c r="DJQ12" s="209"/>
      <c r="DJR12" s="209"/>
      <c r="DJS12" s="209"/>
      <c r="DJT12" s="209"/>
      <c r="DJU12" s="209"/>
      <c r="DJV12" s="209"/>
      <c r="DJW12" s="209"/>
      <c r="DJX12" s="209"/>
      <c r="DJY12" s="209"/>
      <c r="DJZ12" s="209"/>
      <c r="DKA12" s="209"/>
      <c r="DKB12" s="209"/>
      <c r="DKC12" s="209"/>
      <c r="DKD12" s="209"/>
      <c r="DKE12" s="209"/>
      <c r="DKF12" s="209"/>
      <c r="DKG12" s="209"/>
      <c r="DKH12" s="209"/>
      <c r="DKI12" s="209"/>
      <c r="DKJ12" s="209"/>
      <c r="DKK12" s="209"/>
      <c r="DKL12" s="209"/>
      <c r="DKM12" s="209"/>
      <c r="DKN12" s="209"/>
      <c r="DKO12" s="209"/>
      <c r="DKP12" s="209"/>
      <c r="DKQ12" s="209"/>
      <c r="DKR12" s="209"/>
      <c r="DKS12" s="209"/>
      <c r="DKT12" s="209"/>
      <c r="DKU12" s="209"/>
      <c r="DKV12" s="209"/>
      <c r="DKW12" s="209"/>
      <c r="DKX12" s="209"/>
      <c r="DKY12" s="209"/>
      <c r="DKZ12" s="209"/>
      <c r="DLA12" s="209"/>
      <c r="DLB12" s="209"/>
      <c r="DLC12" s="209"/>
      <c r="DLD12" s="209"/>
      <c r="DLE12" s="209"/>
      <c r="DLF12" s="209"/>
      <c r="DLG12" s="209"/>
      <c r="DLH12" s="209"/>
      <c r="DLI12" s="209"/>
      <c r="DLJ12" s="209"/>
      <c r="DLK12" s="209"/>
      <c r="DLL12" s="209"/>
      <c r="DLM12" s="209"/>
      <c r="DLN12" s="209"/>
      <c r="DLO12" s="209"/>
      <c r="DLP12" s="209"/>
      <c r="DLQ12" s="209"/>
      <c r="DLR12" s="209"/>
      <c r="DLS12" s="209"/>
      <c r="DLT12" s="209"/>
      <c r="DLU12" s="209"/>
      <c r="DLV12" s="209"/>
      <c r="DLW12" s="209"/>
      <c r="DLX12" s="209"/>
      <c r="DLY12" s="209"/>
      <c r="DLZ12" s="209"/>
      <c r="DMA12" s="209"/>
      <c r="DMB12" s="209"/>
      <c r="DMC12" s="209"/>
      <c r="DMD12" s="209"/>
      <c r="DME12" s="209"/>
      <c r="DMF12" s="209"/>
      <c r="DMG12" s="209"/>
      <c r="DMH12" s="209"/>
      <c r="DMI12" s="209"/>
      <c r="DMJ12" s="209"/>
      <c r="DMK12" s="209"/>
      <c r="DML12" s="209"/>
      <c r="DMM12" s="209"/>
      <c r="DMN12" s="209"/>
      <c r="DMO12" s="209"/>
      <c r="DMP12" s="209"/>
      <c r="DMQ12" s="209"/>
      <c r="DMR12" s="209"/>
      <c r="DMS12" s="209"/>
      <c r="DMT12" s="209"/>
      <c r="DMU12" s="209"/>
      <c r="DMV12" s="209"/>
      <c r="DMW12" s="209"/>
      <c r="DMX12" s="209"/>
      <c r="DMY12" s="209"/>
      <c r="DMZ12" s="209"/>
      <c r="DNA12" s="209"/>
      <c r="DNB12" s="209"/>
      <c r="DNC12" s="209"/>
      <c r="DND12" s="209"/>
      <c r="DNE12" s="209"/>
      <c r="DNF12" s="209"/>
      <c r="DNG12" s="209"/>
      <c r="DNH12" s="209"/>
      <c r="DNI12" s="209"/>
      <c r="DNJ12" s="209"/>
      <c r="DNK12" s="209"/>
      <c r="DNL12" s="209"/>
      <c r="DNM12" s="209"/>
      <c r="DNN12" s="209"/>
      <c r="DNO12" s="209"/>
      <c r="DNP12" s="209"/>
      <c r="DNQ12" s="209"/>
      <c r="DNR12" s="209"/>
      <c r="DNS12" s="209"/>
      <c r="DNT12" s="209"/>
      <c r="DNU12" s="209"/>
      <c r="DNV12" s="209"/>
      <c r="DNW12" s="209"/>
      <c r="DNX12" s="209"/>
      <c r="DNY12" s="209"/>
      <c r="DNZ12" s="209"/>
      <c r="DOA12" s="209"/>
      <c r="DOB12" s="209"/>
      <c r="DOC12" s="209"/>
      <c r="DOD12" s="209"/>
      <c r="DOE12" s="209"/>
      <c r="DOF12" s="209"/>
      <c r="DOG12" s="209"/>
      <c r="DOH12" s="209"/>
      <c r="DOI12" s="209"/>
      <c r="DOJ12" s="209"/>
      <c r="DOK12" s="209"/>
      <c r="DOL12" s="209"/>
      <c r="DOM12" s="209"/>
      <c r="DON12" s="209"/>
      <c r="DOO12" s="209"/>
      <c r="DOP12" s="209"/>
      <c r="DOQ12" s="209"/>
      <c r="DOR12" s="209"/>
      <c r="DOS12" s="209"/>
      <c r="DOT12" s="209"/>
      <c r="DOU12" s="209"/>
      <c r="DOV12" s="209"/>
      <c r="DOW12" s="209"/>
      <c r="DOX12" s="209"/>
      <c r="DOY12" s="209"/>
      <c r="DOZ12" s="209"/>
      <c r="DPA12" s="209"/>
      <c r="DPB12" s="209"/>
      <c r="DPC12" s="209"/>
      <c r="DPD12" s="209"/>
      <c r="DPE12" s="209"/>
      <c r="DPF12" s="209"/>
      <c r="DPG12" s="209"/>
      <c r="DPH12" s="209"/>
      <c r="DPI12" s="209"/>
      <c r="DPJ12" s="209"/>
      <c r="DPK12" s="209"/>
      <c r="DPL12" s="209"/>
      <c r="DPM12" s="209"/>
      <c r="DPN12" s="209"/>
      <c r="DPO12" s="209"/>
      <c r="DPP12" s="209"/>
      <c r="DPQ12" s="209"/>
      <c r="DPR12" s="209"/>
      <c r="DPS12" s="209"/>
      <c r="DPT12" s="209"/>
      <c r="DPU12" s="209"/>
      <c r="DPV12" s="209"/>
      <c r="DPW12" s="209"/>
      <c r="DPX12" s="209"/>
      <c r="DPY12" s="209"/>
      <c r="DPZ12" s="209"/>
      <c r="DQA12" s="209"/>
      <c r="DQB12" s="209"/>
      <c r="DQC12" s="209"/>
      <c r="DQD12" s="209"/>
      <c r="DQE12" s="209"/>
      <c r="DQF12" s="209"/>
      <c r="DQG12" s="209"/>
      <c r="DQH12" s="209"/>
      <c r="DQI12" s="209"/>
      <c r="DQJ12" s="209"/>
      <c r="DQK12" s="209"/>
      <c r="DQL12" s="209"/>
      <c r="DQM12" s="209"/>
      <c r="DQN12" s="209"/>
      <c r="DQO12" s="209"/>
      <c r="DQP12" s="209"/>
      <c r="DQQ12" s="209"/>
      <c r="DQR12" s="209"/>
      <c r="DQS12" s="209"/>
      <c r="DQT12" s="209"/>
      <c r="DQU12" s="209"/>
      <c r="DQV12" s="209"/>
      <c r="DQW12" s="209"/>
      <c r="DQX12" s="209"/>
      <c r="DQY12" s="209"/>
      <c r="DQZ12" s="209"/>
      <c r="DRA12" s="209"/>
      <c r="DRB12" s="209"/>
      <c r="DRC12" s="209"/>
      <c r="DRD12" s="209"/>
      <c r="DRE12" s="209"/>
      <c r="DRF12" s="209"/>
      <c r="DRG12" s="209"/>
      <c r="DRH12" s="209"/>
      <c r="DRI12" s="209"/>
      <c r="DRJ12" s="209"/>
      <c r="DRK12" s="209"/>
      <c r="DRL12" s="209"/>
      <c r="DRM12" s="209"/>
      <c r="DRN12" s="209"/>
      <c r="DRO12" s="209"/>
      <c r="DRP12" s="209"/>
      <c r="DRQ12" s="209"/>
      <c r="DRR12" s="209"/>
      <c r="DRS12" s="209"/>
      <c r="DRT12" s="209"/>
      <c r="DRU12" s="209"/>
      <c r="DRV12" s="209"/>
      <c r="DRW12" s="209"/>
      <c r="DRX12" s="209"/>
      <c r="DRY12" s="209"/>
      <c r="DRZ12" s="209"/>
      <c r="DSA12" s="209"/>
      <c r="DSB12" s="209"/>
      <c r="DSC12" s="209"/>
      <c r="DSD12" s="209"/>
      <c r="DSE12" s="209"/>
      <c r="DSF12" s="209"/>
      <c r="DSG12" s="209"/>
      <c r="DSH12" s="209"/>
      <c r="DSI12" s="209"/>
      <c r="DSJ12" s="209"/>
      <c r="DSK12" s="209"/>
      <c r="DSL12" s="209"/>
      <c r="DSM12" s="209"/>
      <c r="DSN12" s="209"/>
      <c r="DSO12" s="209"/>
      <c r="DSP12" s="209"/>
      <c r="DSQ12" s="209"/>
      <c r="DSR12" s="209"/>
      <c r="DSS12" s="209"/>
      <c r="DST12" s="209"/>
      <c r="DSU12" s="209"/>
      <c r="DSV12" s="209"/>
      <c r="DSW12" s="209"/>
      <c r="DSX12" s="209"/>
      <c r="DSY12" s="209"/>
      <c r="DSZ12" s="209"/>
      <c r="DTA12" s="209"/>
      <c r="DTB12" s="209"/>
      <c r="DTC12" s="209"/>
      <c r="DTD12" s="209"/>
      <c r="DTE12" s="209"/>
      <c r="DTF12" s="209"/>
      <c r="DTG12" s="209"/>
      <c r="DTH12" s="209"/>
      <c r="DTI12" s="209"/>
      <c r="DTJ12" s="209"/>
      <c r="DTK12" s="209"/>
      <c r="DTL12" s="209"/>
      <c r="DTM12" s="209"/>
      <c r="DTN12" s="209"/>
      <c r="DTO12" s="209"/>
      <c r="DTP12" s="209"/>
      <c r="DTQ12" s="209"/>
      <c r="DTR12" s="209"/>
      <c r="DTS12" s="209"/>
      <c r="DTT12" s="209"/>
      <c r="DTU12" s="209"/>
      <c r="DTV12" s="209"/>
      <c r="DTW12" s="209"/>
      <c r="DTX12" s="209"/>
      <c r="DTY12" s="209"/>
      <c r="DTZ12" s="209"/>
      <c r="DUA12" s="209"/>
      <c r="DUB12" s="209"/>
      <c r="DUC12" s="209"/>
      <c r="DUD12" s="209"/>
      <c r="DUE12" s="209"/>
      <c r="DUF12" s="209"/>
      <c r="DUG12" s="209"/>
      <c r="DUH12" s="209"/>
      <c r="DUI12" s="209"/>
      <c r="DUJ12" s="209"/>
      <c r="DUK12" s="209"/>
      <c r="DUL12" s="209"/>
      <c r="DUM12" s="209"/>
      <c r="DUN12" s="209"/>
      <c r="DUO12" s="209"/>
      <c r="DUP12" s="209"/>
      <c r="DUQ12" s="209"/>
      <c r="DUR12" s="209"/>
      <c r="DUS12" s="209"/>
      <c r="DUT12" s="209"/>
      <c r="DUU12" s="209"/>
      <c r="DUV12" s="209"/>
      <c r="DUW12" s="209"/>
      <c r="DUX12" s="209"/>
      <c r="DUY12" s="209"/>
      <c r="DUZ12" s="209"/>
      <c r="DVA12" s="209"/>
      <c r="DVB12" s="209"/>
      <c r="DVC12" s="209"/>
      <c r="DVD12" s="209"/>
      <c r="DVE12" s="209"/>
      <c r="DVF12" s="209"/>
      <c r="DVG12" s="209"/>
      <c r="DVH12" s="209"/>
      <c r="DVI12" s="209"/>
      <c r="DVJ12" s="209"/>
      <c r="DVK12" s="209"/>
      <c r="DVL12" s="209"/>
      <c r="DVM12" s="209"/>
      <c r="DVN12" s="209"/>
      <c r="DVO12" s="209"/>
      <c r="DVP12" s="209"/>
      <c r="DVQ12" s="209"/>
      <c r="DVR12" s="209"/>
      <c r="DVS12" s="209"/>
      <c r="DVT12" s="209"/>
      <c r="DVU12" s="209"/>
      <c r="DVV12" s="209"/>
      <c r="DVW12" s="209"/>
      <c r="DVX12" s="209"/>
      <c r="DVY12" s="209"/>
      <c r="DVZ12" s="209"/>
      <c r="DWA12" s="209"/>
      <c r="DWB12" s="209"/>
      <c r="DWC12" s="209"/>
      <c r="DWD12" s="209"/>
      <c r="DWE12" s="209"/>
      <c r="DWF12" s="209"/>
      <c r="DWG12" s="209"/>
      <c r="DWH12" s="209"/>
      <c r="DWI12" s="209"/>
      <c r="DWJ12" s="209"/>
      <c r="DWK12" s="209"/>
      <c r="DWL12" s="209"/>
      <c r="DWM12" s="209"/>
      <c r="DWN12" s="209"/>
      <c r="DWO12" s="209"/>
      <c r="DWP12" s="209"/>
      <c r="DWQ12" s="209"/>
      <c r="DWR12" s="209"/>
      <c r="DWS12" s="209"/>
      <c r="DWT12" s="209"/>
      <c r="DWU12" s="209"/>
      <c r="DWV12" s="209"/>
      <c r="DWW12" s="209"/>
      <c r="DWX12" s="209"/>
      <c r="DWY12" s="209"/>
      <c r="DWZ12" s="209"/>
      <c r="DXA12" s="209"/>
      <c r="DXB12" s="209"/>
      <c r="DXC12" s="209"/>
      <c r="DXD12" s="209"/>
      <c r="DXE12" s="209"/>
      <c r="DXF12" s="209"/>
      <c r="DXG12" s="209"/>
      <c r="DXH12" s="209"/>
      <c r="DXI12" s="209"/>
      <c r="DXJ12" s="209"/>
      <c r="DXK12" s="209"/>
      <c r="DXL12" s="209"/>
      <c r="DXM12" s="209"/>
      <c r="DXN12" s="209"/>
      <c r="DXO12" s="209"/>
      <c r="DXP12" s="209"/>
      <c r="DXQ12" s="209"/>
      <c r="DXR12" s="209"/>
      <c r="DXS12" s="209"/>
      <c r="DXT12" s="209"/>
      <c r="DXU12" s="209"/>
      <c r="DXV12" s="209"/>
      <c r="DXW12" s="209"/>
      <c r="DXX12" s="209"/>
      <c r="DXY12" s="209"/>
      <c r="DXZ12" s="209"/>
      <c r="DYA12" s="209"/>
      <c r="DYB12" s="209"/>
      <c r="DYC12" s="209"/>
      <c r="DYD12" s="209"/>
      <c r="DYE12" s="209"/>
      <c r="DYF12" s="209"/>
      <c r="DYG12" s="209"/>
      <c r="DYH12" s="209"/>
      <c r="DYI12" s="209"/>
      <c r="DYJ12" s="209"/>
      <c r="DYK12" s="209"/>
      <c r="DYL12" s="209"/>
      <c r="DYM12" s="209"/>
      <c r="DYN12" s="209"/>
      <c r="DYO12" s="209"/>
      <c r="DYP12" s="209"/>
      <c r="DYQ12" s="209"/>
      <c r="DYR12" s="209"/>
      <c r="DYS12" s="209"/>
      <c r="DYT12" s="209"/>
      <c r="DYU12" s="209"/>
      <c r="DYV12" s="209"/>
      <c r="DYW12" s="209"/>
      <c r="DYX12" s="209"/>
      <c r="DYY12" s="209"/>
      <c r="DYZ12" s="209"/>
      <c r="DZA12" s="209"/>
      <c r="DZB12" s="209"/>
      <c r="DZC12" s="209"/>
      <c r="DZD12" s="209"/>
      <c r="DZE12" s="209"/>
      <c r="DZF12" s="209"/>
      <c r="DZG12" s="209"/>
      <c r="DZH12" s="209"/>
      <c r="DZI12" s="209"/>
      <c r="DZJ12" s="209"/>
      <c r="DZK12" s="209"/>
      <c r="DZL12" s="209"/>
      <c r="DZM12" s="209"/>
      <c r="DZN12" s="209"/>
      <c r="DZO12" s="209"/>
      <c r="DZP12" s="209"/>
      <c r="DZQ12" s="209"/>
      <c r="DZR12" s="209"/>
      <c r="DZS12" s="209"/>
      <c r="DZT12" s="209"/>
      <c r="DZU12" s="209"/>
      <c r="DZV12" s="209"/>
      <c r="DZW12" s="209"/>
      <c r="DZX12" s="209"/>
      <c r="DZY12" s="209"/>
      <c r="DZZ12" s="209"/>
      <c r="EAA12" s="209"/>
      <c r="EAB12" s="209"/>
      <c r="EAC12" s="209"/>
      <c r="EAD12" s="209"/>
      <c r="EAE12" s="209"/>
      <c r="EAF12" s="209"/>
      <c r="EAG12" s="209"/>
      <c r="EAH12" s="209"/>
      <c r="EAI12" s="209"/>
      <c r="EAJ12" s="209"/>
      <c r="EAK12" s="209"/>
      <c r="EAL12" s="209"/>
      <c r="EAM12" s="209"/>
      <c r="EAN12" s="209"/>
      <c r="EAO12" s="209"/>
      <c r="EAP12" s="209"/>
      <c r="EAQ12" s="209"/>
      <c r="EAR12" s="209"/>
      <c r="EAS12" s="209"/>
      <c r="EAT12" s="209"/>
      <c r="EAU12" s="209"/>
      <c r="EAV12" s="209"/>
      <c r="EAW12" s="209"/>
      <c r="EAX12" s="209"/>
      <c r="EAY12" s="209"/>
      <c r="EAZ12" s="209"/>
      <c r="EBA12" s="209"/>
      <c r="EBB12" s="209"/>
      <c r="EBC12" s="209"/>
      <c r="EBD12" s="209"/>
      <c r="EBE12" s="209"/>
      <c r="EBF12" s="209"/>
      <c r="EBG12" s="209"/>
      <c r="EBH12" s="209"/>
      <c r="EBI12" s="209"/>
      <c r="EBJ12" s="209"/>
      <c r="EBK12" s="209"/>
      <c r="EBL12" s="209"/>
      <c r="EBM12" s="209"/>
      <c r="EBN12" s="209"/>
      <c r="EBO12" s="209"/>
      <c r="EBP12" s="209"/>
      <c r="EBQ12" s="209"/>
      <c r="EBR12" s="209"/>
      <c r="EBS12" s="209"/>
      <c r="EBT12" s="209"/>
      <c r="EBU12" s="209"/>
      <c r="EBV12" s="209"/>
      <c r="EBW12" s="209"/>
      <c r="EBX12" s="209"/>
      <c r="EBY12" s="209"/>
      <c r="EBZ12" s="209"/>
      <c r="ECA12" s="209"/>
      <c r="ECB12" s="209"/>
      <c r="ECC12" s="209"/>
      <c r="ECD12" s="209"/>
      <c r="ECE12" s="209"/>
      <c r="ECF12" s="209"/>
      <c r="ECG12" s="209"/>
      <c r="ECH12" s="209"/>
      <c r="ECI12" s="209"/>
      <c r="ECJ12" s="209"/>
      <c r="ECK12" s="209"/>
      <c r="ECL12" s="209"/>
      <c r="ECM12" s="209"/>
      <c r="ECN12" s="209"/>
      <c r="ECO12" s="209"/>
      <c r="ECP12" s="209"/>
      <c r="ECQ12" s="209"/>
      <c r="ECR12" s="209"/>
      <c r="ECS12" s="209"/>
      <c r="ECT12" s="209"/>
      <c r="ECU12" s="209"/>
      <c r="ECV12" s="209"/>
      <c r="ECW12" s="209"/>
      <c r="ECX12" s="209"/>
      <c r="ECY12" s="209"/>
      <c r="ECZ12" s="209"/>
      <c r="EDA12" s="209"/>
      <c r="EDB12" s="209"/>
      <c r="EDC12" s="209"/>
      <c r="EDD12" s="209"/>
      <c r="EDE12" s="209"/>
      <c r="EDF12" s="209"/>
      <c r="EDG12" s="209"/>
      <c r="EDH12" s="209"/>
      <c r="EDI12" s="209"/>
      <c r="EDJ12" s="209"/>
      <c r="EDK12" s="209"/>
      <c r="EDL12" s="209"/>
      <c r="EDM12" s="209"/>
      <c r="EDN12" s="209"/>
      <c r="EDO12" s="209"/>
      <c r="EDP12" s="209"/>
      <c r="EDQ12" s="209"/>
      <c r="EDR12" s="209"/>
      <c r="EDS12" s="209"/>
      <c r="EDT12" s="209"/>
      <c r="EDU12" s="209"/>
      <c r="EDV12" s="209"/>
      <c r="EDW12" s="209"/>
      <c r="EDX12" s="209"/>
      <c r="EDY12" s="209"/>
      <c r="EDZ12" s="209"/>
      <c r="EEA12" s="209"/>
      <c r="EEB12" s="209"/>
      <c r="EEC12" s="209"/>
      <c r="EED12" s="209"/>
      <c r="EEE12" s="209"/>
      <c r="EEF12" s="209"/>
      <c r="EEG12" s="209"/>
      <c r="EEH12" s="209"/>
      <c r="EEI12" s="209"/>
      <c r="EEJ12" s="209"/>
      <c r="EEK12" s="209"/>
      <c r="EEL12" s="209"/>
      <c r="EEM12" s="209"/>
      <c r="EEN12" s="209"/>
      <c r="EEO12" s="209"/>
      <c r="EEP12" s="209"/>
      <c r="EEQ12" s="209"/>
      <c r="EER12" s="209"/>
      <c r="EES12" s="209"/>
      <c r="EET12" s="209"/>
      <c r="EEU12" s="209"/>
      <c r="EEV12" s="209"/>
      <c r="EEW12" s="209"/>
      <c r="EEX12" s="209"/>
      <c r="EEY12" s="209"/>
      <c r="EEZ12" s="209"/>
      <c r="EFA12" s="209"/>
      <c r="EFB12" s="209"/>
      <c r="EFC12" s="209"/>
      <c r="EFD12" s="209"/>
      <c r="EFE12" s="209"/>
      <c r="EFF12" s="209"/>
      <c r="EFG12" s="209"/>
      <c r="EFH12" s="209"/>
      <c r="EFI12" s="209"/>
      <c r="EFJ12" s="209"/>
      <c r="EFK12" s="209"/>
      <c r="EFL12" s="209"/>
      <c r="EFM12" s="209"/>
      <c r="EFN12" s="209"/>
      <c r="EFO12" s="209"/>
      <c r="EFP12" s="209"/>
      <c r="EFQ12" s="209"/>
      <c r="EFR12" s="209"/>
      <c r="EFS12" s="209"/>
      <c r="EFT12" s="209"/>
      <c r="EFU12" s="209"/>
      <c r="EFV12" s="209"/>
      <c r="EFW12" s="209"/>
      <c r="EFX12" s="209"/>
      <c r="EFY12" s="209"/>
      <c r="EFZ12" s="209"/>
      <c r="EGA12" s="209"/>
      <c r="EGB12" s="209"/>
      <c r="EGC12" s="209"/>
      <c r="EGD12" s="209"/>
      <c r="EGE12" s="209"/>
      <c r="EGF12" s="209"/>
      <c r="EGG12" s="209"/>
      <c r="EGH12" s="209"/>
      <c r="EGI12" s="209"/>
      <c r="EGJ12" s="209"/>
      <c r="EGK12" s="209"/>
      <c r="EGL12" s="209"/>
      <c r="EGM12" s="209"/>
      <c r="EGN12" s="209"/>
      <c r="EGO12" s="209"/>
      <c r="EGP12" s="209"/>
      <c r="EGQ12" s="209"/>
      <c r="EGR12" s="209"/>
      <c r="EGS12" s="209"/>
      <c r="EGT12" s="209"/>
      <c r="EGU12" s="209"/>
      <c r="EGV12" s="209"/>
      <c r="EGW12" s="209"/>
      <c r="EGX12" s="209"/>
      <c r="EGY12" s="209"/>
      <c r="EGZ12" s="209"/>
      <c r="EHA12" s="209"/>
      <c r="EHB12" s="209"/>
      <c r="EHC12" s="209"/>
      <c r="EHD12" s="209"/>
      <c r="EHE12" s="209"/>
      <c r="EHF12" s="209"/>
      <c r="EHG12" s="209"/>
      <c r="EHH12" s="209"/>
      <c r="EHI12" s="209"/>
      <c r="EHJ12" s="209"/>
      <c r="EHK12" s="209"/>
      <c r="EHL12" s="209"/>
      <c r="EHM12" s="209"/>
      <c r="EHN12" s="209"/>
      <c r="EHO12" s="209"/>
      <c r="EHP12" s="209"/>
      <c r="EHQ12" s="209"/>
      <c r="EHR12" s="209"/>
      <c r="EHS12" s="209"/>
      <c r="EHT12" s="209"/>
      <c r="EHU12" s="209"/>
      <c r="EHV12" s="209"/>
      <c r="EHW12" s="209"/>
      <c r="EHX12" s="209"/>
      <c r="EHY12" s="209"/>
      <c r="EHZ12" s="209"/>
      <c r="EIA12" s="209"/>
      <c r="EIB12" s="209"/>
      <c r="EIC12" s="209"/>
      <c r="EID12" s="209"/>
      <c r="EIE12" s="209"/>
      <c r="EIF12" s="209"/>
      <c r="EIG12" s="209"/>
      <c r="EIH12" s="209"/>
      <c r="EII12" s="209"/>
      <c r="EIJ12" s="209"/>
      <c r="EIK12" s="209"/>
      <c r="EIL12" s="209"/>
      <c r="EIM12" s="209"/>
      <c r="EIN12" s="209"/>
      <c r="EIO12" s="209"/>
      <c r="EIP12" s="209"/>
      <c r="EIQ12" s="209"/>
      <c r="EIR12" s="209"/>
      <c r="EIS12" s="209"/>
      <c r="EIT12" s="209"/>
      <c r="EIU12" s="209"/>
      <c r="EIV12" s="209"/>
      <c r="EIW12" s="209"/>
      <c r="EIX12" s="209"/>
      <c r="EIY12" s="209"/>
      <c r="EIZ12" s="209"/>
      <c r="EJA12" s="209"/>
      <c r="EJB12" s="209"/>
      <c r="EJC12" s="209"/>
      <c r="EJD12" s="209"/>
      <c r="EJE12" s="209"/>
      <c r="EJF12" s="209"/>
      <c r="EJG12" s="209"/>
      <c r="EJH12" s="209"/>
      <c r="EJI12" s="209"/>
      <c r="EJJ12" s="209"/>
      <c r="EJK12" s="209"/>
      <c r="EJL12" s="209"/>
      <c r="EJM12" s="209"/>
      <c r="EJN12" s="209"/>
      <c r="EJO12" s="209"/>
      <c r="EJP12" s="209"/>
      <c r="EJQ12" s="209"/>
      <c r="EJR12" s="209"/>
      <c r="EJS12" s="209"/>
      <c r="EJT12" s="209"/>
      <c r="EJU12" s="209"/>
      <c r="EJV12" s="209"/>
      <c r="EJW12" s="209"/>
      <c r="EJX12" s="209"/>
      <c r="EJY12" s="209"/>
      <c r="EJZ12" s="209"/>
      <c r="EKA12" s="209"/>
      <c r="EKB12" s="209"/>
      <c r="EKC12" s="209"/>
      <c r="EKD12" s="209"/>
      <c r="EKE12" s="209"/>
      <c r="EKF12" s="209"/>
      <c r="EKG12" s="209"/>
      <c r="EKH12" s="209"/>
      <c r="EKI12" s="209"/>
      <c r="EKJ12" s="209"/>
      <c r="EKK12" s="209"/>
      <c r="EKL12" s="209"/>
      <c r="EKM12" s="209"/>
      <c r="EKN12" s="209"/>
      <c r="EKO12" s="209"/>
      <c r="EKP12" s="209"/>
      <c r="EKQ12" s="209"/>
      <c r="EKR12" s="209"/>
      <c r="EKS12" s="209"/>
      <c r="EKT12" s="209"/>
      <c r="EKU12" s="209"/>
      <c r="EKV12" s="209"/>
      <c r="EKW12" s="209"/>
      <c r="EKX12" s="209"/>
      <c r="EKY12" s="209"/>
      <c r="EKZ12" s="209"/>
      <c r="ELA12" s="209"/>
      <c r="ELB12" s="209"/>
      <c r="ELC12" s="209"/>
      <c r="ELD12" s="209"/>
      <c r="ELE12" s="209"/>
      <c r="ELF12" s="209"/>
      <c r="ELG12" s="209"/>
      <c r="ELH12" s="209"/>
      <c r="ELI12" s="209"/>
      <c r="ELJ12" s="209"/>
      <c r="ELK12" s="209"/>
      <c r="ELL12" s="209"/>
      <c r="ELM12" s="209"/>
      <c r="ELN12" s="209"/>
      <c r="ELO12" s="209"/>
      <c r="ELP12" s="209"/>
      <c r="ELQ12" s="209"/>
      <c r="ELR12" s="209"/>
      <c r="ELS12" s="209"/>
      <c r="ELT12" s="209"/>
      <c r="ELU12" s="209"/>
      <c r="ELV12" s="209"/>
      <c r="ELW12" s="209"/>
      <c r="ELX12" s="209"/>
      <c r="ELY12" s="209"/>
      <c r="ELZ12" s="209"/>
      <c r="EMA12" s="209"/>
      <c r="EMB12" s="209"/>
      <c r="EMC12" s="209"/>
      <c r="EMD12" s="209"/>
      <c r="EME12" s="209"/>
      <c r="EMF12" s="209"/>
      <c r="EMG12" s="209"/>
      <c r="EMH12" s="209"/>
      <c r="EMI12" s="209"/>
      <c r="EMJ12" s="209"/>
      <c r="EMK12" s="209"/>
      <c r="EML12" s="209"/>
      <c r="EMM12" s="209"/>
      <c r="EMN12" s="209"/>
      <c r="EMO12" s="209"/>
      <c r="EMP12" s="209"/>
      <c r="EMQ12" s="209"/>
      <c r="EMR12" s="209"/>
      <c r="EMS12" s="209"/>
      <c r="EMT12" s="209"/>
      <c r="EMU12" s="209"/>
      <c r="EMV12" s="209"/>
      <c r="EMW12" s="209"/>
      <c r="EMX12" s="209"/>
      <c r="EMY12" s="209"/>
      <c r="EMZ12" s="209"/>
      <c r="ENA12" s="209"/>
      <c r="ENB12" s="209"/>
      <c r="ENC12" s="209"/>
      <c r="END12" s="209"/>
      <c r="ENE12" s="209"/>
      <c r="ENF12" s="209"/>
      <c r="ENG12" s="209"/>
      <c r="ENH12" s="209"/>
      <c r="ENI12" s="209"/>
      <c r="ENJ12" s="209"/>
      <c r="ENK12" s="209"/>
      <c r="ENL12" s="209"/>
      <c r="ENM12" s="209"/>
      <c r="ENN12" s="209"/>
      <c r="ENO12" s="209"/>
      <c r="ENP12" s="209"/>
      <c r="ENQ12" s="209"/>
      <c r="ENR12" s="209"/>
      <c r="ENS12" s="209"/>
      <c r="ENT12" s="209"/>
      <c r="ENU12" s="209"/>
      <c r="ENV12" s="209"/>
      <c r="ENW12" s="209"/>
      <c r="ENX12" s="209"/>
      <c r="ENY12" s="209"/>
      <c r="ENZ12" s="209"/>
      <c r="EOA12" s="209"/>
      <c r="EOB12" s="209"/>
      <c r="EOC12" s="209"/>
      <c r="EOD12" s="209"/>
      <c r="EOE12" s="209"/>
      <c r="EOF12" s="209"/>
      <c r="EOG12" s="209"/>
      <c r="EOH12" s="209"/>
      <c r="EOI12" s="209"/>
      <c r="EOJ12" s="209"/>
      <c r="EOK12" s="209"/>
      <c r="EOL12" s="209"/>
      <c r="EOM12" s="209"/>
      <c r="EON12" s="209"/>
      <c r="EOO12" s="209"/>
      <c r="EOP12" s="209"/>
      <c r="EOQ12" s="209"/>
      <c r="EOR12" s="209"/>
      <c r="EOS12" s="209"/>
      <c r="EOT12" s="209"/>
      <c r="EOU12" s="209"/>
      <c r="EOV12" s="209"/>
      <c r="EOW12" s="209"/>
      <c r="EOX12" s="209"/>
      <c r="EOY12" s="209"/>
      <c r="EOZ12" s="209"/>
      <c r="EPA12" s="209"/>
      <c r="EPB12" s="209"/>
      <c r="EPC12" s="209"/>
      <c r="EPD12" s="209"/>
      <c r="EPE12" s="209"/>
      <c r="EPF12" s="209"/>
      <c r="EPG12" s="209"/>
      <c r="EPH12" s="209"/>
      <c r="EPI12" s="209"/>
      <c r="EPJ12" s="209"/>
      <c r="EPK12" s="209"/>
      <c r="EPL12" s="209"/>
      <c r="EPM12" s="209"/>
      <c r="EPN12" s="209"/>
      <c r="EPO12" s="209"/>
      <c r="EPP12" s="209"/>
      <c r="EPQ12" s="209"/>
      <c r="EPR12" s="209"/>
      <c r="EPS12" s="209"/>
      <c r="EPT12" s="209"/>
      <c r="EPU12" s="209"/>
      <c r="EPV12" s="209"/>
      <c r="EPW12" s="209"/>
      <c r="EPX12" s="209"/>
      <c r="EPY12" s="209"/>
      <c r="EPZ12" s="209"/>
      <c r="EQA12" s="209"/>
      <c r="EQB12" s="209"/>
      <c r="EQC12" s="209"/>
      <c r="EQD12" s="209"/>
      <c r="EQE12" s="209"/>
      <c r="EQF12" s="209"/>
      <c r="EQG12" s="209"/>
      <c r="EQH12" s="209"/>
      <c r="EQI12" s="209"/>
      <c r="EQJ12" s="209"/>
      <c r="EQK12" s="209"/>
      <c r="EQL12" s="209"/>
      <c r="EQM12" s="209"/>
      <c r="EQN12" s="209"/>
      <c r="EQO12" s="209"/>
      <c r="EQP12" s="209"/>
      <c r="EQQ12" s="209"/>
      <c r="EQR12" s="209"/>
      <c r="EQS12" s="209"/>
      <c r="EQT12" s="209"/>
      <c r="EQU12" s="209"/>
      <c r="EQV12" s="209"/>
      <c r="EQW12" s="209"/>
      <c r="EQX12" s="209"/>
      <c r="EQY12" s="209"/>
      <c r="EQZ12" s="209"/>
      <c r="ERA12" s="209"/>
      <c r="ERB12" s="209"/>
      <c r="ERC12" s="209"/>
      <c r="ERD12" s="209"/>
      <c r="ERE12" s="209"/>
      <c r="ERF12" s="209"/>
      <c r="ERG12" s="209"/>
      <c r="ERH12" s="209"/>
      <c r="ERI12" s="209"/>
      <c r="ERJ12" s="209"/>
      <c r="ERK12" s="209"/>
      <c r="ERL12" s="209"/>
      <c r="ERM12" s="209"/>
      <c r="ERN12" s="209"/>
      <c r="ERO12" s="209"/>
      <c r="ERP12" s="209"/>
      <c r="ERQ12" s="209"/>
      <c r="ERR12" s="209"/>
      <c r="ERS12" s="209"/>
      <c r="ERT12" s="209"/>
      <c r="ERU12" s="209"/>
      <c r="ERV12" s="209"/>
      <c r="ERW12" s="209"/>
      <c r="ERX12" s="209"/>
      <c r="ERY12" s="209"/>
      <c r="ERZ12" s="209"/>
      <c r="ESA12" s="209"/>
      <c r="ESB12" s="209"/>
      <c r="ESC12" s="209"/>
      <c r="ESD12" s="209"/>
      <c r="ESE12" s="209"/>
      <c r="ESF12" s="209"/>
      <c r="ESG12" s="209"/>
      <c r="ESH12" s="209"/>
      <c r="ESI12" s="209"/>
      <c r="ESJ12" s="209"/>
      <c r="ESK12" s="209"/>
      <c r="ESL12" s="209"/>
      <c r="ESM12" s="209"/>
      <c r="ESN12" s="209"/>
      <c r="ESO12" s="209"/>
      <c r="ESP12" s="209"/>
      <c r="ESQ12" s="209"/>
      <c r="ESR12" s="209"/>
      <c r="ESS12" s="209"/>
      <c r="EST12" s="209"/>
      <c r="ESU12" s="209"/>
      <c r="ESV12" s="209"/>
      <c r="ESW12" s="209"/>
      <c r="ESX12" s="209"/>
      <c r="ESY12" s="209"/>
      <c r="ESZ12" s="209"/>
      <c r="ETA12" s="209"/>
      <c r="ETB12" s="209"/>
      <c r="ETC12" s="209"/>
      <c r="ETD12" s="209"/>
      <c r="ETE12" s="209"/>
      <c r="ETF12" s="209"/>
      <c r="ETG12" s="209"/>
      <c r="ETH12" s="209"/>
      <c r="ETI12" s="209"/>
      <c r="ETJ12" s="209"/>
      <c r="ETK12" s="209"/>
      <c r="ETL12" s="209"/>
      <c r="ETM12" s="209"/>
      <c r="ETN12" s="209"/>
      <c r="ETO12" s="209"/>
      <c r="ETP12" s="209"/>
      <c r="ETQ12" s="209"/>
      <c r="ETR12" s="209"/>
      <c r="ETS12" s="209"/>
      <c r="ETT12" s="209"/>
      <c r="ETU12" s="209"/>
      <c r="ETV12" s="209"/>
      <c r="ETW12" s="209"/>
      <c r="ETX12" s="209"/>
      <c r="ETY12" s="209"/>
      <c r="ETZ12" s="209"/>
      <c r="EUA12" s="209"/>
      <c r="EUB12" s="209"/>
      <c r="EUC12" s="209"/>
      <c r="EUD12" s="209"/>
      <c r="EUE12" s="209"/>
      <c r="EUF12" s="209"/>
      <c r="EUG12" s="209"/>
      <c r="EUH12" s="209"/>
      <c r="EUI12" s="209"/>
      <c r="EUJ12" s="209"/>
      <c r="EUK12" s="209"/>
      <c r="EUL12" s="209"/>
      <c r="EUM12" s="209"/>
      <c r="EUN12" s="209"/>
      <c r="EUO12" s="209"/>
      <c r="EUP12" s="209"/>
      <c r="EUQ12" s="209"/>
      <c r="EUR12" s="209"/>
      <c r="EUS12" s="209"/>
      <c r="EUT12" s="209"/>
      <c r="EUU12" s="209"/>
      <c r="EUV12" s="209"/>
      <c r="EUW12" s="209"/>
      <c r="EUX12" s="209"/>
      <c r="EUY12" s="209"/>
      <c r="EUZ12" s="209"/>
      <c r="EVA12" s="209"/>
      <c r="EVB12" s="209"/>
      <c r="EVC12" s="209"/>
      <c r="EVD12" s="209"/>
      <c r="EVE12" s="209"/>
      <c r="EVF12" s="209"/>
      <c r="EVG12" s="209"/>
      <c r="EVH12" s="209"/>
      <c r="EVI12" s="209"/>
      <c r="EVJ12" s="209"/>
      <c r="EVK12" s="209"/>
      <c r="EVL12" s="209"/>
      <c r="EVM12" s="209"/>
      <c r="EVN12" s="209"/>
      <c r="EVO12" s="209"/>
      <c r="EVP12" s="209"/>
      <c r="EVQ12" s="209"/>
      <c r="EVR12" s="209"/>
      <c r="EVS12" s="209"/>
      <c r="EVT12" s="209"/>
      <c r="EVU12" s="209"/>
      <c r="EVV12" s="209"/>
      <c r="EVW12" s="209"/>
      <c r="EVX12" s="209"/>
      <c r="EVY12" s="209"/>
      <c r="EVZ12" s="209"/>
      <c r="EWA12" s="209"/>
      <c r="EWB12" s="209"/>
      <c r="EWC12" s="209"/>
      <c r="EWD12" s="209"/>
      <c r="EWE12" s="209"/>
      <c r="EWF12" s="209"/>
      <c r="EWG12" s="209"/>
      <c r="EWH12" s="209"/>
      <c r="EWI12" s="209"/>
      <c r="EWJ12" s="209"/>
      <c r="EWK12" s="209"/>
      <c r="EWL12" s="209"/>
      <c r="EWM12" s="209"/>
      <c r="EWN12" s="209"/>
      <c r="EWO12" s="209"/>
      <c r="EWP12" s="209"/>
      <c r="EWQ12" s="209"/>
      <c r="EWR12" s="209"/>
      <c r="EWS12" s="209"/>
      <c r="EWT12" s="209"/>
      <c r="EWU12" s="209"/>
      <c r="EWV12" s="209"/>
      <c r="EWW12" s="209"/>
      <c r="EWX12" s="209"/>
      <c r="EWY12" s="209"/>
      <c r="EWZ12" s="209"/>
      <c r="EXA12" s="209"/>
      <c r="EXB12" s="209"/>
      <c r="EXC12" s="209"/>
      <c r="EXD12" s="209"/>
      <c r="EXE12" s="209"/>
      <c r="EXF12" s="209"/>
      <c r="EXG12" s="209"/>
      <c r="EXH12" s="209"/>
      <c r="EXI12" s="209"/>
      <c r="EXJ12" s="209"/>
      <c r="EXK12" s="209"/>
      <c r="EXL12" s="209"/>
      <c r="EXM12" s="209"/>
      <c r="EXN12" s="209"/>
      <c r="EXO12" s="209"/>
      <c r="EXP12" s="209"/>
      <c r="EXQ12" s="209"/>
      <c r="EXR12" s="209"/>
      <c r="EXS12" s="209"/>
      <c r="EXT12" s="209"/>
      <c r="EXU12" s="209"/>
      <c r="EXV12" s="209"/>
      <c r="EXW12" s="209"/>
      <c r="EXX12" s="209"/>
      <c r="EXY12" s="209"/>
      <c r="EXZ12" s="209"/>
      <c r="EYA12" s="209"/>
      <c r="EYB12" s="209"/>
      <c r="EYC12" s="209"/>
      <c r="EYD12" s="209"/>
      <c r="EYE12" s="209"/>
      <c r="EYF12" s="209"/>
      <c r="EYG12" s="209"/>
      <c r="EYH12" s="209"/>
      <c r="EYI12" s="209"/>
      <c r="EYJ12" s="209"/>
      <c r="EYK12" s="209"/>
      <c r="EYL12" s="209"/>
      <c r="EYM12" s="209"/>
      <c r="EYN12" s="209"/>
      <c r="EYO12" s="209"/>
      <c r="EYP12" s="209"/>
      <c r="EYQ12" s="209"/>
      <c r="EYR12" s="209"/>
      <c r="EYS12" s="209"/>
      <c r="EYT12" s="209"/>
      <c r="EYU12" s="209"/>
      <c r="EYV12" s="209"/>
      <c r="EYW12" s="209"/>
      <c r="EYX12" s="209"/>
      <c r="EYY12" s="209"/>
      <c r="EYZ12" s="209"/>
      <c r="EZA12" s="209"/>
      <c r="EZB12" s="209"/>
      <c r="EZC12" s="209"/>
      <c r="EZD12" s="209"/>
      <c r="EZE12" s="209"/>
      <c r="EZF12" s="209"/>
      <c r="EZG12" s="209"/>
      <c r="EZH12" s="209"/>
      <c r="EZI12" s="209"/>
      <c r="EZJ12" s="209"/>
      <c r="EZK12" s="209"/>
      <c r="EZL12" s="209"/>
      <c r="EZM12" s="209"/>
      <c r="EZN12" s="209"/>
      <c r="EZO12" s="209"/>
      <c r="EZP12" s="209"/>
      <c r="EZQ12" s="209"/>
      <c r="EZR12" s="209"/>
      <c r="EZS12" s="209"/>
      <c r="EZT12" s="209"/>
      <c r="EZU12" s="209"/>
      <c r="EZV12" s="209"/>
      <c r="EZW12" s="209"/>
      <c r="EZX12" s="209"/>
      <c r="EZY12" s="209"/>
      <c r="EZZ12" s="209"/>
      <c r="FAA12" s="209"/>
      <c r="FAB12" s="209"/>
      <c r="FAC12" s="209"/>
      <c r="FAD12" s="209"/>
      <c r="FAE12" s="209"/>
      <c r="FAF12" s="209"/>
      <c r="FAG12" s="209"/>
      <c r="FAH12" s="209"/>
      <c r="FAI12" s="209"/>
      <c r="FAJ12" s="209"/>
      <c r="FAK12" s="209"/>
      <c r="FAL12" s="209"/>
      <c r="FAM12" s="209"/>
      <c r="FAN12" s="209"/>
      <c r="FAO12" s="209"/>
      <c r="FAP12" s="209"/>
      <c r="FAQ12" s="209"/>
      <c r="FAR12" s="209"/>
      <c r="FAS12" s="209"/>
      <c r="FAT12" s="209"/>
      <c r="FAU12" s="209"/>
      <c r="FAV12" s="209"/>
      <c r="FAW12" s="209"/>
      <c r="FAX12" s="209"/>
      <c r="FAY12" s="209"/>
      <c r="FAZ12" s="209"/>
      <c r="FBA12" s="209"/>
      <c r="FBB12" s="209"/>
      <c r="FBC12" s="209"/>
      <c r="FBD12" s="209"/>
      <c r="FBE12" s="209"/>
      <c r="FBF12" s="209"/>
      <c r="FBG12" s="209"/>
      <c r="FBH12" s="209"/>
      <c r="FBI12" s="209"/>
      <c r="FBJ12" s="209"/>
      <c r="FBK12" s="209"/>
      <c r="FBL12" s="209"/>
      <c r="FBM12" s="209"/>
      <c r="FBN12" s="209"/>
      <c r="FBO12" s="209"/>
      <c r="FBP12" s="209"/>
      <c r="FBQ12" s="209"/>
      <c r="FBR12" s="209"/>
      <c r="FBS12" s="209"/>
      <c r="FBT12" s="209"/>
      <c r="FBU12" s="209"/>
      <c r="FBV12" s="209"/>
      <c r="FBW12" s="209"/>
      <c r="FBX12" s="209"/>
      <c r="FBY12" s="209"/>
      <c r="FBZ12" s="209"/>
      <c r="FCA12" s="209"/>
      <c r="FCB12" s="209"/>
      <c r="FCC12" s="209"/>
      <c r="FCD12" s="209"/>
      <c r="FCE12" s="209"/>
      <c r="FCF12" s="209"/>
      <c r="FCG12" s="209"/>
      <c r="FCH12" s="209"/>
      <c r="FCI12" s="209"/>
      <c r="FCJ12" s="209"/>
      <c r="FCK12" s="209"/>
      <c r="FCL12" s="209"/>
      <c r="FCM12" s="209"/>
      <c r="FCN12" s="209"/>
      <c r="FCO12" s="209"/>
      <c r="FCP12" s="209"/>
      <c r="FCQ12" s="209"/>
      <c r="FCR12" s="209"/>
      <c r="FCS12" s="209"/>
      <c r="FCT12" s="209"/>
      <c r="FCU12" s="209"/>
      <c r="FCV12" s="209"/>
      <c r="FCW12" s="209"/>
      <c r="FCX12" s="209"/>
      <c r="FCY12" s="209"/>
      <c r="FCZ12" s="209"/>
      <c r="FDA12" s="209"/>
      <c r="FDB12" s="209"/>
      <c r="FDC12" s="209"/>
      <c r="FDD12" s="209"/>
      <c r="FDE12" s="209"/>
      <c r="FDF12" s="209"/>
      <c r="FDG12" s="209"/>
      <c r="FDH12" s="209"/>
      <c r="FDI12" s="209"/>
      <c r="FDJ12" s="209"/>
      <c r="FDK12" s="209"/>
      <c r="FDL12" s="209"/>
      <c r="FDM12" s="209"/>
      <c r="FDN12" s="209"/>
      <c r="FDO12" s="209"/>
      <c r="FDP12" s="209"/>
      <c r="FDQ12" s="209"/>
      <c r="FDR12" s="209"/>
      <c r="FDS12" s="209"/>
      <c r="FDT12" s="209"/>
      <c r="FDU12" s="209"/>
      <c r="FDV12" s="209"/>
      <c r="FDW12" s="209"/>
      <c r="FDX12" s="209"/>
      <c r="FDY12" s="209"/>
      <c r="FDZ12" s="209"/>
      <c r="FEA12" s="209"/>
      <c r="FEB12" s="209"/>
      <c r="FEC12" s="209"/>
      <c r="FED12" s="209"/>
      <c r="FEE12" s="209"/>
      <c r="FEF12" s="209"/>
      <c r="FEG12" s="209"/>
      <c r="FEH12" s="209"/>
      <c r="FEI12" s="209"/>
      <c r="FEJ12" s="209"/>
      <c r="FEK12" s="209"/>
      <c r="FEL12" s="209"/>
      <c r="FEM12" s="209"/>
      <c r="FEN12" s="209"/>
      <c r="FEO12" s="209"/>
      <c r="FEP12" s="209"/>
      <c r="FEQ12" s="209"/>
      <c r="FER12" s="209"/>
      <c r="FES12" s="209"/>
      <c r="FET12" s="209"/>
      <c r="FEU12" s="209"/>
      <c r="FEV12" s="209"/>
      <c r="FEW12" s="209"/>
      <c r="FEX12" s="209"/>
      <c r="FEY12" s="209"/>
      <c r="FEZ12" s="209"/>
      <c r="FFA12" s="209"/>
      <c r="FFB12" s="209"/>
      <c r="FFC12" s="209"/>
      <c r="FFD12" s="209"/>
      <c r="FFE12" s="209"/>
      <c r="FFF12" s="209"/>
      <c r="FFG12" s="209"/>
      <c r="FFH12" s="209"/>
      <c r="FFI12" s="209"/>
      <c r="FFJ12" s="209"/>
      <c r="FFK12" s="209"/>
      <c r="FFL12" s="209"/>
      <c r="FFM12" s="209"/>
      <c r="FFN12" s="209"/>
      <c r="FFO12" s="209"/>
      <c r="FFP12" s="209"/>
      <c r="FFQ12" s="209"/>
      <c r="FFR12" s="209"/>
      <c r="FFS12" s="209"/>
      <c r="FFT12" s="209"/>
      <c r="FFU12" s="209"/>
      <c r="FFV12" s="209"/>
      <c r="FFW12" s="209"/>
      <c r="FFX12" s="209"/>
      <c r="FFY12" s="209"/>
      <c r="FFZ12" s="209"/>
      <c r="FGA12" s="209"/>
      <c r="FGB12" s="209"/>
      <c r="FGC12" s="209"/>
      <c r="FGD12" s="209"/>
      <c r="FGE12" s="209"/>
      <c r="FGF12" s="209"/>
      <c r="FGG12" s="209"/>
      <c r="FGH12" s="209"/>
      <c r="FGI12" s="209"/>
      <c r="FGJ12" s="209"/>
      <c r="FGK12" s="209"/>
      <c r="FGL12" s="209"/>
      <c r="FGM12" s="209"/>
      <c r="FGN12" s="209"/>
      <c r="FGO12" s="209"/>
      <c r="FGP12" s="209"/>
      <c r="FGQ12" s="209"/>
      <c r="FGR12" s="209"/>
      <c r="FGS12" s="209"/>
      <c r="FGT12" s="209"/>
      <c r="FGU12" s="209"/>
      <c r="FGV12" s="209"/>
      <c r="FGW12" s="209"/>
      <c r="FGX12" s="209"/>
      <c r="FGY12" s="209"/>
      <c r="FGZ12" s="209"/>
      <c r="FHA12" s="209"/>
      <c r="FHB12" s="209"/>
      <c r="FHC12" s="209"/>
      <c r="FHD12" s="209"/>
      <c r="FHE12" s="209"/>
      <c r="FHF12" s="209"/>
      <c r="FHG12" s="209"/>
      <c r="FHH12" s="209"/>
      <c r="FHI12" s="209"/>
      <c r="FHJ12" s="209"/>
      <c r="FHK12" s="209"/>
      <c r="FHL12" s="209"/>
      <c r="FHM12" s="209"/>
      <c r="FHN12" s="209"/>
      <c r="FHO12" s="209"/>
      <c r="FHP12" s="209"/>
      <c r="FHQ12" s="209"/>
      <c r="FHR12" s="209"/>
      <c r="FHS12" s="209"/>
      <c r="FHT12" s="209"/>
      <c r="FHU12" s="209"/>
      <c r="FHV12" s="209"/>
      <c r="FHW12" s="209"/>
      <c r="FHX12" s="209"/>
      <c r="FHY12" s="209"/>
      <c r="FHZ12" s="209"/>
      <c r="FIA12" s="209"/>
      <c r="FIB12" s="209"/>
      <c r="FIC12" s="209"/>
      <c r="FID12" s="209"/>
      <c r="FIE12" s="209"/>
      <c r="FIF12" s="209"/>
      <c r="FIG12" s="209"/>
      <c r="FIH12" s="209"/>
      <c r="FII12" s="209"/>
      <c r="FIJ12" s="209"/>
      <c r="FIK12" s="209"/>
      <c r="FIL12" s="209"/>
      <c r="FIM12" s="209"/>
      <c r="FIN12" s="209"/>
      <c r="FIO12" s="209"/>
      <c r="FIP12" s="209"/>
      <c r="FIQ12" s="209"/>
      <c r="FIR12" s="209"/>
      <c r="FIS12" s="209"/>
      <c r="FIT12" s="209"/>
      <c r="FIU12" s="209"/>
      <c r="FIV12" s="209"/>
      <c r="FIW12" s="209"/>
      <c r="FIX12" s="209"/>
      <c r="FIY12" s="209"/>
      <c r="FIZ12" s="209"/>
      <c r="FJA12" s="209"/>
      <c r="FJB12" s="209"/>
      <c r="FJC12" s="209"/>
      <c r="FJD12" s="209"/>
      <c r="FJE12" s="209"/>
      <c r="FJF12" s="209"/>
      <c r="FJG12" s="209"/>
      <c r="FJH12" s="209"/>
      <c r="FJI12" s="209"/>
      <c r="FJJ12" s="209"/>
      <c r="FJK12" s="209"/>
      <c r="FJL12" s="209"/>
      <c r="FJM12" s="209"/>
      <c r="FJN12" s="209"/>
      <c r="FJO12" s="209"/>
      <c r="FJP12" s="209"/>
      <c r="FJQ12" s="209"/>
      <c r="FJR12" s="209"/>
      <c r="FJS12" s="209"/>
      <c r="FJT12" s="209"/>
      <c r="FJU12" s="209"/>
      <c r="FJV12" s="209"/>
      <c r="FJW12" s="209"/>
      <c r="FJX12" s="209"/>
      <c r="FJY12" s="209"/>
      <c r="FJZ12" s="209"/>
      <c r="FKA12" s="209"/>
      <c r="FKB12" s="209"/>
      <c r="FKC12" s="209"/>
      <c r="FKD12" s="209"/>
      <c r="FKE12" s="209"/>
      <c r="FKF12" s="209"/>
      <c r="FKG12" s="209"/>
      <c r="FKH12" s="209"/>
      <c r="FKI12" s="209"/>
      <c r="FKJ12" s="209"/>
      <c r="FKK12" s="209"/>
      <c r="FKL12" s="209"/>
      <c r="FKM12" s="209"/>
      <c r="FKN12" s="209"/>
      <c r="FKO12" s="209"/>
      <c r="FKP12" s="209"/>
      <c r="FKQ12" s="209"/>
      <c r="FKR12" s="209"/>
      <c r="FKS12" s="209"/>
      <c r="FKT12" s="209"/>
      <c r="FKU12" s="209"/>
      <c r="FKV12" s="209"/>
      <c r="FKW12" s="209"/>
      <c r="FKX12" s="209"/>
      <c r="FKY12" s="209"/>
      <c r="FKZ12" s="209"/>
      <c r="FLA12" s="209"/>
      <c r="FLB12" s="209"/>
      <c r="FLC12" s="209"/>
      <c r="FLD12" s="209"/>
      <c r="FLE12" s="209"/>
      <c r="FLF12" s="209"/>
      <c r="FLG12" s="209"/>
      <c r="FLH12" s="209"/>
      <c r="FLI12" s="209"/>
      <c r="FLJ12" s="209"/>
      <c r="FLK12" s="209"/>
      <c r="FLL12" s="209"/>
      <c r="FLM12" s="209"/>
      <c r="FLN12" s="209"/>
      <c r="FLO12" s="209"/>
      <c r="FLP12" s="209"/>
      <c r="FLQ12" s="209"/>
      <c r="FLR12" s="209"/>
      <c r="FLS12" s="209"/>
      <c r="FLT12" s="209"/>
      <c r="FLU12" s="209"/>
      <c r="FLV12" s="209"/>
      <c r="FLW12" s="209"/>
      <c r="FLX12" s="209"/>
      <c r="FLY12" s="209"/>
      <c r="FLZ12" s="209"/>
      <c r="FMA12" s="209"/>
      <c r="FMB12" s="209"/>
      <c r="FMC12" s="209"/>
      <c r="FMD12" s="209"/>
      <c r="FME12" s="209"/>
      <c r="FMF12" s="209"/>
      <c r="FMG12" s="209"/>
      <c r="FMH12" s="209"/>
      <c r="FMI12" s="209"/>
      <c r="FMJ12" s="209"/>
      <c r="FMK12" s="209"/>
      <c r="FML12" s="209"/>
      <c r="FMM12" s="209"/>
      <c r="FMN12" s="209"/>
      <c r="FMO12" s="209"/>
      <c r="FMP12" s="209"/>
      <c r="FMQ12" s="209"/>
      <c r="FMR12" s="209"/>
      <c r="FMS12" s="209"/>
      <c r="FMT12" s="209"/>
      <c r="FMU12" s="209"/>
      <c r="FMV12" s="209"/>
      <c r="FMW12" s="209"/>
      <c r="FMX12" s="209"/>
      <c r="FMY12" s="209"/>
      <c r="FMZ12" s="209"/>
      <c r="FNA12" s="209"/>
      <c r="FNB12" s="209"/>
      <c r="FNC12" s="209"/>
      <c r="FND12" s="209"/>
      <c r="FNE12" s="209"/>
      <c r="FNF12" s="209"/>
      <c r="FNG12" s="209"/>
      <c r="FNH12" s="209"/>
      <c r="FNI12" s="209"/>
      <c r="FNJ12" s="209"/>
      <c r="FNK12" s="209"/>
      <c r="FNL12" s="209"/>
      <c r="FNM12" s="209"/>
      <c r="FNN12" s="209"/>
      <c r="FNO12" s="209"/>
      <c r="FNP12" s="209"/>
      <c r="FNQ12" s="209"/>
      <c r="FNR12" s="209"/>
      <c r="FNS12" s="209"/>
      <c r="FNT12" s="209"/>
      <c r="FNU12" s="209"/>
      <c r="FNV12" s="209"/>
      <c r="FNW12" s="209"/>
      <c r="FNX12" s="209"/>
      <c r="FNY12" s="209"/>
      <c r="FNZ12" s="209"/>
      <c r="FOA12" s="209"/>
      <c r="FOB12" s="209"/>
      <c r="FOC12" s="209"/>
      <c r="FOD12" s="209"/>
      <c r="FOE12" s="209"/>
      <c r="FOF12" s="209"/>
      <c r="FOG12" s="209"/>
      <c r="FOH12" s="209"/>
      <c r="FOI12" s="209"/>
      <c r="FOJ12" s="209"/>
      <c r="FOK12" s="209"/>
      <c r="FOL12" s="209"/>
      <c r="FOM12" s="209"/>
      <c r="FON12" s="209"/>
      <c r="FOO12" s="209"/>
      <c r="FOP12" s="209"/>
      <c r="FOQ12" s="209"/>
      <c r="FOR12" s="209"/>
      <c r="FOS12" s="209"/>
      <c r="FOT12" s="209"/>
      <c r="FOU12" s="209"/>
      <c r="FOV12" s="209"/>
      <c r="FOW12" s="209"/>
      <c r="FOX12" s="209"/>
      <c r="FOY12" s="209"/>
      <c r="FOZ12" s="209"/>
      <c r="FPA12" s="209"/>
      <c r="FPB12" s="209"/>
      <c r="FPC12" s="209"/>
      <c r="FPD12" s="209"/>
      <c r="FPE12" s="209"/>
      <c r="FPF12" s="209"/>
      <c r="FPG12" s="209"/>
      <c r="FPH12" s="209"/>
      <c r="FPI12" s="209"/>
      <c r="FPJ12" s="209"/>
      <c r="FPK12" s="209"/>
      <c r="FPL12" s="209"/>
      <c r="FPM12" s="209"/>
      <c r="FPN12" s="209"/>
      <c r="FPO12" s="209"/>
      <c r="FPP12" s="209"/>
      <c r="FPQ12" s="209"/>
      <c r="FPR12" s="209"/>
      <c r="FPS12" s="209"/>
      <c r="FPT12" s="209"/>
      <c r="FPU12" s="209"/>
      <c r="FPV12" s="209"/>
      <c r="FPW12" s="209"/>
      <c r="FPX12" s="209"/>
      <c r="FPY12" s="209"/>
      <c r="FPZ12" s="209"/>
      <c r="FQA12" s="209"/>
      <c r="FQB12" s="209"/>
      <c r="FQC12" s="209"/>
      <c r="FQD12" s="209"/>
      <c r="FQE12" s="209"/>
      <c r="FQF12" s="209"/>
      <c r="FQG12" s="209"/>
      <c r="FQH12" s="209"/>
      <c r="FQI12" s="209"/>
      <c r="FQJ12" s="209"/>
      <c r="FQK12" s="209"/>
      <c r="FQL12" s="209"/>
      <c r="FQM12" s="209"/>
      <c r="FQN12" s="209"/>
      <c r="FQO12" s="209"/>
      <c r="FQP12" s="209"/>
      <c r="FQQ12" s="209"/>
      <c r="FQR12" s="209"/>
      <c r="FQS12" s="209"/>
      <c r="FQT12" s="209"/>
      <c r="FQU12" s="209"/>
      <c r="FQV12" s="209"/>
      <c r="FQW12" s="209"/>
      <c r="FQX12" s="209"/>
      <c r="FQY12" s="209"/>
      <c r="FQZ12" s="209"/>
      <c r="FRA12" s="209"/>
      <c r="FRB12" s="209"/>
      <c r="FRC12" s="209"/>
      <c r="FRD12" s="209"/>
      <c r="FRE12" s="209"/>
      <c r="FRF12" s="209"/>
      <c r="FRG12" s="209"/>
      <c r="FRH12" s="209"/>
      <c r="FRI12" s="209"/>
      <c r="FRJ12" s="209"/>
      <c r="FRK12" s="209"/>
      <c r="FRL12" s="209"/>
      <c r="FRM12" s="209"/>
      <c r="FRN12" s="209"/>
      <c r="FRO12" s="209"/>
      <c r="FRP12" s="209"/>
      <c r="FRQ12" s="209"/>
      <c r="FRR12" s="209"/>
      <c r="FRS12" s="209"/>
      <c r="FRT12" s="209"/>
      <c r="FRU12" s="209"/>
      <c r="FRV12" s="209"/>
      <c r="FRW12" s="209"/>
      <c r="FRX12" s="209"/>
      <c r="FRY12" s="209"/>
      <c r="FRZ12" s="209"/>
      <c r="FSA12" s="209"/>
      <c r="FSB12" s="209"/>
      <c r="FSC12" s="209"/>
      <c r="FSD12" s="209"/>
      <c r="FSE12" s="209"/>
      <c r="FSF12" s="209"/>
      <c r="FSG12" s="209"/>
      <c r="FSH12" s="209"/>
      <c r="FSI12" s="209"/>
      <c r="FSJ12" s="209"/>
      <c r="FSK12" s="209"/>
      <c r="FSL12" s="209"/>
      <c r="FSM12" s="209"/>
      <c r="FSN12" s="209"/>
      <c r="FSO12" s="209"/>
      <c r="FSP12" s="209"/>
      <c r="FSQ12" s="209"/>
      <c r="FSR12" s="209"/>
      <c r="FSS12" s="209"/>
      <c r="FST12" s="209"/>
      <c r="FSU12" s="209"/>
      <c r="FSV12" s="209"/>
      <c r="FSW12" s="209"/>
      <c r="FSX12" s="209"/>
      <c r="FSY12" s="209"/>
      <c r="FSZ12" s="209"/>
      <c r="FTA12" s="209"/>
      <c r="FTB12" s="209"/>
      <c r="FTC12" s="209"/>
      <c r="FTD12" s="209"/>
      <c r="FTE12" s="209"/>
      <c r="FTF12" s="209"/>
      <c r="FTG12" s="209"/>
      <c r="FTH12" s="209"/>
      <c r="FTI12" s="209"/>
      <c r="FTJ12" s="209"/>
      <c r="FTK12" s="209"/>
      <c r="FTL12" s="209"/>
      <c r="FTM12" s="209"/>
      <c r="FTN12" s="209"/>
      <c r="FTO12" s="209"/>
      <c r="FTP12" s="209"/>
      <c r="FTQ12" s="209"/>
      <c r="FTR12" s="209"/>
      <c r="FTS12" s="209"/>
      <c r="FTT12" s="209"/>
      <c r="FTU12" s="209"/>
      <c r="FTV12" s="209"/>
      <c r="FTW12" s="209"/>
      <c r="FTX12" s="209"/>
      <c r="FTY12" s="209"/>
      <c r="FTZ12" s="209"/>
      <c r="FUA12" s="209"/>
      <c r="FUB12" s="209"/>
      <c r="FUC12" s="209"/>
      <c r="FUD12" s="209"/>
      <c r="FUE12" s="209"/>
      <c r="FUF12" s="209"/>
      <c r="FUG12" s="209"/>
      <c r="FUH12" s="209"/>
      <c r="FUI12" s="209"/>
      <c r="FUJ12" s="209"/>
      <c r="FUK12" s="209"/>
      <c r="FUL12" s="209"/>
      <c r="FUM12" s="209"/>
      <c r="FUN12" s="209"/>
      <c r="FUO12" s="209"/>
      <c r="FUP12" s="209"/>
      <c r="FUQ12" s="209"/>
      <c r="FUR12" s="209"/>
      <c r="FUS12" s="209"/>
      <c r="FUT12" s="209"/>
      <c r="FUU12" s="209"/>
      <c r="FUV12" s="209"/>
      <c r="FUW12" s="209"/>
      <c r="FUX12" s="209"/>
      <c r="FUY12" s="209"/>
      <c r="FUZ12" s="209"/>
      <c r="FVA12" s="209"/>
      <c r="FVB12" s="209"/>
      <c r="FVC12" s="209"/>
      <c r="FVD12" s="209"/>
      <c r="FVE12" s="209"/>
      <c r="FVF12" s="209"/>
      <c r="FVG12" s="209"/>
      <c r="FVH12" s="209"/>
      <c r="FVI12" s="209"/>
      <c r="FVJ12" s="209"/>
      <c r="FVK12" s="209"/>
      <c r="FVL12" s="209"/>
      <c r="FVM12" s="209"/>
      <c r="FVN12" s="209"/>
      <c r="FVO12" s="209"/>
      <c r="FVP12" s="209"/>
      <c r="FVQ12" s="209"/>
      <c r="FVR12" s="209"/>
      <c r="FVS12" s="209"/>
      <c r="FVT12" s="209"/>
      <c r="FVU12" s="209"/>
      <c r="FVV12" s="209"/>
      <c r="FVW12" s="209"/>
      <c r="FVX12" s="209"/>
      <c r="FVY12" s="209"/>
      <c r="FVZ12" s="209"/>
      <c r="FWA12" s="209"/>
      <c r="FWB12" s="209"/>
      <c r="FWC12" s="209"/>
      <c r="FWD12" s="209"/>
      <c r="FWE12" s="209"/>
      <c r="FWF12" s="209"/>
      <c r="FWG12" s="209"/>
      <c r="FWH12" s="209"/>
      <c r="FWI12" s="209"/>
      <c r="FWJ12" s="209"/>
      <c r="FWK12" s="209"/>
      <c r="FWL12" s="209"/>
      <c r="FWM12" s="209"/>
      <c r="FWN12" s="209"/>
      <c r="FWO12" s="209"/>
      <c r="FWP12" s="209"/>
      <c r="FWQ12" s="209"/>
      <c r="FWR12" s="209"/>
      <c r="FWS12" s="209"/>
      <c r="FWT12" s="209"/>
      <c r="FWU12" s="209"/>
      <c r="FWV12" s="209"/>
      <c r="FWW12" s="209"/>
      <c r="FWX12" s="209"/>
      <c r="FWY12" s="209"/>
      <c r="FWZ12" s="209"/>
      <c r="FXA12" s="209"/>
      <c r="FXB12" s="209"/>
      <c r="FXC12" s="209"/>
      <c r="FXD12" s="209"/>
      <c r="FXE12" s="209"/>
      <c r="FXF12" s="209"/>
      <c r="FXG12" s="209"/>
      <c r="FXH12" s="209"/>
      <c r="FXI12" s="209"/>
      <c r="FXJ12" s="209"/>
      <c r="FXK12" s="209"/>
      <c r="FXL12" s="209"/>
      <c r="FXM12" s="209"/>
      <c r="FXN12" s="209"/>
      <c r="FXO12" s="209"/>
      <c r="FXP12" s="209"/>
      <c r="FXQ12" s="209"/>
      <c r="FXR12" s="209"/>
      <c r="FXS12" s="209"/>
      <c r="FXT12" s="209"/>
      <c r="FXU12" s="209"/>
      <c r="FXV12" s="209"/>
      <c r="FXW12" s="209"/>
      <c r="FXX12" s="209"/>
      <c r="FXY12" s="209"/>
      <c r="FXZ12" s="209"/>
      <c r="FYA12" s="209"/>
      <c r="FYB12" s="209"/>
      <c r="FYC12" s="209"/>
      <c r="FYD12" s="209"/>
      <c r="FYE12" s="209"/>
      <c r="FYF12" s="209"/>
      <c r="FYG12" s="209"/>
      <c r="FYH12" s="209"/>
      <c r="FYI12" s="209"/>
      <c r="FYJ12" s="209"/>
      <c r="FYK12" s="209"/>
      <c r="FYL12" s="209"/>
      <c r="FYM12" s="209"/>
      <c r="FYN12" s="209"/>
      <c r="FYO12" s="209"/>
      <c r="FYP12" s="209"/>
      <c r="FYQ12" s="209"/>
      <c r="FYR12" s="209"/>
      <c r="FYS12" s="209"/>
      <c r="FYT12" s="209"/>
      <c r="FYU12" s="209"/>
      <c r="FYV12" s="209"/>
      <c r="FYW12" s="209"/>
      <c r="FYX12" s="209"/>
      <c r="FYY12" s="209"/>
      <c r="FYZ12" s="209"/>
      <c r="FZA12" s="209"/>
      <c r="FZB12" s="209"/>
      <c r="FZC12" s="209"/>
      <c r="FZD12" s="209"/>
      <c r="FZE12" s="209"/>
      <c r="FZF12" s="209"/>
      <c r="FZG12" s="209"/>
      <c r="FZH12" s="209"/>
      <c r="FZI12" s="209"/>
      <c r="FZJ12" s="209"/>
      <c r="FZK12" s="209"/>
      <c r="FZL12" s="209"/>
      <c r="FZM12" s="209"/>
      <c r="FZN12" s="209"/>
      <c r="FZO12" s="209"/>
      <c r="FZP12" s="209"/>
      <c r="FZQ12" s="209"/>
      <c r="FZR12" s="209"/>
      <c r="FZS12" s="209"/>
      <c r="FZT12" s="209"/>
      <c r="FZU12" s="209"/>
      <c r="FZV12" s="209"/>
      <c r="FZW12" s="209"/>
      <c r="FZX12" s="209"/>
      <c r="FZY12" s="209"/>
      <c r="FZZ12" s="209"/>
      <c r="GAA12" s="209"/>
      <c r="GAB12" s="209"/>
      <c r="GAC12" s="209"/>
      <c r="GAD12" s="209"/>
      <c r="GAE12" s="209"/>
      <c r="GAF12" s="209"/>
      <c r="GAG12" s="209"/>
      <c r="GAH12" s="209"/>
      <c r="GAI12" s="209"/>
      <c r="GAJ12" s="209"/>
      <c r="GAK12" s="209"/>
      <c r="GAL12" s="209"/>
      <c r="GAM12" s="209"/>
      <c r="GAN12" s="209"/>
      <c r="GAO12" s="209"/>
      <c r="GAP12" s="209"/>
      <c r="GAQ12" s="209"/>
      <c r="GAR12" s="209"/>
      <c r="GAS12" s="209"/>
      <c r="GAT12" s="209"/>
      <c r="GAU12" s="209"/>
      <c r="GAV12" s="209"/>
      <c r="GAW12" s="209"/>
      <c r="GAX12" s="209"/>
      <c r="GAY12" s="209"/>
      <c r="GAZ12" s="209"/>
      <c r="GBA12" s="209"/>
      <c r="GBB12" s="209"/>
      <c r="GBC12" s="209"/>
      <c r="GBD12" s="209"/>
      <c r="GBE12" s="209"/>
      <c r="GBF12" s="209"/>
      <c r="GBG12" s="209"/>
      <c r="GBH12" s="209"/>
      <c r="GBI12" s="209"/>
      <c r="GBJ12" s="209"/>
      <c r="GBK12" s="209"/>
      <c r="GBL12" s="209"/>
      <c r="GBM12" s="209"/>
      <c r="GBN12" s="209"/>
      <c r="GBO12" s="209"/>
      <c r="GBP12" s="209"/>
      <c r="GBQ12" s="209"/>
      <c r="GBR12" s="209"/>
      <c r="GBS12" s="209"/>
      <c r="GBT12" s="209"/>
      <c r="GBU12" s="209"/>
      <c r="GBV12" s="209"/>
      <c r="GBW12" s="209"/>
      <c r="GBX12" s="209"/>
      <c r="GBY12" s="209"/>
      <c r="GBZ12" s="209"/>
      <c r="GCA12" s="209"/>
      <c r="GCB12" s="209"/>
      <c r="GCC12" s="209"/>
      <c r="GCD12" s="209"/>
      <c r="GCE12" s="209"/>
      <c r="GCF12" s="209"/>
      <c r="GCG12" s="209"/>
      <c r="GCH12" s="209"/>
      <c r="GCI12" s="209"/>
      <c r="GCJ12" s="209"/>
      <c r="GCK12" s="209"/>
      <c r="GCL12" s="209"/>
      <c r="GCM12" s="209"/>
      <c r="GCN12" s="209"/>
      <c r="GCO12" s="209"/>
      <c r="GCP12" s="209"/>
      <c r="GCQ12" s="209"/>
      <c r="GCR12" s="209"/>
      <c r="GCS12" s="209"/>
      <c r="GCT12" s="209"/>
      <c r="GCU12" s="209"/>
      <c r="GCV12" s="209"/>
      <c r="GCW12" s="209"/>
      <c r="GCX12" s="209"/>
      <c r="GCY12" s="209"/>
      <c r="GCZ12" s="209"/>
      <c r="GDA12" s="209"/>
      <c r="GDB12" s="209"/>
      <c r="GDC12" s="209"/>
      <c r="GDD12" s="209"/>
      <c r="GDE12" s="209"/>
      <c r="GDF12" s="209"/>
      <c r="GDG12" s="209"/>
      <c r="GDH12" s="209"/>
      <c r="GDI12" s="209"/>
      <c r="GDJ12" s="209"/>
      <c r="GDK12" s="209"/>
      <c r="GDL12" s="209"/>
      <c r="GDM12" s="209"/>
      <c r="GDN12" s="209"/>
      <c r="GDO12" s="209"/>
      <c r="GDP12" s="209"/>
      <c r="GDQ12" s="209"/>
      <c r="GDR12" s="209"/>
      <c r="GDS12" s="209"/>
      <c r="GDT12" s="209"/>
      <c r="GDU12" s="209"/>
      <c r="GDV12" s="209"/>
      <c r="GDW12" s="209"/>
      <c r="GDX12" s="209"/>
      <c r="GDY12" s="209"/>
      <c r="GDZ12" s="209"/>
      <c r="GEA12" s="209"/>
      <c r="GEB12" s="209"/>
      <c r="GEC12" s="209"/>
      <c r="GED12" s="209"/>
      <c r="GEE12" s="209"/>
      <c r="GEF12" s="209"/>
      <c r="GEG12" s="209"/>
      <c r="GEH12" s="209"/>
      <c r="GEI12" s="209"/>
      <c r="GEJ12" s="209"/>
      <c r="GEK12" s="209"/>
      <c r="GEL12" s="209"/>
      <c r="GEM12" s="209"/>
      <c r="GEN12" s="209"/>
      <c r="GEO12" s="209"/>
      <c r="GEP12" s="209"/>
      <c r="GEQ12" s="209"/>
      <c r="GER12" s="209"/>
      <c r="GES12" s="209"/>
      <c r="GET12" s="209"/>
      <c r="GEU12" s="209"/>
      <c r="GEV12" s="209"/>
      <c r="GEW12" s="209"/>
      <c r="GEX12" s="209"/>
      <c r="GEY12" s="209"/>
      <c r="GEZ12" s="209"/>
      <c r="GFA12" s="209"/>
      <c r="GFB12" s="209"/>
      <c r="GFC12" s="209"/>
      <c r="GFD12" s="209"/>
      <c r="GFE12" s="209"/>
      <c r="GFF12" s="209"/>
      <c r="GFG12" s="209"/>
      <c r="GFH12" s="209"/>
      <c r="GFI12" s="209"/>
      <c r="GFJ12" s="209"/>
      <c r="GFK12" s="209"/>
      <c r="GFL12" s="209"/>
      <c r="GFM12" s="209"/>
      <c r="GFN12" s="209"/>
      <c r="GFO12" s="209"/>
      <c r="GFP12" s="209"/>
      <c r="GFQ12" s="209"/>
      <c r="GFR12" s="209"/>
      <c r="GFS12" s="209"/>
      <c r="GFT12" s="209"/>
      <c r="GFU12" s="209"/>
      <c r="GFV12" s="209"/>
      <c r="GFW12" s="209"/>
      <c r="GFX12" s="209"/>
      <c r="GFY12" s="209"/>
      <c r="GFZ12" s="209"/>
      <c r="GGA12" s="209"/>
      <c r="GGB12" s="209"/>
      <c r="GGC12" s="209"/>
      <c r="GGD12" s="209"/>
      <c r="GGE12" s="209"/>
      <c r="GGF12" s="209"/>
      <c r="GGG12" s="209"/>
      <c r="GGH12" s="209"/>
      <c r="GGI12" s="209"/>
      <c r="GGJ12" s="209"/>
      <c r="GGK12" s="209"/>
      <c r="GGL12" s="209"/>
      <c r="GGM12" s="209"/>
      <c r="GGN12" s="209"/>
      <c r="GGO12" s="209"/>
      <c r="GGP12" s="209"/>
      <c r="GGQ12" s="209"/>
      <c r="GGR12" s="209"/>
      <c r="GGS12" s="209"/>
      <c r="GGT12" s="209"/>
      <c r="GGU12" s="209"/>
      <c r="GGV12" s="209"/>
      <c r="GGW12" s="209"/>
      <c r="GGX12" s="209"/>
      <c r="GGY12" s="209"/>
      <c r="GGZ12" s="209"/>
      <c r="GHA12" s="209"/>
      <c r="GHB12" s="209"/>
      <c r="GHC12" s="209"/>
      <c r="GHD12" s="209"/>
      <c r="GHE12" s="209"/>
      <c r="GHF12" s="209"/>
      <c r="GHG12" s="209"/>
      <c r="GHH12" s="209"/>
      <c r="GHI12" s="209"/>
      <c r="GHJ12" s="209"/>
      <c r="GHK12" s="209"/>
      <c r="GHL12" s="209"/>
      <c r="GHM12" s="209"/>
      <c r="GHN12" s="209"/>
      <c r="GHO12" s="209"/>
      <c r="GHP12" s="209"/>
      <c r="GHQ12" s="209"/>
      <c r="GHR12" s="209"/>
      <c r="GHS12" s="209"/>
      <c r="GHT12" s="209"/>
      <c r="GHU12" s="209"/>
      <c r="GHV12" s="209"/>
      <c r="GHW12" s="209"/>
      <c r="GHX12" s="209"/>
      <c r="GHY12" s="209"/>
      <c r="GHZ12" s="209"/>
      <c r="GIA12" s="209"/>
      <c r="GIB12" s="209"/>
      <c r="GIC12" s="209"/>
      <c r="GID12" s="209"/>
      <c r="GIE12" s="209"/>
      <c r="GIF12" s="209"/>
      <c r="GIG12" s="209"/>
      <c r="GIH12" s="209"/>
      <c r="GII12" s="209"/>
      <c r="GIJ12" s="209"/>
      <c r="GIK12" s="209"/>
      <c r="GIL12" s="209"/>
      <c r="GIM12" s="209"/>
      <c r="GIN12" s="209"/>
      <c r="GIO12" s="209"/>
      <c r="GIP12" s="209"/>
      <c r="GIQ12" s="209"/>
      <c r="GIR12" s="209"/>
      <c r="GIS12" s="209"/>
      <c r="GIT12" s="209"/>
      <c r="GIU12" s="209"/>
      <c r="GIV12" s="209"/>
      <c r="GIW12" s="209"/>
      <c r="GIX12" s="209"/>
      <c r="GIY12" s="209"/>
      <c r="GIZ12" s="209"/>
      <c r="GJA12" s="209"/>
      <c r="GJB12" s="209"/>
      <c r="GJC12" s="209"/>
      <c r="GJD12" s="209"/>
      <c r="GJE12" s="209"/>
      <c r="GJF12" s="209"/>
      <c r="GJG12" s="209"/>
      <c r="GJH12" s="209"/>
      <c r="GJI12" s="209"/>
      <c r="GJJ12" s="209"/>
      <c r="GJK12" s="209"/>
      <c r="GJL12" s="209"/>
      <c r="GJM12" s="209"/>
      <c r="GJN12" s="209"/>
      <c r="GJO12" s="209"/>
      <c r="GJP12" s="209"/>
      <c r="GJQ12" s="209"/>
      <c r="GJR12" s="209"/>
      <c r="GJS12" s="209"/>
      <c r="GJT12" s="209"/>
      <c r="GJU12" s="209"/>
      <c r="GJV12" s="209"/>
      <c r="GJW12" s="209"/>
      <c r="GJX12" s="209"/>
      <c r="GJY12" s="209"/>
      <c r="GJZ12" s="209"/>
      <c r="GKA12" s="209"/>
      <c r="GKB12" s="209"/>
      <c r="GKC12" s="209"/>
      <c r="GKD12" s="209"/>
      <c r="GKE12" s="209"/>
      <c r="GKF12" s="209"/>
      <c r="GKG12" s="209"/>
      <c r="GKH12" s="209"/>
      <c r="GKI12" s="209"/>
      <c r="GKJ12" s="209"/>
      <c r="GKK12" s="209"/>
      <c r="GKL12" s="209"/>
      <c r="GKM12" s="209"/>
      <c r="GKN12" s="209"/>
      <c r="GKO12" s="209"/>
      <c r="GKP12" s="209"/>
      <c r="GKQ12" s="209"/>
      <c r="GKR12" s="209"/>
      <c r="GKS12" s="209"/>
      <c r="GKT12" s="209"/>
      <c r="GKU12" s="209"/>
      <c r="GKV12" s="209"/>
      <c r="GKW12" s="209"/>
      <c r="GKX12" s="209"/>
      <c r="GKY12" s="209"/>
      <c r="GKZ12" s="209"/>
      <c r="GLA12" s="209"/>
      <c r="GLB12" s="209"/>
      <c r="GLC12" s="209"/>
      <c r="GLD12" s="209"/>
      <c r="GLE12" s="209"/>
      <c r="GLF12" s="209"/>
      <c r="GLG12" s="209"/>
      <c r="GLH12" s="209"/>
      <c r="GLI12" s="209"/>
      <c r="GLJ12" s="209"/>
      <c r="GLK12" s="209"/>
      <c r="GLL12" s="209"/>
      <c r="GLM12" s="209"/>
      <c r="GLN12" s="209"/>
      <c r="GLO12" s="209"/>
      <c r="GLP12" s="209"/>
      <c r="GLQ12" s="209"/>
      <c r="GLR12" s="209"/>
      <c r="GLS12" s="209"/>
      <c r="GLT12" s="209"/>
      <c r="GLU12" s="209"/>
      <c r="GLV12" s="209"/>
      <c r="GLW12" s="209"/>
      <c r="GLX12" s="209"/>
      <c r="GLY12" s="209"/>
      <c r="GLZ12" s="209"/>
      <c r="GMA12" s="209"/>
      <c r="GMB12" s="209"/>
      <c r="GMC12" s="209"/>
      <c r="GMD12" s="209"/>
      <c r="GME12" s="209"/>
      <c r="GMF12" s="209"/>
      <c r="GMG12" s="209"/>
      <c r="GMH12" s="209"/>
      <c r="GMI12" s="209"/>
      <c r="GMJ12" s="209"/>
      <c r="GMK12" s="209"/>
      <c r="GML12" s="209"/>
      <c r="GMM12" s="209"/>
      <c r="GMN12" s="209"/>
      <c r="GMO12" s="209"/>
      <c r="GMP12" s="209"/>
      <c r="GMQ12" s="209"/>
      <c r="GMR12" s="209"/>
      <c r="GMS12" s="209"/>
      <c r="GMT12" s="209"/>
      <c r="GMU12" s="209"/>
      <c r="GMV12" s="209"/>
      <c r="GMW12" s="209"/>
      <c r="GMX12" s="209"/>
      <c r="GMY12" s="209"/>
      <c r="GMZ12" s="209"/>
      <c r="GNA12" s="209"/>
      <c r="GNB12" s="209"/>
      <c r="GNC12" s="209"/>
      <c r="GND12" s="209"/>
      <c r="GNE12" s="209"/>
      <c r="GNF12" s="209"/>
      <c r="GNG12" s="209"/>
      <c r="GNH12" s="209"/>
      <c r="GNI12" s="209"/>
      <c r="GNJ12" s="209"/>
      <c r="GNK12" s="209"/>
      <c r="GNL12" s="209"/>
      <c r="GNM12" s="209"/>
      <c r="GNN12" s="209"/>
      <c r="GNO12" s="209"/>
      <c r="GNP12" s="209"/>
      <c r="GNQ12" s="209"/>
      <c r="GNR12" s="209"/>
      <c r="GNS12" s="209"/>
      <c r="GNT12" s="209"/>
      <c r="GNU12" s="209"/>
      <c r="GNV12" s="209"/>
      <c r="GNW12" s="209"/>
      <c r="GNX12" s="209"/>
      <c r="GNY12" s="209"/>
      <c r="GNZ12" s="209"/>
      <c r="GOA12" s="209"/>
      <c r="GOB12" s="209"/>
      <c r="GOC12" s="209"/>
      <c r="GOD12" s="209"/>
      <c r="GOE12" s="209"/>
      <c r="GOF12" s="209"/>
      <c r="GOG12" s="209"/>
      <c r="GOH12" s="209"/>
      <c r="GOI12" s="209"/>
      <c r="GOJ12" s="209"/>
      <c r="GOK12" s="209"/>
      <c r="GOL12" s="209"/>
      <c r="GOM12" s="209"/>
      <c r="GON12" s="209"/>
      <c r="GOO12" s="209"/>
      <c r="GOP12" s="209"/>
      <c r="GOQ12" s="209"/>
      <c r="GOR12" s="209"/>
      <c r="GOS12" s="209"/>
      <c r="GOT12" s="209"/>
      <c r="GOU12" s="209"/>
      <c r="GOV12" s="209"/>
      <c r="GOW12" s="209"/>
      <c r="GOX12" s="209"/>
      <c r="GOY12" s="209"/>
      <c r="GOZ12" s="209"/>
      <c r="GPA12" s="209"/>
      <c r="GPB12" s="209"/>
      <c r="GPC12" s="209"/>
      <c r="GPD12" s="209"/>
      <c r="GPE12" s="209"/>
      <c r="GPF12" s="209"/>
      <c r="GPG12" s="209"/>
      <c r="GPH12" s="209"/>
      <c r="GPI12" s="209"/>
      <c r="GPJ12" s="209"/>
      <c r="GPK12" s="209"/>
      <c r="GPL12" s="209"/>
      <c r="GPM12" s="209"/>
      <c r="GPN12" s="209"/>
      <c r="GPO12" s="209"/>
      <c r="GPP12" s="209"/>
      <c r="GPQ12" s="209"/>
      <c r="GPR12" s="209"/>
      <c r="GPS12" s="209"/>
      <c r="GPT12" s="209"/>
      <c r="GPU12" s="209"/>
      <c r="GPV12" s="209"/>
      <c r="GPW12" s="209"/>
      <c r="GPX12" s="209"/>
      <c r="GPY12" s="209"/>
      <c r="GPZ12" s="209"/>
      <c r="GQA12" s="209"/>
      <c r="GQB12" s="209"/>
      <c r="GQC12" s="209"/>
      <c r="GQD12" s="209"/>
      <c r="GQE12" s="209"/>
      <c r="GQF12" s="209"/>
      <c r="GQG12" s="209"/>
      <c r="GQH12" s="209"/>
      <c r="GQI12" s="209"/>
      <c r="GQJ12" s="209"/>
      <c r="GQK12" s="209"/>
      <c r="GQL12" s="209"/>
      <c r="GQM12" s="209"/>
      <c r="GQN12" s="209"/>
      <c r="GQO12" s="209"/>
      <c r="GQP12" s="209"/>
      <c r="GQQ12" s="209"/>
      <c r="GQR12" s="209"/>
      <c r="GQS12" s="209"/>
      <c r="GQT12" s="209"/>
      <c r="GQU12" s="209"/>
      <c r="GQV12" s="209"/>
      <c r="GQW12" s="209"/>
      <c r="GQX12" s="209"/>
      <c r="GQY12" s="209"/>
      <c r="GQZ12" s="209"/>
      <c r="GRA12" s="209"/>
      <c r="GRB12" s="209"/>
      <c r="GRC12" s="209"/>
      <c r="GRD12" s="209"/>
      <c r="GRE12" s="209"/>
      <c r="GRF12" s="209"/>
      <c r="GRG12" s="209"/>
      <c r="GRH12" s="209"/>
      <c r="GRI12" s="209"/>
      <c r="GRJ12" s="209"/>
      <c r="GRK12" s="209"/>
      <c r="GRL12" s="209"/>
      <c r="GRM12" s="209"/>
      <c r="GRN12" s="209"/>
      <c r="GRO12" s="209"/>
      <c r="GRP12" s="209"/>
      <c r="GRQ12" s="209"/>
      <c r="GRR12" s="209"/>
      <c r="GRS12" s="209"/>
      <c r="GRT12" s="209"/>
      <c r="GRU12" s="209"/>
      <c r="GRV12" s="209"/>
      <c r="GRW12" s="209"/>
      <c r="GRX12" s="209"/>
      <c r="GRY12" s="209"/>
      <c r="GRZ12" s="209"/>
      <c r="GSA12" s="209"/>
      <c r="GSB12" s="209"/>
      <c r="GSC12" s="209"/>
      <c r="GSD12" s="209"/>
      <c r="GSE12" s="209"/>
      <c r="GSF12" s="209"/>
      <c r="GSG12" s="209"/>
      <c r="GSH12" s="209"/>
      <c r="GSI12" s="209"/>
      <c r="GSJ12" s="209"/>
      <c r="GSK12" s="209"/>
      <c r="GSL12" s="209"/>
      <c r="GSM12" s="209"/>
      <c r="GSN12" s="209"/>
      <c r="GSO12" s="209"/>
      <c r="GSP12" s="209"/>
      <c r="GSQ12" s="209"/>
      <c r="GSR12" s="209"/>
      <c r="GSS12" s="209"/>
      <c r="GST12" s="209"/>
      <c r="GSU12" s="209"/>
      <c r="GSV12" s="209"/>
      <c r="GSW12" s="209"/>
      <c r="GSX12" s="209"/>
      <c r="GSY12" s="209"/>
      <c r="GSZ12" s="209"/>
      <c r="GTA12" s="209"/>
      <c r="GTB12" s="209"/>
      <c r="GTC12" s="209"/>
      <c r="GTD12" s="209"/>
      <c r="GTE12" s="209"/>
      <c r="GTF12" s="209"/>
      <c r="GTG12" s="209"/>
      <c r="GTH12" s="209"/>
      <c r="GTI12" s="209"/>
      <c r="GTJ12" s="209"/>
      <c r="GTK12" s="209"/>
      <c r="GTL12" s="209"/>
      <c r="GTM12" s="209"/>
      <c r="GTN12" s="209"/>
      <c r="GTO12" s="209"/>
      <c r="GTP12" s="209"/>
      <c r="GTQ12" s="209"/>
      <c r="GTR12" s="209"/>
      <c r="GTS12" s="209"/>
      <c r="GTT12" s="209"/>
      <c r="GTU12" s="209"/>
      <c r="GTV12" s="209"/>
      <c r="GTW12" s="209"/>
      <c r="GTX12" s="209"/>
      <c r="GTY12" s="209"/>
      <c r="GTZ12" s="209"/>
      <c r="GUA12" s="209"/>
      <c r="GUB12" s="209"/>
      <c r="GUC12" s="209"/>
      <c r="GUD12" s="209"/>
      <c r="GUE12" s="209"/>
      <c r="GUF12" s="209"/>
      <c r="GUG12" s="209"/>
      <c r="GUH12" s="209"/>
      <c r="GUI12" s="209"/>
      <c r="GUJ12" s="209"/>
      <c r="GUK12" s="209"/>
      <c r="GUL12" s="209"/>
      <c r="GUM12" s="209"/>
      <c r="GUN12" s="209"/>
      <c r="GUO12" s="209"/>
      <c r="GUP12" s="209"/>
      <c r="GUQ12" s="209"/>
      <c r="GUR12" s="209"/>
      <c r="GUS12" s="209"/>
      <c r="GUT12" s="209"/>
      <c r="GUU12" s="209"/>
      <c r="GUV12" s="209"/>
      <c r="GUW12" s="209"/>
      <c r="GUX12" s="209"/>
      <c r="GUY12" s="209"/>
      <c r="GUZ12" s="209"/>
      <c r="GVA12" s="209"/>
      <c r="GVB12" s="209"/>
      <c r="GVC12" s="209"/>
      <c r="GVD12" s="209"/>
      <c r="GVE12" s="209"/>
      <c r="GVF12" s="209"/>
      <c r="GVG12" s="209"/>
      <c r="GVH12" s="209"/>
      <c r="GVI12" s="209"/>
      <c r="GVJ12" s="209"/>
      <c r="GVK12" s="209"/>
      <c r="GVL12" s="209"/>
      <c r="GVM12" s="209"/>
      <c r="GVN12" s="209"/>
      <c r="GVO12" s="209"/>
      <c r="GVP12" s="209"/>
      <c r="GVQ12" s="209"/>
      <c r="GVR12" s="209"/>
      <c r="GVS12" s="209"/>
      <c r="GVT12" s="209"/>
      <c r="GVU12" s="209"/>
      <c r="GVV12" s="209"/>
      <c r="GVW12" s="209"/>
      <c r="GVX12" s="209"/>
      <c r="GVY12" s="209"/>
      <c r="GVZ12" s="209"/>
      <c r="GWA12" s="209"/>
      <c r="GWB12" s="209"/>
      <c r="GWC12" s="209"/>
      <c r="GWD12" s="209"/>
      <c r="GWE12" s="209"/>
      <c r="GWF12" s="209"/>
      <c r="GWG12" s="209"/>
      <c r="GWH12" s="209"/>
      <c r="GWI12" s="209"/>
      <c r="GWJ12" s="209"/>
      <c r="GWK12" s="209"/>
      <c r="GWL12" s="209"/>
      <c r="GWM12" s="209"/>
      <c r="GWN12" s="209"/>
      <c r="GWO12" s="209"/>
      <c r="GWP12" s="209"/>
      <c r="GWQ12" s="209"/>
      <c r="GWR12" s="209"/>
      <c r="GWS12" s="209"/>
      <c r="GWT12" s="209"/>
      <c r="GWU12" s="209"/>
      <c r="GWV12" s="209"/>
      <c r="GWW12" s="209"/>
      <c r="GWX12" s="209"/>
      <c r="GWY12" s="209"/>
      <c r="GWZ12" s="209"/>
      <c r="GXA12" s="209"/>
      <c r="GXB12" s="209"/>
      <c r="GXC12" s="209"/>
      <c r="GXD12" s="209"/>
      <c r="GXE12" s="209"/>
      <c r="GXF12" s="209"/>
      <c r="GXG12" s="209"/>
      <c r="GXH12" s="209"/>
      <c r="GXI12" s="209"/>
      <c r="GXJ12" s="209"/>
      <c r="GXK12" s="209"/>
      <c r="GXL12" s="209"/>
      <c r="GXM12" s="209"/>
      <c r="GXN12" s="209"/>
      <c r="GXO12" s="209"/>
      <c r="GXP12" s="209"/>
      <c r="GXQ12" s="209"/>
      <c r="GXR12" s="209"/>
      <c r="GXS12" s="209"/>
      <c r="GXT12" s="209"/>
      <c r="GXU12" s="209"/>
      <c r="GXV12" s="209"/>
      <c r="GXW12" s="209"/>
      <c r="GXX12" s="209"/>
      <c r="GXY12" s="209"/>
      <c r="GXZ12" s="209"/>
      <c r="GYA12" s="209"/>
      <c r="GYB12" s="209"/>
      <c r="GYC12" s="209"/>
      <c r="GYD12" s="209"/>
      <c r="GYE12" s="209"/>
      <c r="GYF12" s="209"/>
      <c r="GYG12" s="209"/>
      <c r="GYH12" s="209"/>
      <c r="GYI12" s="209"/>
      <c r="GYJ12" s="209"/>
      <c r="GYK12" s="209"/>
      <c r="GYL12" s="209"/>
      <c r="GYM12" s="209"/>
      <c r="GYN12" s="209"/>
      <c r="GYO12" s="209"/>
      <c r="GYP12" s="209"/>
      <c r="GYQ12" s="209"/>
      <c r="GYR12" s="209"/>
      <c r="GYS12" s="209"/>
      <c r="GYT12" s="209"/>
      <c r="GYU12" s="209"/>
      <c r="GYV12" s="209"/>
      <c r="GYW12" s="209"/>
      <c r="GYX12" s="209"/>
      <c r="GYY12" s="209"/>
      <c r="GYZ12" s="209"/>
      <c r="GZA12" s="209"/>
      <c r="GZB12" s="209"/>
      <c r="GZC12" s="209"/>
      <c r="GZD12" s="209"/>
      <c r="GZE12" s="209"/>
      <c r="GZF12" s="209"/>
      <c r="GZG12" s="209"/>
      <c r="GZH12" s="209"/>
      <c r="GZI12" s="209"/>
      <c r="GZJ12" s="209"/>
      <c r="GZK12" s="209"/>
      <c r="GZL12" s="209"/>
      <c r="GZM12" s="209"/>
      <c r="GZN12" s="209"/>
      <c r="GZO12" s="209"/>
      <c r="GZP12" s="209"/>
      <c r="GZQ12" s="209"/>
      <c r="GZR12" s="209"/>
      <c r="GZS12" s="209"/>
      <c r="GZT12" s="209"/>
      <c r="GZU12" s="209"/>
      <c r="GZV12" s="209"/>
      <c r="GZW12" s="209"/>
      <c r="GZX12" s="209"/>
      <c r="GZY12" s="209"/>
      <c r="GZZ12" s="209"/>
      <c r="HAA12" s="209"/>
      <c r="HAB12" s="209"/>
      <c r="HAC12" s="209"/>
      <c r="HAD12" s="209"/>
      <c r="HAE12" s="209"/>
      <c r="HAF12" s="209"/>
      <c r="HAG12" s="209"/>
      <c r="HAH12" s="209"/>
      <c r="HAI12" s="209"/>
      <c r="HAJ12" s="209"/>
      <c r="HAK12" s="209"/>
      <c r="HAL12" s="209"/>
      <c r="HAM12" s="209"/>
      <c r="HAN12" s="209"/>
      <c r="HAO12" s="209"/>
      <c r="HAP12" s="209"/>
      <c r="HAQ12" s="209"/>
      <c r="HAR12" s="209"/>
      <c r="HAS12" s="209"/>
      <c r="HAT12" s="209"/>
      <c r="HAU12" s="209"/>
      <c r="HAV12" s="209"/>
      <c r="HAW12" s="209"/>
      <c r="HAX12" s="209"/>
      <c r="HAY12" s="209"/>
      <c r="HAZ12" s="209"/>
      <c r="HBA12" s="209"/>
      <c r="HBB12" s="209"/>
      <c r="HBC12" s="209"/>
      <c r="HBD12" s="209"/>
      <c r="HBE12" s="209"/>
      <c r="HBF12" s="209"/>
      <c r="HBG12" s="209"/>
      <c r="HBH12" s="209"/>
      <c r="HBI12" s="209"/>
      <c r="HBJ12" s="209"/>
      <c r="HBK12" s="209"/>
      <c r="HBL12" s="209"/>
      <c r="HBM12" s="209"/>
      <c r="HBN12" s="209"/>
      <c r="HBO12" s="209"/>
      <c r="HBP12" s="209"/>
      <c r="HBQ12" s="209"/>
      <c r="HBR12" s="209"/>
      <c r="HBS12" s="209"/>
      <c r="HBT12" s="209"/>
      <c r="HBU12" s="209"/>
      <c r="HBV12" s="209"/>
      <c r="HBW12" s="209"/>
      <c r="HBX12" s="209"/>
      <c r="HBY12" s="209"/>
      <c r="HBZ12" s="209"/>
      <c r="HCA12" s="209"/>
      <c r="HCB12" s="209"/>
      <c r="HCC12" s="209"/>
      <c r="HCD12" s="209"/>
      <c r="HCE12" s="209"/>
      <c r="HCF12" s="209"/>
      <c r="HCG12" s="209"/>
      <c r="HCH12" s="209"/>
      <c r="HCI12" s="209"/>
      <c r="HCJ12" s="209"/>
      <c r="HCK12" s="209"/>
      <c r="HCL12" s="209"/>
      <c r="HCM12" s="209"/>
      <c r="HCN12" s="209"/>
      <c r="HCO12" s="209"/>
      <c r="HCP12" s="209"/>
      <c r="HCQ12" s="209"/>
      <c r="HCR12" s="209"/>
      <c r="HCS12" s="209"/>
      <c r="HCT12" s="209"/>
      <c r="HCU12" s="209"/>
      <c r="HCV12" s="209"/>
      <c r="HCW12" s="209"/>
      <c r="HCX12" s="209"/>
      <c r="HCY12" s="209"/>
      <c r="HCZ12" s="209"/>
      <c r="HDA12" s="209"/>
      <c r="HDB12" s="209"/>
      <c r="HDC12" s="209"/>
      <c r="HDD12" s="209"/>
      <c r="HDE12" s="209"/>
      <c r="HDF12" s="209"/>
      <c r="HDG12" s="209"/>
      <c r="HDH12" s="209"/>
      <c r="HDI12" s="209"/>
      <c r="HDJ12" s="209"/>
      <c r="HDK12" s="209"/>
      <c r="HDL12" s="209"/>
      <c r="HDM12" s="209"/>
      <c r="HDN12" s="209"/>
      <c r="HDO12" s="209"/>
      <c r="HDP12" s="209"/>
      <c r="HDQ12" s="209"/>
      <c r="HDR12" s="209"/>
      <c r="HDS12" s="209"/>
      <c r="HDT12" s="209"/>
      <c r="HDU12" s="209"/>
      <c r="HDV12" s="209"/>
      <c r="HDW12" s="209"/>
      <c r="HDX12" s="209"/>
      <c r="HDY12" s="209"/>
      <c r="HDZ12" s="209"/>
      <c r="HEA12" s="209"/>
      <c r="HEB12" s="209"/>
      <c r="HEC12" s="209"/>
      <c r="HED12" s="209"/>
      <c r="HEE12" s="209"/>
      <c r="HEF12" s="209"/>
      <c r="HEG12" s="209"/>
      <c r="HEH12" s="209"/>
      <c r="HEI12" s="209"/>
      <c r="HEJ12" s="209"/>
      <c r="HEK12" s="209"/>
      <c r="HEL12" s="209"/>
      <c r="HEM12" s="209"/>
      <c r="HEN12" s="209"/>
      <c r="HEO12" s="209"/>
      <c r="HEP12" s="209"/>
      <c r="HEQ12" s="209"/>
      <c r="HER12" s="209"/>
      <c r="HES12" s="209"/>
      <c r="HET12" s="209"/>
      <c r="HEU12" s="209"/>
      <c r="HEV12" s="209"/>
      <c r="HEW12" s="209"/>
      <c r="HEX12" s="209"/>
      <c r="HEY12" s="209"/>
      <c r="HEZ12" s="209"/>
      <c r="HFA12" s="209"/>
      <c r="HFB12" s="209"/>
      <c r="HFC12" s="209"/>
      <c r="HFD12" s="209"/>
      <c r="HFE12" s="209"/>
      <c r="HFF12" s="209"/>
      <c r="HFG12" s="209"/>
      <c r="HFH12" s="209"/>
      <c r="HFI12" s="209"/>
      <c r="HFJ12" s="209"/>
      <c r="HFK12" s="209"/>
      <c r="HFL12" s="209"/>
      <c r="HFM12" s="209"/>
      <c r="HFN12" s="209"/>
      <c r="HFO12" s="209"/>
      <c r="HFP12" s="209"/>
      <c r="HFQ12" s="209"/>
      <c r="HFR12" s="209"/>
      <c r="HFS12" s="209"/>
      <c r="HFT12" s="209"/>
      <c r="HFU12" s="209"/>
      <c r="HFV12" s="209"/>
      <c r="HFW12" s="209"/>
      <c r="HFX12" s="209"/>
      <c r="HFY12" s="209"/>
      <c r="HFZ12" s="209"/>
      <c r="HGA12" s="209"/>
      <c r="HGB12" s="209"/>
      <c r="HGC12" s="209"/>
      <c r="HGD12" s="209"/>
      <c r="HGE12" s="209"/>
      <c r="HGF12" s="209"/>
      <c r="HGG12" s="209"/>
      <c r="HGH12" s="209"/>
      <c r="HGI12" s="209"/>
      <c r="HGJ12" s="209"/>
      <c r="HGK12" s="209"/>
      <c r="HGL12" s="209"/>
      <c r="HGM12" s="209"/>
      <c r="HGN12" s="209"/>
      <c r="HGO12" s="209"/>
      <c r="HGP12" s="209"/>
      <c r="HGQ12" s="209"/>
      <c r="HGR12" s="209"/>
      <c r="HGS12" s="209"/>
      <c r="HGT12" s="209"/>
      <c r="HGU12" s="209"/>
      <c r="HGV12" s="209"/>
      <c r="HGW12" s="209"/>
      <c r="HGX12" s="209"/>
      <c r="HGY12" s="209"/>
      <c r="HGZ12" s="209"/>
      <c r="HHA12" s="209"/>
      <c r="HHB12" s="209"/>
      <c r="HHC12" s="209"/>
      <c r="HHD12" s="209"/>
      <c r="HHE12" s="209"/>
      <c r="HHF12" s="209"/>
      <c r="HHG12" s="209"/>
      <c r="HHH12" s="209"/>
      <c r="HHI12" s="209"/>
      <c r="HHJ12" s="209"/>
      <c r="HHK12" s="209"/>
      <c r="HHL12" s="209"/>
      <c r="HHM12" s="209"/>
      <c r="HHN12" s="209"/>
      <c r="HHO12" s="209"/>
      <c r="HHP12" s="209"/>
      <c r="HHQ12" s="209"/>
      <c r="HHR12" s="209"/>
      <c r="HHS12" s="209"/>
      <c r="HHT12" s="209"/>
      <c r="HHU12" s="209"/>
      <c r="HHV12" s="209"/>
      <c r="HHW12" s="209"/>
      <c r="HHX12" s="209"/>
      <c r="HHY12" s="209"/>
      <c r="HHZ12" s="209"/>
      <c r="HIA12" s="209"/>
      <c r="HIB12" s="209"/>
      <c r="HIC12" s="209"/>
      <c r="HID12" s="209"/>
      <c r="HIE12" s="209"/>
      <c r="HIF12" s="209"/>
      <c r="HIG12" s="209"/>
      <c r="HIH12" s="209"/>
      <c r="HII12" s="209"/>
      <c r="HIJ12" s="209"/>
      <c r="HIK12" s="209"/>
      <c r="HIL12" s="209"/>
      <c r="HIM12" s="209"/>
      <c r="HIN12" s="209"/>
      <c r="HIO12" s="209"/>
      <c r="HIP12" s="209"/>
      <c r="HIQ12" s="209"/>
      <c r="HIR12" s="209"/>
      <c r="HIS12" s="209"/>
      <c r="HIT12" s="209"/>
      <c r="HIU12" s="209"/>
      <c r="HIV12" s="209"/>
      <c r="HIW12" s="209"/>
      <c r="HIX12" s="209"/>
      <c r="HIY12" s="209"/>
      <c r="HIZ12" s="209"/>
      <c r="HJA12" s="209"/>
      <c r="HJB12" s="209"/>
      <c r="HJC12" s="209"/>
      <c r="HJD12" s="209"/>
      <c r="HJE12" s="209"/>
      <c r="HJF12" s="209"/>
      <c r="HJG12" s="209"/>
      <c r="HJH12" s="209"/>
      <c r="HJI12" s="209"/>
      <c r="HJJ12" s="209"/>
      <c r="HJK12" s="209"/>
      <c r="HJL12" s="209"/>
      <c r="HJM12" s="209"/>
      <c r="HJN12" s="209"/>
      <c r="HJO12" s="209"/>
      <c r="HJP12" s="209"/>
      <c r="HJQ12" s="209"/>
      <c r="HJR12" s="209"/>
      <c r="HJS12" s="209"/>
      <c r="HJT12" s="209"/>
      <c r="HJU12" s="209"/>
      <c r="HJV12" s="209"/>
      <c r="HJW12" s="209"/>
      <c r="HJX12" s="209"/>
      <c r="HJY12" s="209"/>
      <c r="HJZ12" s="209"/>
      <c r="HKA12" s="209"/>
      <c r="HKB12" s="209"/>
      <c r="HKC12" s="209"/>
      <c r="HKD12" s="209"/>
      <c r="HKE12" s="209"/>
      <c r="HKF12" s="209"/>
      <c r="HKG12" s="209"/>
      <c r="HKH12" s="209"/>
      <c r="HKI12" s="209"/>
      <c r="HKJ12" s="209"/>
      <c r="HKK12" s="209"/>
      <c r="HKL12" s="209"/>
      <c r="HKM12" s="209"/>
      <c r="HKN12" s="209"/>
      <c r="HKO12" s="209"/>
      <c r="HKP12" s="209"/>
      <c r="HKQ12" s="209"/>
      <c r="HKR12" s="209"/>
      <c r="HKS12" s="209"/>
      <c r="HKT12" s="209"/>
      <c r="HKU12" s="209"/>
      <c r="HKV12" s="209"/>
      <c r="HKW12" s="209"/>
      <c r="HKX12" s="209"/>
      <c r="HKY12" s="209"/>
      <c r="HKZ12" s="209"/>
      <c r="HLA12" s="209"/>
      <c r="HLB12" s="209"/>
      <c r="HLC12" s="209"/>
      <c r="HLD12" s="209"/>
      <c r="HLE12" s="209"/>
      <c r="HLF12" s="209"/>
      <c r="HLG12" s="209"/>
      <c r="HLH12" s="209"/>
      <c r="HLI12" s="209"/>
      <c r="HLJ12" s="209"/>
      <c r="HLK12" s="209"/>
      <c r="HLL12" s="209"/>
      <c r="HLM12" s="209"/>
      <c r="HLN12" s="209"/>
      <c r="HLO12" s="209"/>
      <c r="HLP12" s="209"/>
      <c r="HLQ12" s="209"/>
      <c r="HLR12" s="209"/>
      <c r="HLS12" s="209"/>
      <c r="HLT12" s="209"/>
      <c r="HLU12" s="209"/>
      <c r="HLV12" s="209"/>
      <c r="HLW12" s="209"/>
      <c r="HLX12" s="209"/>
      <c r="HLY12" s="209"/>
      <c r="HLZ12" s="209"/>
      <c r="HMA12" s="209"/>
      <c r="HMB12" s="209"/>
      <c r="HMC12" s="209"/>
      <c r="HMD12" s="209"/>
      <c r="HME12" s="209"/>
      <c r="HMF12" s="209"/>
      <c r="HMG12" s="209"/>
      <c r="HMH12" s="209"/>
      <c r="HMI12" s="209"/>
      <c r="HMJ12" s="209"/>
      <c r="HMK12" s="209"/>
      <c r="HML12" s="209"/>
      <c r="HMM12" s="209"/>
      <c r="HMN12" s="209"/>
      <c r="HMO12" s="209"/>
      <c r="HMP12" s="209"/>
      <c r="HMQ12" s="209"/>
      <c r="HMR12" s="209"/>
      <c r="HMS12" s="209"/>
      <c r="HMT12" s="209"/>
      <c r="HMU12" s="209"/>
      <c r="HMV12" s="209"/>
      <c r="HMW12" s="209"/>
      <c r="HMX12" s="209"/>
      <c r="HMY12" s="209"/>
      <c r="HMZ12" s="209"/>
      <c r="HNA12" s="209"/>
      <c r="HNB12" s="209"/>
      <c r="HNC12" s="209"/>
      <c r="HND12" s="209"/>
      <c r="HNE12" s="209"/>
      <c r="HNF12" s="209"/>
      <c r="HNG12" s="209"/>
      <c r="HNH12" s="209"/>
      <c r="HNI12" s="209"/>
      <c r="HNJ12" s="209"/>
      <c r="HNK12" s="209"/>
      <c r="HNL12" s="209"/>
      <c r="HNM12" s="209"/>
      <c r="HNN12" s="209"/>
      <c r="HNO12" s="209"/>
      <c r="HNP12" s="209"/>
      <c r="HNQ12" s="209"/>
      <c r="HNR12" s="209"/>
      <c r="HNS12" s="209"/>
      <c r="HNT12" s="209"/>
      <c r="HNU12" s="209"/>
      <c r="HNV12" s="209"/>
      <c r="HNW12" s="209"/>
      <c r="HNX12" s="209"/>
      <c r="HNY12" s="209"/>
      <c r="HNZ12" s="209"/>
      <c r="HOA12" s="209"/>
      <c r="HOB12" s="209"/>
      <c r="HOC12" s="209"/>
      <c r="HOD12" s="209"/>
      <c r="HOE12" s="209"/>
      <c r="HOF12" s="209"/>
      <c r="HOG12" s="209"/>
      <c r="HOH12" s="209"/>
      <c r="HOI12" s="209"/>
      <c r="HOJ12" s="209"/>
      <c r="HOK12" s="209"/>
      <c r="HOL12" s="209"/>
      <c r="HOM12" s="209"/>
      <c r="HON12" s="209"/>
      <c r="HOO12" s="209"/>
      <c r="HOP12" s="209"/>
      <c r="HOQ12" s="209"/>
      <c r="HOR12" s="209"/>
      <c r="HOS12" s="209"/>
      <c r="HOT12" s="209"/>
      <c r="HOU12" s="209"/>
      <c r="HOV12" s="209"/>
      <c r="HOW12" s="209"/>
      <c r="HOX12" s="209"/>
      <c r="HOY12" s="209"/>
      <c r="HOZ12" s="209"/>
      <c r="HPA12" s="209"/>
      <c r="HPB12" s="209"/>
      <c r="HPC12" s="209"/>
      <c r="HPD12" s="209"/>
      <c r="HPE12" s="209"/>
      <c r="HPF12" s="209"/>
      <c r="HPG12" s="209"/>
      <c r="HPH12" s="209"/>
      <c r="HPI12" s="209"/>
      <c r="HPJ12" s="209"/>
      <c r="HPK12" s="209"/>
      <c r="HPL12" s="209"/>
      <c r="HPM12" s="209"/>
      <c r="HPN12" s="209"/>
      <c r="HPO12" s="209"/>
      <c r="HPP12" s="209"/>
      <c r="HPQ12" s="209"/>
      <c r="HPR12" s="209"/>
      <c r="HPS12" s="209"/>
      <c r="HPT12" s="209"/>
      <c r="HPU12" s="209"/>
      <c r="HPV12" s="209"/>
      <c r="HPW12" s="209"/>
      <c r="HPX12" s="209"/>
      <c r="HPY12" s="209"/>
      <c r="HPZ12" s="209"/>
      <c r="HQA12" s="209"/>
      <c r="HQB12" s="209"/>
      <c r="HQC12" s="209"/>
      <c r="HQD12" s="209"/>
      <c r="HQE12" s="209"/>
      <c r="HQF12" s="209"/>
      <c r="HQG12" s="209"/>
      <c r="HQH12" s="209"/>
      <c r="HQI12" s="209"/>
      <c r="HQJ12" s="209"/>
      <c r="HQK12" s="209"/>
      <c r="HQL12" s="209"/>
      <c r="HQM12" s="209"/>
      <c r="HQN12" s="209"/>
      <c r="HQO12" s="209"/>
      <c r="HQP12" s="209"/>
      <c r="HQQ12" s="209"/>
      <c r="HQR12" s="209"/>
      <c r="HQS12" s="209"/>
      <c r="HQT12" s="209"/>
      <c r="HQU12" s="209"/>
      <c r="HQV12" s="209"/>
      <c r="HQW12" s="209"/>
      <c r="HQX12" s="209"/>
      <c r="HQY12" s="209"/>
      <c r="HQZ12" s="209"/>
      <c r="HRA12" s="209"/>
      <c r="HRB12" s="209"/>
      <c r="HRC12" s="209"/>
      <c r="HRD12" s="209"/>
      <c r="HRE12" s="209"/>
      <c r="HRF12" s="209"/>
      <c r="HRG12" s="209"/>
      <c r="HRH12" s="209"/>
      <c r="HRI12" s="209"/>
      <c r="HRJ12" s="209"/>
      <c r="HRK12" s="209"/>
      <c r="HRL12" s="209"/>
      <c r="HRM12" s="209"/>
      <c r="HRN12" s="209"/>
      <c r="HRO12" s="209"/>
      <c r="HRP12" s="209"/>
      <c r="HRQ12" s="209"/>
      <c r="HRR12" s="209"/>
      <c r="HRS12" s="209"/>
      <c r="HRT12" s="209"/>
      <c r="HRU12" s="209"/>
      <c r="HRV12" s="209"/>
      <c r="HRW12" s="209"/>
      <c r="HRX12" s="209"/>
      <c r="HRY12" s="209"/>
      <c r="HRZ12" s="209"/>
      <c r="HSA12" s="209"/>
      <c r="HSB12" s="209"/>
      <c r="HSC12" s="209"/>
      <c r="HSD12" s="209"/>
      <c r="HSE12" s="209"/>
      <c r="HSF12" s="209"/>
      <c r="HSG12" s="209"/>
      <c r="HSH12" s="209"/>
      <c r="HSI12" s="209"/>
      <c r="HSJ12" s="209"/>
      <c r="HSK12" s="209"/>
      <c r="HSL12" s="209"/>
      <c r="HSM12" s="209"/>
      <c r="HSN12" s="209"/>
      <c r="HSO12" s="209"/>
      <c r="HSP12" s="209"/>
      <c r="HSQ12" s="209"/>
      <c r="HSR12" s="209"/>
      <c r="HSS12" s="209"/>
      <c r="HST12" s="209"/>
      <c r="HSU12" s="209"/>
      <c r="HSV12" s="209"/>
      <c r="HSW12" s="209"/>
      <c r="HSX12" s="209"/>
      <c r="HSY12" s="209"/>
      <c r="HSZ12" s="209"/>
      <c r="HTA12" s="209"/>
      <c r="HTB12" s="209"/>
      <c r="HTC12" s="209"/>
      <c r="HTD12" s="209"/>
      <c r="HTE12" s="209"/>
      <c r="HTF12" s="209"/>
      <c r="HTG12" s="209"/>
      <c r="HTH12" s="209"/>
      <c r="HTI12" s="209"/>
      <c r="HTJ12" s="209"/>
      <c r="HTK12" s="209"/>
      <c r="HTL12" s="209"/>
      <c r="HTM12" s="209"/>
      <c r="HTN12" s="209"/>
      <c r="HTO12" s="209"/>
      <c r="HTP12" s="209"/>
      <c r="HTQ12" s="209"/>
      <c r="HTR12" s="209"/>
      <c r="HTS12" s="209"/>
      <c r="HTT12" s="209"/>
      <c r="HTU12" s="209"/>
      <c r="HTV12" s="209"/>
      <c r="HTW12" s="209"/>
      <c r="HTX12" s="209"/>
      <c r="HTY12" s="209"/>
      <c r="HTZ12" s="209"/>
      <c r="HUA12" s="209"/>
      <c r="HUB12" s="209"/>
      <c r="HUC12" s="209"/>
      <c r="HUD12" s="209"/>
      <c r="HUE12" s="209"/>
      <c r="HUF12" s="209"/>
      <c r="HUG12" s="209"/>
      <c r="HUH12" s="209"/>
      <c r="HUI12" s="209"/>
      <c r="HUJ12" s="209"/>
      <c r="HUK12" s="209"/>
      <c r="HUL12" s="209"/>
      <c r="HUM12" s="209"/>
      <c r="HUN12" s="209"/>
      <c r="HUO12" s="209"/>
      <c r="HUP12" s="209"/>
      <c r="HUQ12" s="209"/>
      <c r="HUR12" s="209"/>
      <c r="HUS12" s="209"/>
      <c r="HUT12" s="209"/>
      <c r="HUU12" s="209"/>
      <c r="HUV12" s="209"/>
      <c r="HUW12" s="209"/>
      <c r="HUX12" s="209"/>
      <c r="HUY12" s="209"/>
      <c r="HUZ12" s="209"/>
      <c r="HVA12" s="209"/>
      <c r="HVB12" s="209"/>
      <c r="HVC12" s="209"/>
      <c r="HVD12" s="209"/>
      <c r="HVE12" s="209"/>
      <c r="HVF12" s="209"/>
      <c r="HVG12" s="209"/>
      <c r="HVH12" s="209"/>
      <c r="HVI12" s="209"/>
      <c r="HVJ12" s="209"/>
      <c r="HVK12" s="209"/>
      <c r="HVL12" s="209"/>
      <c r="HVM12" s="209"/>
      <c r="HVN12" s="209"/>
      <c r="HVO12" s="209"/>
      <c r="HVP12" s="209"/>
      <c r="HVQ12" s="209"/>
      <c r="HVR12" s="209"/>
      <c r="HVS12" s="209"/>
      <c r="HVT12" s="209"/>
      <c r="HVU12" s="209"/>
      <c r="HVV12" s="209"/>
      <c r="HVW12" s="209"/>
      <c r="HVX12" s="209"/>
      <c r="HVY12" s="209"/>
      <c r="HVZ12" s="209"/>
      <c r="HWA12" s="209"/>
      <c r="HWB12" s="209"/>
      <c r="HWC12" s="209"/>
      <c r="HWD12" s="209"/>
      <c r="HWE12" s="209"/>
      <c r="HWF12" s="209"/>
      <c r="HWG12" s="209"/>
      <c r="HWH12" s="209"/>
      <c r="HWI12" s="209"/>
      <c r="HWJ12" s="209"/>
      <c r="HWK12" s="209"/>
      <c r="HWL12" s="209"/>
      <c r="HWM12" s="209"/>
      <c r="HWN12" s="209"/>
      <c r="HWO12" s="209"/>
      <c r="HWP12" s="209"/>
      <c r="HWQ12" s="209"/>
      <c r="HWR12" s="209"/>
      <c r="HWS12" s="209"/>
      <c r="HWT12" s="209"/>
      <c r="HWU12" s="209"/>
      <c r="HWV12" s="209"/>
      <c r="HWW12" s="209"/>
      <c r="HWX12" s="209"/>
      <c r="HWY12" s="209"/>
      <c r="HWZ12" s="209"/>
      <c r="HXA12" s="209"/>
      <c r="HXB12" s="209"/>
      <c r="HXC12" s="209"/>
      <c r="HXD12" s="209"/>
      <c r="HXE12" s="209"/>
      <c r="HXF12" s="209"/>
      <c r="HXG12" s="209"/>
      <c r="HXH12" s="209"/>
      <c r="HXI12" s="209"/>
      <c r="HXJ12" s="209"/>
      <c r="HXK12" s="209"/>
      <c r="HXL12" s="209"/>
      <c r="HXM12" s="209"/>
      <c r="HXN12" s="209"/>
      <c r="HXO12" s="209"/>
      <c r="HXP12" s="209"/>
      <c r="HXQ12" s="209"/>
      <c r="HXR12" s="209"/>
      <c r="HXS12" s="209"/>
      <c r="HXT12" s="209"/>
      <c r="HXU12" s="209"/>
      <c r="HXV12" s="209"/>
      <c r="HXW12" s="209"/>
      <c r="HXX12" s="209"/>
      <c r="HXY12" s="209"/>
      <c r="HXZ12" s="209"/>
      <c r="HYA12" s="209"/>
      <c r="HYB12" s="209"/>
      <c r="HYC12" s="209"/>
      <c r="HYD12" s="209"/>
      <c r="HYE12" s="209"/>
      <c r="HYF12" s="209"/>
      <c r="HYG12" s="209"/>
      <c r="HYH12" s="209"/>
      <c r="HYI12" s="209"/>
      <c r="HYJ12" s="209"/>
      <c r="HYK12" s="209"/>
      <c r="HYL12" s="209"/>
      <c r="HYM12" s="209"/>
      <c r="HYN12" s="209"/>
      <c r="HYO12" s="209"/>
      <c r="HYP12" s="209"/>
      <c r="HYQ12" s="209"/>
      <c r="HYR12" s="209"/>
      <c r="HYS12" s="209"/>
      <c r="HYT12" s="209"/>
      <c r="HYU12" s="209"/>
      <c r="HYV12" s="209"/>
      <c r="HYW12" s="209"/>
      <c r="HYX12" s="209"/>
      <c r="HYY12" s="209"/>
      <c r="HYZ12" s="209"/>
      <c r="HZA12" s="209"/>
      <c r="HZB12" s="209"/>
      <c r="HZC12" s="209"/>
      <c r="HZD12" s="209"/>
      <c r="HZE12" s="209"/>
      <c r="HZF12" s="209"/>
      <c r="HZG12" s="209"/>
      <c r="HZH12" s="209"/>
      <c r="HZI12" s="209"/>
      <c r="HZJ12" s="209"/>
      <c r="HZK12" s="209"/>
      <c r="HZL12" s="209"/>
      <c r="HZM12" s="209"/>
      <c r="HZN12" s="209"/>
      <c r="HZO12" s="209"/>
      <c r="HZP12" s="209"/>
      <c r="HZQ12" s="209"/>
      <c r="HZR12" s="209"/>
      <c r="HZS12" s="209"/>
      <c r="HZT12" s="209"/>
      <c r="HZU12" s="209"/>
      <c r="HZV12" s="209"/>
      <c r="HZW12" s="209"/>
      <c r="HZX12" s="209"/>
      <c r="HZY12" s="209"/>
      <c r="HZZ12" s="209"/>
      <c r="IAA12" s="209"/>
      <c r="IAB12" s="209"/>
      <c r="IAC12" s="209"/>
      <c r="IAD12" s="209"/>
      <c r="IAE12" s="209"/>
      <c r="IAF12" s="209"/>
      <c r="IAG12" s="209"/>
      <c r="IAH12" s="209"/>
      <c r="IAI12" s="209"/>
      <c r="IAJ12" s="209"/>
      <c r="IAK12" s="209"/>
      <c r="IAL12" s="209"/>
      <c r="IAM12" s="209"/>
      <c r="IAN12" s="209"/>
      <c r="IAO12" s="209"/>
      <c r="IAP12" s="209"/>
      <c r="IAQ12" s="209"/>
      <c r="IAR12" s="209"/>
      <c r="IAS12" s="209"/>
      <c r="IAT12" s="209"/>
      <c r="IAU12" s="209"/>
      <c r="IAV12" s="209"/>
      <c r="IAW12" s="209"/>
      <c r="IAX12" s="209"/>
      <c r="IAY12" s="209"/>
      <c r="IAZ12" s="209"/>
      <c r="IBA12" s="209"/>
      <c r="IBB12" s="209"/>
      <c r="IBC12" s="209"/>
      <c r="IBD12" s="209"/>
      <c r="IBE12" s="209"/>
      <c r="IBF12" s="209"/>
      <c r="IBG12" s="209"/>
      <c r="IBH12" s="209"/>
      <c r="IBI12" s="209"/>
      <c r="IBJ12" s="209"/>
      <c r="IBK12" s="209"/>
      <c r="IBL12" s="209"/>
      <c r="IBM12" s="209"/>
      <c r="IBN12" s="209"/>
      <c r="IBO12" s="209"/>
      <c r="IBP12" s="209"/>
      <c r="IBQ12" s="209"/>
      <c r="IBR12" s="209"/>
      <c r="IBS12" s="209"/>
      <c r="IBT12" s="209"/>
      <c r="IBU12" s="209"/>
      <c r="IBV12" s="209"/>
      <c r="IBW12" s="209"/>
      <c r="IBX12" s="209"/>
      <c r="IBY12" s="209"/>
      <c r="IBZ12" s="209"/>
      <c r="ICA12" s="209"/>
      <c r="ICB12" s="209"/>
      <c r="ICC12" s="209"/>
      <c r="ICD12" s="209"/>
      <c r="ICE12" s="209"/>
      <c r="ICF12" s="209"/>
      <c r="ICG12" s="209"/>
      <c r="ICH12" s="209"/>
      <c r="ICI12" s="209"/>
      <c r="ICJ12" s="209"/>
      <c r="ICK12" s="209"/>
      <c r="ICL12" s="209"/>
      <c r="ICM12" s="209"/>
      <c r="ICN12" s="209"/>
      <c r="ICO12" s="209"/>
      <c r="ICP12" s="209"/>
      <c r="ICQ12" s="209"/>
      <c r="ICR12" s="209"/>
      <c r="ICS12" s="209"/>
      <c r="ICT12" s="209"/>
      <c r="ICU12" s="209"/>
      <c r="ICV12" s="209"/>
      <c r="ICW12" s="209"/>
      <c r="ICX12" s="209"/>
      <c r="ICY12" s="209"/>
      <c r="ICZ12" s="209"/>
      <c r="IDA12" s="209"/>
      <c r="IDB12" s="209"/>
      <c r="IDC12" s="209"/>
      <c r="IDD12" s="209"/>
      <c r="IDE12" s="209"/>
      <c r="IDF12" s="209"/>
      <c r="IDG12" s="209"/>
      <c r="IDH12" s="209"/>
      <c r="IDI12" s="209"/>
      <c r="IDJ12" s="209"/>
      <c r="IDK12" s="209"/>
      <c r="IDL12" s="209"/>
      <c r="IDM12" s="209"/>
      <c r="IDN12" s="209"/>
      <c r="IDO12" s="209"/>
      <c r="IDP12" s="209"/>
      <c r="IDQ12" s="209"/>
      <c r="IDR12" s="209"/>
      <c r="IDS12" s="209"/>
      <c r="IDT12" s="209"/>
      <c r="IDU12" s="209"/>
      <c r="IDV12" s="209"/>
      <c r="IDW12" s="209"/>
      <c r="IDX12" s="209"/>
      <c r="IDY12" s="209"/>
      <c r="IDZ12" s="209"/>
      <c r="IEA12" s="209"/>
      <c r="IEB12" s="209"/>
      <c r="IEC12" s="209"/>
      <c r="IED12" s="209"/>
      <c r="IEE12" s="209"/>
      <c r="IEF12" s="209"/>
      <c r="IEG12" s="209"/>
      <c r="IEH12" s="209"/>
      <c r="IEI12" s="209"/>
      <c r="IEJ12" s="209"/>
      <c r="IEK12" s="209"/>
      <c r="IEL12" s="209"/>
      <c r="IEM12" s="209"/>
      <c r="IEN12" s="209"/>
      <c r="IEO12" s="209"/>
      <c r="IEP12" s="209"/>
      <c r="IEQ12" s="209"/>
      <c r="IER12" s="209"/>
      <c r="IES12" s="209"/>
      <c r="IET12" s="209"/>
      <c r="IEU12" s="209"/>
      <c r="IEV12" s="209"/>
      <c r="IEW12" s="209"/>
      <c r="IEX12" s="209"/>
      <c r="IEY12" s="209"/>
      <c r="IEZ12" s="209"/>
      <c r="IFA12" s="209"/>
      <c r="IFB12" s="209"/>
      <c r="IFC12" s="209"/>
      <c r="IFD12" s="209"/>
      <c r="IFE12" s="209"/>
      <c r="IFF12" s="209"/>
      <c r="IFG12" s="209"/>
      <c r="IFH12" s="209"/>
      <c r="IFI12" s="209"/>
      <c r="IFJ12" s="209"/>
      <c r="IFK12" s="209"/>
      <c r="IFL12" s="209"/>
      <c r="IFM12" s="209"/>
      <c r="IFN12" s="209"/>
      <c r="IFO12" s="209"/>
      <c r="IFP12" s="209"/>
      <c r="IFQ12" s="209"/>
      <c r="IFR12" s="209"/>
      <c r="IFS12" s="209"/>
      <c r="IFT12" s="209"/>
      <c r="IFU12" s="209"/>
      <c r="IFV12" s="209"/>
      <c r="IFW12" s="209"/>
      <c r="IFX12" s="209"/>
      <c r="IFY12" s="209"/>
      <c r="IFZ12" s="209"/>
      <c r="IGA12" s="209"/>
      <c r="IGB12" s="209"/>
      <c r="IGC12" s="209"/>
      <c r="IGD12" s="209"/>
      <c r="IGE12" s="209"/>
      <c r="IGF12" s="209"/>
      <c r="IGG12" s="209"/>
      <c r="IGH12" s="209"/>
      <c r="IGI12" s="209"/>
      <c r="IGJ12" s="209"/>
      <c r="IGK12" s="209"/>
      <c r="IGL12" s="209"/>
      <c r="IGM12" s="209"/>
      <c r="IGN12" s="209"/>
      <c r="IGO12" s="209"/>
      <c r="IGP12" s="209"/>
      <c r="IGQ12" s="209"/>
      <c r="IGR12" s="209"/>
      <c r="IGS12" s="209"/>
      <c r="IGT12" s="209"/>
      <c r="IGU12" s="209"/>
      <c r="IGV12" s="209"/>
      <c r="IGW12" s="209"/>
      <c r="IGX12" s="209"/>
      <c r="IGY12" s="209"/>
      <c r="IGZ12" s="209"/>
      <c r="IHA12" s="209"/>
      <c r="IHB12" s="209"/>
      <c r="IHC12" s="209"/>
      <c r="IHD12" s="209"/>
      <c r="IHE12" s="209"/>
      <c r="IHF12" s="209"/>
      <c r="IHG12" s="209"/>
      <c r="IHH12" s="209"/>
      <c r="IHI12" s="209"/>
      <c r="IHJ12" s="209"/>
      <c r="IHK12" s="209"/>
      <c r="IHL12" s="209"/>
      <c r="IHM12" s="209"/>
      <c r="IHN12" s="209"/>
      <c r="IHO12" s="209"/>
      <c r="IHP12" s="209"/>
      <c r="IHQ12" s="209"/>
      <c r="IHR12" s="209"/>
      <c r="IHS12" s="209"/>
      <c r="IHT12" s="209"/>
      <c r="IHU12" s="209"/>
      <c r="IHV12" s="209"/>
      <c r="IHW12" s="209"/>
      <c r="IHX12" s="209"/>
      <c r="IHY12" s="209"/>
      <c r="IHZ12" s="209"/>
      <c r="IIA12" s="209"/>
      <c r="IIB12" s="209"/>
      <c r="IIC12" s="209"/>
      <c r="IID12" s="209"/>
      <c r="IIE12" s="209"/>
      <c r="IIF12" s="209"/>
      <c r="IIG12" s="209"/>
      <c r="IIH12" s="209"/>
      <c r="III12" s="209"/>
      <c r="IIJ12" s="209"/>
      <c r="IIK12" s="209"/>
      <c r="IIL12" s="209"/>
      <c r="IIM12" s="209"/>
      <c r="IIN12" s="209"/>
      <c r="IIO12" s="209"/>
      <c r="IIP12" s="209"/>
      <c r="IIQ12" s="209"/>
      <c r="IIR12" s="209"/>
      <c r="IIS12" s="209"/>
      <c r="IIT12" s="209"/>
      <c r="IIU12" s="209"/>
      <c r="IIV12" s="209"/>
      <c r="IIW12" s="209"/>
      <c r="IIX12" s="209"/>
      <c r="IIY12" s="209"/>
      <c r="IIZ12" s="209"/>
      <c r="IJA12" s="209"/>
      <c r="IJB12" s="209"/>
      <c r="IJC12" s="209"/>
      <c r="IJD12" s="209"/>
      <c r="IJE12" s="209"/>
      <c r="IJF12" s="209"/>
      <c r="IJG12" s="209"/>
      <c r="IJH12" s="209"/>
      <c r="IJI12" s="209"/>
      <c r="IJJ12" s="209"/>
      <c r="IJK12" s="209"/>
      <c r="IJL12" s="209"/>
      <c r="IJM12" s="209"/>
      <c r="IJN12" s="209"/>
      <c r="IJO12" s="209"/>
      <c r="IJP12" s="209"/>
      <c r="IJQ12" s="209"/>
      <c r="IJR12" s="209"/>
      <c r="IJS12" s="209"/>
      <c r="IJT12" s="209"/>
      <c r="IJU12" s="209"/>
      <c r="IJV12" s="209"/>
      <c r="IJW12" s="209"/>
      <c r="IJX12" s="209"/>
      <c r="IJY12" s="209"/>
      <c r="IJZ12" s="209"/>
      <c r="IKA12" s="209"/>
      <c r="IKB12" s="209"/>
      <c r="IKC12" s="209"/>
      <c r="IKD12" s="209"/>
      <c r="IKE12" s="209"/>
      <c r="IKF12" s="209"/>
      <c r="IKG12" s="209"/>
      <c r="IKH12" s="209"/>
      <c r="IKI12" s="209"/>
      <c r="IKJ12" s="209"/>
      <c r="IKK12" s="209"/>
      <c r="IKL12" s="209"/>
      <c r="IKM12" s="209"/>
      <c r="IKN12" s="209"/>
      <c r="IKO12" s="209"/>
      <c r="IKP12" s="209"/>
      <c r="IKQ12" s="209"/>
      <c r="IKR12" s="209"/>
      <c r="IKS12" s="209"/>
      <c r="IKT12" s="209"/>
      <c r="IKU12" s="209"/>
      <c r="IKV12" s="209"/>
      <c r="IKW12" s="209"/>
      <c r="IKX12" s="209"/>
      <c r="IKY12" s="209"/>
      <c r="IKZ12" s="209"/>
      <c r="ILA12" s="209"/>
      <c r="ILB12" s="209"/>
      <c r="ILC12" s="209"/>
      <c r="ILD12" s="209"/>
      <c r="ILE12" s="209"/>
      <c r="ILF12" s="209"/>
      <c r="ILG12" s="209"/>
      <c r="ILH12" s="209"/>
      <c r="ILI12" s="209"/>
      <c r="ILJ12" s="209"/>
      <c r="ILK12" s="209"/>
      <c r="ILL12" s="209"/>
      <c r="ILM12" s="209"/>
      <c r="ILN12" s="209"/>
      <c r="ILO12" s="209"/>
      <c r="ILP12" s="209"/>
      <c r="ILQ12" s="209"/>
      <c r="ILR12" s="209"/>
      <c r="ILS12" s="209"/>
      <c r="ILT12" s="209"/>
      <c r="ILU12" s="209"/>
      <c r="ILV12" s="209"/>
      <c r="ILW12" s="209"/>
      <c r="ILX12" s="209"/>
      <c r="ILY12" s="209"/>
      <c r="ILZ12" s="209"/>
      <c r="IMA12" s="209"/>
      <c r="IMB12" s="209"/>
      <c r="IMC12" s="209"/>
      <c r="IMD12" s="209"/>
      <c r="IME12" s="209"/>
      <c r="IMF12" s="209"/>
      <c r="IMG12" s="209"/>
      <c r="IMH12" s="209"/>
      <c r="IMI12" s="209"/>
      <c r="IMJ12" s="209"/>
      <c r="IMK12" s="209"/>
      <c r="IML12" s="209"/>
      <c r="IMM12" s="209"/>
      <c r="IMN12" s="209"/>
      <c r="IMO12" s="209"/>
      <c r="IMP12" s="209"/>
      <c r="IMQ12" s="209"/>
      <c r="IMR12" s="209"/>
      <c r="IMS12" s="209"/>
      <c r="IMT12" s="209"/>
      <c r="IMU12" s="209"/>
      <c r="IMV12" s="209"/>
      <c r="IMW12" s="209"/>
      <c r="IMX12" s="209"/>
      <c r="IMY12" s="209"/>
      <c r="IMZ12" s="209"/>
      <c r="INA12" s="209"/>
      <c r="INB12" s="209"/>
      <c r="INC12" s="209"/>
      <c r="IND12" s="209"/>
      <c r="INE12" s="209"/>
      <c r="INF12" s="209"/>
      <c r="ING12" s="209"/>
      <c r="INH12" s="209"/>
      <c r="INI12" s="209"/>
      <c r="INJ12" s="209"/>
      <c r="INK12" s="209"/>
      <c r="INL12" s="209"/>
      <c r="INM12" s="209"/>
      <c r="INN12" s="209"/>
      <c r="INO12" s="209"/>
      <c r="INP12" s="209"/>
      <c r="INQ12" s="209"/>
      <c r="INR12" s="209"/>
      <c r="INS12" s="209"/>
      <c r="INT12" s="209"/>
      <c r="INU12" s="209"/>
      <c r="INV12" s="209"/>
      <c r="INW12" s="209"/>
      <c r="INX12" s="209"/>
      <c r="INY12" s="209"/>
      <c r="INZ12" s="209"/>
      <c r="IOA12" s="209"/>
      <c r="IOB12" s="209"/>
      <c r="IOC12" s="209"/>
      <c r="IOD12" s="209"/>
      <c r="IOE12" s="209"/>
      <c r="IOF12" s="209"/>
      <c r="IOG12" s="209"/>
      <c r="IOH12" s="209"/>
      <c r="IOI12" s="209"/>
      <c r="IOJ12" s="209"/>
      <c r="IOK12" s="209"/>
      <c r="IOL12" s="209"/>
      <c r="IOM12" s="209"/>
      <c r="ION12" s="209"/>
      <c r="IOO12" s="209"/>
      <c r="IOP12" s="209"/>
      <c r="IOQ12" s="209"/>
      <c r="IOR12" s="209"/>
      <c r="IOS12" s="209"/>
      <c r="IOT12" s="209"/>
      <c r="IOU12" s="209"/>
      <c r="IOV12" s="209"/>
      <c r="IOW12" s="209"/>
      <c r="IOX12" s="209"/>
      <c r="IOY12" s="209"/>
      <c r="IOZ12" s="209"/>
      <c r="IPA12" s="209"/>
      <c r="IPB12" s="209"/>
      <c r="IPC12" s="209"/>
      <c r="IPD12" s="209"/>
      <c r="IPE12" s="209"/>
      <c r="IPF12" s="209"/>
      <c r="IPG12" s="209"/>
      <c r="IPH12" s="209"/>
      <c r="IPI12" s="209"/>
      <c r="IPJ12" s="209"/>
      <c r="IPK12" s="209"/>
      <c r="IPL12" s="209"/>
      <c r="IPM12" s="209"/>
      <c r="IPN12" s="209"/>
      <c r="IPO12" s="209"/>
      <c r="IPP12" s="209"/>
      <c r="IPQ12" s="209"/>
      <c r="IPR12" s="209"/>
      <c r="IPS12" s="209"/>
      <c r="IPT12" s="209"/>
      <c r="IPU12" s="209"/>
      <c r="IPV12" s="209"/>
      <c r="IPW12" s="209"/>
      <c r="IPX12" s="209"/>
      <c r="IPY12" s="209"/>
      <c r="IPZ12" s="209"/>
      <c r="IQA12" s="209"/>
      <c r="IQB12" s="209"/>
      <c r="IQC12" s="209"/>
      <c r="IQD12" s="209"/>
      <c r="IQE12" s="209"/>
      <c r="IQF12" s="209"/>
      <c r="IQG12" s="209"/>
      <c r="IQH12" s="209"/>
      <c r="IQI12" s="209"/>
      <c r="IQJ12" s="209"/>
      <c r="IQK12" s="209"/>
      <c r="IQL12" s="209"/>
      <c r="IQM12" s="209"/>
      <c r="IQN12" s="209"/>
      <c r="IQO12" s="209"/>
      <c r="IQP12" s="209"/>
      <c r="IQQ12" s="209"/>
      <c r="IQR12" s="209"/>
      <c r="IQS12" s="209"/>
      <c r="IQT12" s="209"/>
      <c r="IQU12" s="209"/>
      <c r="IQV12" s="209"/>
      <c r="IQW12" s="209"/>
      <c r="IQX12" s="209"/>
      <c r="IQY12" s="209"/>
      <c r="IQZ12" s="209"/>
      <c r="IRA12" s="209"/>
      <c r="IRB12" s="209"/>
      <c r="IRC12" s="209"/>
      <c r="IRD12" s="209"/>
      <c r="IRE12" s="209"/>
      <c r="IRF12" s="209"/>
      <c r="IRG12" s="209"/>
      <c r="IRH12" s="209"/>
      <c r="IRI12" s="209"/>
      <c r="IRJ12" s="209"/>
      <c r="IRK12" s="209"/>
      <c r="IRL12" s="209"/>
      <c r="IRM12" s="209"/>
      <c r="IRN12" s="209"/>
      <c r="IRO12" s="209"/>
      <c r="IRP12" s="209"/>
      <c r="IRQ12" s="209"/>
      <c r="IRR12" s="209"/>
      <c r="IRS12" s="209"/>
      <c r="IRT12" s="209"/>
      <c r="IRU12" s="209"/>
      <c r="IRV12" s="209"/>
      <c r="IRW12" s="209"/>
      <c r="IRX12" s="209"/>
      <c r="IRY12" s="209"/>
      <c r="IRZ12" s="209"/>
      <c r="ISA12" s="209"/>
      <c r="ISB12" s="209"/>
      <c r="ISC12" s="209"/>
      <c r="ISD12" s="209"/>
      <c r="ISE12" s="209"/>
      <c r="ISF12" s="209"/>
      <c r="ISG12" s="209"/>
      <c r="ISH12" s="209"/>
      <c r="ISI12" s="209"/>
      <c r="ISJ12" s="209"/>
      <c r="ISK12" s="209"/>
      <c r="ISL12" s="209"/>
      <c r="ISM12" s="209"/>
      <c r="ISN12" s="209"/>
      <c r="ISO12" s="209"/>
      <c r="ISP12" s="209"/>
      <c r="ISQ12" s="209"/>
      <c r="ISR12" s="209"/>
      <c r="ISS12" s="209"/>
      <c r="IST12" s="209"/>
      <c r="ISU12" s="209"/>
      <c r="ISV12" s="209"/>
      <c r="ISW12" s="209"/>
      <c r="ISX12" s="209"/>
      <c r="ISY12" s="209"/>
      <c r="ISZ12" s="209"/>
      <c r="ITA12" s="209"/>
      <c r="ITB12" s="209"/>
      <c r="ITC12" s="209"/>
      <c r="ITD12" s="209"/>
      <c r="ITE12" s="209"/>
      <c r="ITF12" s="209"/>
      <c r="ITG12" s="209"/>
      <c r="ITH12" s="209"/>
      <c r="ITI12" s="209"/>
      <c r="ITJ12" s="209"/>
      <c r="ITK12" s="209"/>
      <c r="ITL12" s="209"/>
      <c r="ITM12" s="209"/>
      <c r="ITN12" s="209"/>
      <c r="ITO12" s="209"/>
      <c r="ITP12" s="209"/>
      <c r="ITQ12" s="209"/>
      <c r="ITR12" s="209"/>
      <c r="ITS12" s="209"/>
      <c r="ITT12" s="209"/>
      <c r="ITU12" s="209"/>
      <c r="ITV12" s="209"/>
      <c r="ITW12" s="209"/>
      <c r="ITX12" s="209"/>
      <c r="ITY12" s="209"/>
      <c r="ITZ12" s="209"/>
      <c r="IUA12" s="209"/>
      <c r="IUB12" s="209"/>
      <c r="IUC12" s="209"/>
      <c r="IUD12" s="209"/>
      <c r="IUE12" s="209"/>
      <c r="IUF12" s="209"/>
      <c r="IUG12" s="209"/>
      <c r="IUH12" s="209"/>
      <c r="IUI12" s="209"/>
      <c r="IUJ12" s="209"/>
      <c r="IUK12" s="209"/>
      <c r="IUL12" s="209"/>
      <c r="IUM12" s="209"/>
      <c r="IUN12" s="209"/>
      <c r="IUO12" s="209"/>
      <c r="IUP12" s="209"/>
      <c r="IUQ12" s="209"/>
      <c r="IUR12" s="209"/>
      <c r="IUS12" s="209"/>
      <c r="IUT12" s="209"/>
      <c r="IUU12" s="209"/>
      <c r="IUV12" s="209"/>
      <c r="IUW12" s="209"/>
      <c r="IUX12" s="209"/>
      <c r="IUY12" s="209"/>
      <c r="IUZ12" s="209"/>
      <c r="IVA12" s="209"/>
      <c r="IVB12" s="209"/>
      <c r="IVC12" s="209"/>
      <c r="IVD12" s="209"/>
      <c r="IVE12" s="209"/>
      <c r="IVF12" s="209"/>
      <c r="IVG12" s="209"/>
      <c r="IVH12" s="209"/>
      <c r="IVI12" s="209"/>
      <c r="IVJ12" s="209"/>
      <c r="IVK12" s="209"/>
      <c r="IVL12" s="209"/>
      <c r="IVM12" s="209"/>
      <c r="IVN12" s="209"/>
      <c r="IVO12" s="209"/>
      <c r="IVP12" s="209"/>
      <c r="IVQ12" s="209"/>
      <c r="IVR12" s="209"/>
      <c r="IVS12" s="209"/>
      <c r="IVT12" s="209"/>
      <c r="IVU12" s="209"/>
      <c r="IVV12" s="209"/>
      <c r="IVW12" s="209"/>
      <c r="IVX12" s="209"/>
      <c r="IVY12" s="209"/>
      <c r="IVZ12" s="209"/>
      <c r="IWA12" s="209"/>
      <c r="IWB12" s="209"/>
      <c r="IWC12" s="209"/>
      <c r="IWD12" s="209"/>
      <c r="IWE12" s="209"/>
      <c r="IWF12" s="209"/>
      <c r="IWG12" s="209"/>
      <c r="IWH12" s="209"/>
      <c r="IWI12" s="209"/>
      <c r="IWJ12" s="209"/>
      <c r="IWK12" s="209"/>
      <c r="IWL12" s="209"/>
      <c r="IWM12" s="209"/>
      <c r="IWN12" s="209"/>
      <c r="IWO12" s="209"/>
      <c r="IWP12" s="209"/>
      <c r="IWQ12" s="209"/>
      <c r="IWR12" s="209"/>
      <c r="IWS12" s="209"/>
      <c r="IWT12" s="209"/>
      <c r="IWU12" s="209"/>
      <c r="IWV12" s="209"/>
      <c r="IWW12" s="209"/>
      <c r="IWX12" s="209"/>
      <c r="IWY12" s="209"/>
      <c r="IWZ12" s="209"/>
      <c r="IXA12" s="209"/>
      <c r="IXB12" s="209"/>
      <c r="IXC12" s="209"/>
      <c r="IXD12" s="209"/>
      <c r="IXE12" s="209"/>
      <c r="IXF12" s="209"/>
      <c r="IXG12" s="209"/>
      <c r="IXH12" s="209"/>
      <c r="IXI12" s="209"/>
      <c r="IXJ12" s="209"/>
      <c r="IXK12" s="209"/>
      <c r="IXL12" s="209"/>
      <c r="IXM12" s="209"/>
      <c r="IXN12" s="209"/>
      <c r="IXO12" s="209"/>
      <c r="IXP12" s="209"/>
      <c r="IXQ12" s="209"/>
      <c r="IXR12" s="209"/>
      <c r="IXS12" s="209"/>
      <c r="IXT12" s="209"/>
      <c r="IXU12" s="209"/>
      <c r="IXV12" s="209"/>
      <c r="IXW12" s="209"/>
      <c r="IXX12" s="209"/>
      <c r="IXY12" s="209"/>
      <c r="IXZ12" s="209"/>
      <c r="IYA12" s="209"/>
      <c r="IYB12" s="209"/>
      <c r="IYC12" s="209"/>
      <c r="IYD12" s="209"/>
      <c r="IYE12" s="209"/>
      <c r="IYF12" s="209"/>
      <c r="IYG12" s="209"/>
      <c r="IYH12" s="209"/>
      <c r="IYI12" s="209"/>
      <c r="IYJ12" s="209"/>
      <c r="IYK12" s="209"/>
      <c r="IYL12" s="209"/>
      <c r="IYM12" s="209"/>
      <c r="IYN12" s="209"/>
      <c r="IYO12" s="209"/>
      <c r="IYP12" s="209"/>
      <c r="IYQ12" s="209"/>
      <c r="IYR12" s="209"/>
      <c r="IYS12" s="209"/>
      <c r="IYT12" s="209"/>
      <c r="IYU12" s="209"/>
      <c r="IYV12" s="209"/>
      <c r="IYW12" s="209"/>
      <c r="IYX12" s="209"/>
      <c r="IYY12" s="209"/>
      <c r="IYZ12" s="209"/>
      <c r="IZA12" s="209"/>
      <c r="IZB12" s="209"/>
      <c r="IZC12" s="209"/>
      <c r="IZD12" s="209"/>
      <c r="IZE12" s="209"/>
      <c r="IZF12" s="209"/>
      <c r="IZG12" s="209"/>
      <c r="IZH12" s="209"/>
      <c r="IZI12" s="209"/>
      <c r="IZJ12" s="209"/>
      <c r="IZK12" s="209"/>
      <c r="IZL12" s="209"/>
      <c r="IZM12" s="209"/>
      <c r="IZN12" s="209"/>
      <c r="IZO12" s="209"/>
      <c r="IZP12" s="209"/>
      <c r="IZQ12" s="209"/>
      <c r="IZR12" s="209"/>
      <c r="IZS12" s="209"/>
      <c r="IZT12" s="209"/>
      <c r="IZU12" s="209"/>
      <c r="IZV12" s="209"/>
      <c r="IZW12" s="209"/>
      <c r="IZX12" s="209"/>
      <c r="IZY12" s="209"/>
      <c r="IZZ12" s="209"/>
      <c r="JAA12" s="209"/>
      <c r="JAB12" s="209"/>
      <c r="JAC12" s="209"/>
      <c r="JAD12" s="209"/>
      <c r="JAE12" s="209"/>
      <c r="JAF12" s="209"/>
      <c r="JAG12" s="209"/>
      <c r="JAH12" s="209"/>
      <c r="JAI12" s="209"/>
      <c r="JAJ12" s="209"/>
      <c r="JAK12" s="209"/>
      <c r="JAL12" s="209"/>
      <c r="JAM12" s="209"/>
      <c r="JAN12" s="209"/>
      <c r="JAO12" s="209"/>
      <c r="JAP12" s="209"/>
      <c r="JAQ12" s="209"/>
      <c r="JAR12" s="209"/>
      <c r="JAS12" s="209"/>
      <c r="JAT12" s="209"/>
      <c r="JAU12" s="209"/>
      <c r="JAV12" s="209"/>
      <c r="JAW12" s="209"/>
      <c r="JAX12" s="209"/>
      <c r="JAY12" s="209"/>
      <c r="JAZ12" s="209"/>
      <c r="JBA12" s="209"/>
      <c r="JBB12" s="209"/>
      <c r="JBC12" s="209"/>
      <c r="JBD12" s="209"/>
      <c r="JBE12" s="209"/>
      <c r="JBF12" s="209"/>
      <c r="JBG12" s="209"/>
      <c r="JBH12" s="209"/>
      <c r="JBI12" s="209"/>
      <c r="JBJ12" s="209"/>
      <c r="JBK12" s="209"/>
      <c r="JBL12" s="209"/>
      <c r="JBM12" s="209"/>
      <c r="JBN12" s="209"/>
      <c r="JBO12" s="209"/>
      <c r="JBP12" s="209"/>
      <c r="JBQ12" s="209"/>
      <c r="JBR12" s="209"/>
      <c r="JBS12" s="209"/>
      <c r="JBT12" s="209"/>
      <c r="JBU12" s="209"/>
      <c r="JBV12" s="209"/>
      <c r="JBW12" s="209"/>
      <c r="JBX12" s="209"/>
      <c r="JBY12" s="209"/>
      <c r="JBZ12" s="209"/>
      <c r="JCA12" s="209"/>
      <c r="JCB12" s="209"/>
      <c r="JCC12" s="209"/>
      <c r="JCD12" s="209"/>
      <c r="JCE12" s="209"/>
      <c r="JCF12" s="209"/>
      <c r="JCG12" s="209"/>
      <c r="JCH12" s="209"/>
      <c r="JCI12" s="209"/>
      <c r="JCJ12" s="209"/>
      <c r="JCK12" s="209"/>
      <c r="JCL12" s="209"/>
      <c r="JCM12" s="209"/>
      <c r="JCN12" s="209"/>
      <c r="JCO12" s="209"/>
      <c r="JCP12" s="209"/>
      <c r="JCQ12" s="209"/>
      <c r="JCR12" s="209"/>
      <c r="JCS12" s="209"/>
      <c r="JCT12" s="209"/>
      <c r="JCU12" s="209"/>
      <c r="JCV12" s="209"/>
      <c r="JCW12" s="209"/>
      <c r="JCX12" s="209"/>
      <c r="JCY12" s="209"/>
      <c r="JCZ12" s="209"/>
      <c r="JDA12" s="209"/>
      <c r="JDB12" s="209"/>
      <c r="JDC12" s="209"/>
      <c r="JDD12" s="209"/>
      <c r="JDE12" s="209"/>
      <c r="JDF12" s="209"/>
      <c r="JDG12" s="209"/>
      <c r="JDH12" s="209"/>
      <c r="JDI12" s="209"/>
      <c r="JDJ12" s="209"/>
      <c r="JDK12" s="209"/>
      <c r="JDL12" s="209"/>
      <c r="JDM12" s="209"/>
      <c r="JDN12" s="209"/>
      <c r="JDO12" s="209"/>
      <c r="JDP12" s="209"/>
      <c r="JDQ12" s="209"/>
      <c r="JDR12" s="209"/>
      <c r="JDS12" s="209"/>
      <c r="JDT12" s="209"/>
      <c r="JDU12" s="209"/>
      <c r="JDV12" s="209"/>
      <c r="JDW12" s="209"/>
      <c r="JDX12" s="209"/>
      <c r="JDY12" s="209"/>
      <c r="JDZ12" s="209"/>
      <c r="JEA12" s="209"/>
      <c r="JEB12" s="209"/>
      <c r="JEC12" s="209"/>
      <c r="JED12" s="209"/>
      <c r="JEE12" s="209"/>
      <c r="JEF12" s="209"/>
      <c r="JEG12" s="209"/>
      <c r="JEH12" s="209"/>
      <c r="JEI12" s="209"/>
      <c r="JEJ12" s="209"/>
      <c r="JEK12" s="209"/>
      <c r="JEL12" s="209"/>
      <c r="JEM12" s="209"/>
      <c r="JEN12" s="209"/>
      <c r="JEO12" s="209"/>
      <c r="JEP12" s="209"/>
      <c r="JEQ12" s="209"/>
      <c r="JER12" s="209"/>
      <c r="JES12" s="209"/>
      <c r="JET12" s="209"/>
      <c r="JEU12" s="209"/>
      <c r="JEV12" s="209"/>
      <c r="JEW12" s="209"/>
      <c r="JEX12" s="209"/>
      <c r="JEY12" s="209"/>
      <c r="JEZ12" s="209"/>
      <c r="JFA12" s="209"/>
      <c r="JFB12" s="209"/>
      <c r="JFC12" s="209"/>
      <c r="JFD12" s="209"/>
      <c r="JFE12" s="209"/>
      <c r="JFF12" s="209"/>
      <c r="JFG12" s="209"/>
      <c r="JFH12" s="209"/>
      <c r="JFI12" s="209"/>
      <c r="JFJ12" s="209"/>
      <c r="JFK12" s="209"/>
      <c r="JFL12" s="209"/>
      <c r="JFM12" s="209"/>
      <c r="JFN12" s="209"/>
      <c r="JFO12" s="209"/>
      <c r="JFP12" s="209"/>
      <c r="JFQ12" s="209"/>
      <c r="JFR12" s="209"/>
      <c r="JFS12" s="209"/>
      <c r="JFT12" s="209"/>
      <c r="JFU12" s="209"/>
      <c r="JFV12" s="209"/>
      <c r="JFW12" s="209"/>
      <c r="JFX12" s="209"/>
      <c r="JFY12" s="209"/>
      <c r="JFZ12" s="209"/>
      <c r="JGA12" s="209"/>
      <c r="JGB12" s="209"/>
      <c r="JGC12" s="209"/>
      <c r="JGD12" s="209"/>
      <c r="JGE12" s="209"/>
      <c r="JGF12" s="209"/>
      <c r="JGG12" s="209"/>
      <c r="JGH12" s="209"/>
      <c r="JGI12" s="209"/>
      <c r="JGJ12" s="209"/>
      <c r="JGK12" s="209"/>
      <c r="JGL12" s="209"/>
      <c r="JGM12" s="209"/>
      <c r="JGN12" s="209"/>
      <c r="JGO12" s="209"/>
      <c r="JGP12" s="209"/>
      <c r="JGQ12" s="209"/>
      <c r="JGR12" s="209"/>
      <c r="JGS12" s="209"/>
      <c r="JGT12" s="209"/>
      <c r="JGU12" s="209"/>
      <c r="JGV12" s="209"/>
      <c r="JGW12" s="209"/>
      <c r="JGX12" s="209"/>
      <c r="JGY12" s="209"/>
      <c r="JGZ12" s="209"/>
      <c r="JHA12" s="209"/>
      <c r="JHB12" s="209"/>
      <c r="JHC12" s="209"/>
      <c r="JHD12" s="209"/>
      <c r="JHE12" s="209"/>
      <c r="JHF12" s="209"/>
      <c r="JHG12" s="209"/>
      <c r="JHH12" s="209"/>
      <c r="JHI12" s="209"/>
      <c r="JHJ12" s="209"/>
      <c r="JHK12" s="209"/>
      <c r="JHL12" s="209"/>
      <c r="JHM12" s="209"/>
      <c r="JHN12" s="209"/>
      <c r="JHO12" s="209"/>
      <c r="JHP12" s="209"/>
      <c r="JHQ12" s="209"/>
      <c r="JHR12" s="209"/>
      <c r="JHS12" s="209"/>
      <c r="JHT12" s="209"/>
      <c r="JHU12" s="209"/>
      <c r="JHV12" s="209"/>
      <c r="JHW12" s="209"/>
      <c r="JHX12" s="209"/>
      <c r="JHY12" s="209"/>
      <c r="JHZ12" s="209"/>
      <c r="JIA12" s="209"/>
      <c r="JIB12" s="209"/>
      <c r="JIC12" s="209"/>
      <c r="JID12" s="209"/>
      <c r="JIE12" s="209"/>
      <c r="JIF12" s="209"/>
      <c r="JIG12" s="209"/>
      <c r="JIH12" s="209"/>
      <c r="JII12" s="209"/>
      <c r="JIJ12" s="209"/>
      <c r="JIK12" s="209"/>
      <c r="JIL12" s="209"/>
      <c r="JIM12" s="209"/>
      <c r="JIN12" s="209"/>
      <c r="JIO12" s="209"/>
      <c r="JIP12" s="209"/>
      <c r="JIQ12" s="209"/>
      <c r="JIR12" s="209"/>
      <c r="JIS12" s="209"/>
      <c r="JIT12" s="209"/>
      <c r="JIU12" s="209"/>
      <c r="JIV12" s="209"/>
      <c r="JIW12" s="209"/>
      <c r="JIX12" s="209"/>
      <c r="JIY12" s="209"/>
      <c r="JIZ12" s="209"/>
      <c r="JJA12" s="209"/>
      <c r="JJB12" s="209"/>
      <c r="JJC12" s="209"/>
      <c r="JJD12" s="209"/>
      <c r="JJE12" s="209"/>
      <c r="JJF12" s="209"/>
      <c r="JJG12" s="209"/>
      <c r="JJH12" s="209"/>
      <c r="JJI12" s="209"/>
      <c r="JJJ12" s="209"/>
      <c r="JJK12" s="209"/>
      <c r="JJL12" s="209"/>
      <c r="JJM12" s="209"/>
      <c r="JJN12" s="209"/>
      <c r="JJO12" s="209"/>
      <c r="JJP12" s="209"/>
      <c r="JJQ12" s="209"/>
      <c r="JJR12" s="209"/>
      <c r="JJS12" s="209"/>
      <c r="JJT12" s="209"/>
      <c r="JJU12" s="209"/>
      <c r="JJV12" s="209"/>
      <c r="JJW12" s="209"/>
      <c r="JJX12" s="209"/>
      <c r="JJY12" s="209"/>
      <c r="JJZ12" s="209"/>
      <c r="JKA12" s="209"/>
      <c r="JKB12" s="209"/>
      <c r="JKC12" s="209"/>
      <c r="JKD12" s="209"/>
      <c r="JKE12" s="209"/>
      <c r="JKF12" s="209"/>
      <c r="JKG12" s="209"/>
      <c r="JKH12" s="209"/>
      <c r="JKI12" s="209"/>
      <c r="JKJ12" s="209"/>
      <c r="JKK12" s="209"/>
      <c r="JKL12" s="209"/>
      <c r="JKM12" s="209"/>
      <c r="JKN12" s="209"/>
      <c r="JKO12" s="209"/>
      <c r="JKP12" s="209"/>
      <c r="JKQ12" s="209"/>
      <c r="JKR12" s="209"/>
      <c r="JKS12" s="209"/>
      <c r="JKT12" s="209"/>
      <c r="JKU12" s="209"/>
      <c r="JKV12" s="209"/>
      <c r="JKW12" s="209"/>
      <c r="JKX12" s="209"/>
      <c r="JKY12" s="209"/>
      <c r="JKZ12" s="209"/>
      <c r="JLA12" s="209"/>
      <c r="JLB12" s="209"/>
      <c r="JLC12" s="209"/>
      <c r="JLD12" s="209"/>
      <c r="JLE12" s="209"/>
      <c r="JLF12" s="209"/>
      <c r="JLG12" s="209"/>
      <c r="JLH12" s="209"/>
      <c r="JLI12" s="209"/>
      <c r="JLJ12" s="209"/>
      <c r="JLK12" s="209"/>
      <c r="JLL12" s="209"/>
      <c r="JLM12" s="209"/>
      <c r="JLN12" s="209"/>
      <c r="JLO12" s="209"/>
      <c r="JLP12" s="209"/>
      <c r="JLQ12" s="209"/>
      <c r="JLR12" s="209"/>
      <c r="JLS12" s="209"/>
      <c r="JLT12" s="209"/>
      <c r="JLU12" s="209"/>
      <c r="JLV12" s="209"/>
      <c r="JLW12" s="209"/>
      <c r="JLX12" s="209"/>
      <c r="JLY12" s="209"/>
      <c r="JLZ12" s="209"/>
      <c r="JMA12" s="209"/>
      <c r="JMB12" s="209"/>
      <c r="JMC12" s="209"/>
      <c r="JMD12" s="209"/>
      <c r="JME12" s="209"/>
      <c r="JMF12" s="209"/>
      <c r="JMG12" s="209"/>
      <c r="JMH12" s="209"/>
      <c r="JMI12" s="209"/>
      <c r="JMJ12" s="209"/>
      <c r="JMK12" s="209"/>
      <c r="JML12" s="209"/>
      <c r="JMM12" s="209"/>
      <c r="JMN12" s="209"/>
      <c r="JMO12" s="209"/>
      <c r="JMP12" s="209"/>
      <c r="JMQ12" s="209"/>
      <c r="JMR12" s="209"/>
      <c r="JMS12" s="209"/>
      <c r="JMT12" s="209"/>
      <c r="JMU12" s="209"/>
      <c r="JMV12" s="209"/>
      <c r="JMW12" s="209"/>
      <c r="JMX12" s="209"/>
      <c r="JMY12" s="209"/>
      <c r="JMZ12" s="209"/>
      <c r="JNA12" s="209"/>
      <c r="JNB12" s="209"/>
      <c r="JNC12" s="209"/>
      <c r="JND12" s="209"/>
      <c r="JNE12" s="209"/>
      <c r="JNF12" s="209"/>
      <c r="JNG12" s="209"/>
      <c r="JNH12" s="209"/>
      <c r="JNI12" s="209"/>
      <c r="JNJ12" s="209"/>
      <c r="JNK12" s="209"/>
      <c r="JNL12" s="209"/>
      <c r="JNM12" s="209"/>
      <c r="JNN12" s="209"/>
      <c r="JNO12" s="209"/>
      <c r="JNP12" s="209"/>
      <c r="JNQ12" s="209"/>
      <c r="JNR12" s="209"/>
      <c r="JNS12" s="209"/>
      <c r="JNT12" s="209"/>
      <c r="JNU12" s="209"/>
      <c r="JNV12" s="209"/>
      <c r="JNW12" s="209"/>
      <c r="JNX12" s="209"/>
      <c r="JNY12" s="209"/>
      <c r="JNZ12" s="209"/>
      <c r="JOA12" s="209"/>
      <c r="JOB12" s="209"/>
      <c r="JOC12" s="209"/>
      <c r="JOD12" s="209"/>
      <c r="JOE12" s="209"/>
      <c r="JOF12" s="209"/>
      <c r="JOG12" s="209"/>
      <c r="JOH12" s="209"/>
      <c r="JOI12" s="209"/>
      <c r="JOJ12" s="209"/>
      <c r="JOK12" s="209"/>
      <c r="JOL12" s="209"/>
      <c r="JOM12" s="209"/>
      <c r="JON12" s="209"/>
      <c r="JOO12" s="209"/>
      <c r="JOP12" s="209"/>
      <c r="JOQ12" s="209"/>
      <c r="JOR12" s="209"/>
      <c r="JOS12" s="209"/>
      <c r="JOT12" s="209"/>
      <c r="JOU12" s="209"/>
      <c r="JOV12" s="209"/>
      <c r="JOW12" s="209"/>
      <c r="JOX12" s="209"/>
      <c r="JOY12" s="209"/>
      <c r="JOZ12" s="209"/>
      <c r="JPA12" s="209"/>
      <c r="JPB12" s="209"/>
      <c r="JPC12" s="209"/>
      <c r="JPD12" s="209"/>
      <c r="JPE12" s="209"/>
      <c r="JPF12" s="209"/>
      <c r="JPG12" s="209"/>
      <c r="JPH12" s="209"/>
      <c r="JPI12" s="209"/>
      <c r="JPJ12" s="209"/>
      <c r="JPK12" s="209"/>
      <c r="JPL12" s="209"/>
      <c r="JPM12" s="209"/>
      <c r="JPN12" s="209"/>
      <c r="JPO12" s="209"/>
      <c r="JPP12" s="209"/>
      <c r="JPQ12" s="209"/>
      <c r="JPR12" s="209"/>
      <c r="JPS12" s="209"/>
      <c r="JPT12" s="209"/>
      <c r="JPU12" s="209"/>
      <c r="JPV12" s="209"/>
      <c r="JPW12" s="209"/>
      <c r="JPX12" s="209"/>
      <c r="JPY12" s="209"/>
      <c r="JPZ12" s="209"/>
      <c r="JQA12" s="209"/>
      <c r="JQB12" s="209"/>
      <c r="JQC12" s="209"/>
      <c r="JQD12" s="209"/>
      <c r="JQE12" s="209"/>
      <c r="JQF12" s="209"/>
      <c r="JQG12" s="209"/>
      <c r="JQH12" s="209"/>
      <c r="JQI12" s="209"/>
      <c r="JQJ12" s="209"/>
      <c r="JQK12" s="209"/>
      <c r="JQL12" s="209"/>
      <c r="JQM12" s="209"/>
      <c r="JQN12" s="209"/>
      <c r="JQO12" s="209"/>
      <c r="JQP12" s="209"/>
      <c r="JQQ12" s="209"/>
      <c r="JQR12" s="209"/>
      <c r="JQS12" s="209"/>
      <c r="JQT12" s="209"/>
      <c r="JQU12" s="209"/>
      <c r="JQV12" s="209"/>
      <c r="JQW12" s="209"/>
      <c r="JQX12" s="209"/>
      <c r="JQY12" s="209"/>
      <c r="JQZ12" s="209"/>
      <c r="JRA12" s="209"/>
      <c r="JRB12" s="209"/>
      <c r="JRC12" s="209"/>
      <c r="JRD12" s="209"/>
      <c r="JRE12" s="209"/>
      <c r="JRF12" s="209"/>
      <c r="JRG12" s="209"/>
      <c r="JRH12" s="209"/>
      <c r="JRI12" s="209"/>
      <c r="JRJ12" s="209"/>
      <c r="JRK12" s="209"/>
      <c r="JRL12" s="209"/>
      <c r="JRM12" s="209"/>
      <c r="JRN12" s="209"/>
      <c r="JRO12" s="209"/>
      <c r="JRP12" s="209"/>
      <c r="JRQ12" s="209"/>
      <c r="JRR12" s="209"/>
      <c r="JRS12" s="209"/>
      <c r="JRT12" s="209"/>
      <c r="JRU12" s="209"/>
      <c r="JRV12" s="209"/>
      <c r="JRW12" s="209"/>
      <c r="JRX12" s="209"/>
      <c r="JRY12" s="209"/>
      <c r="JRZ12" s="209"/>
      <c r="JSA12" s="209"/>
      <c r="JSB12" s="209"/>
      <c r="JSC12" s="209"/>
      <c r="JSD12" s="209"/>
      <c r="JSE12" s="209"/>
      <c r="JSF12" s="209"/>
      <c r="JSG12" s="209"/>
      <c r="JSH12" s="209"/>
      <c r="JSI12" s="209"/>
      <c r="JSJ12" s="209"/>
      <c r="JSK12" s="209"/>
      <c r="JSL12" s="209"/>
      <c r="JSM12" s="209"/>
      <c r="JSN12" s="209"/>
      <c r="JSO12" s="209"/>
      <c r="JSP12" s="209"/>
      <c r="JSQ12" s="209"/>
      <c r="JSR12" s="209"/>
      <c r="JSS12" s="209"/>
      <c r="JST12" s="209"/>
      <c r="JSU12" s="209"/>
      <c r="JSV12" s="209"/>
      <c r="JSW12" s="209"/>
      <c r="JSX12" s="209"/>
      <c r="JSY12" s="209"/>
      <c r="JSZ12" s="209"/>
      <c r="JTA12" s="209"/>
      <c r="JTB12" s="209"/>
      <c r="JTC12" s="209"/>
      <c r="JTD12" s="209"/>
      <c r="JTE12" s="209"/>
      <c r="JTF12" s="209"/>
      <c r="JTG12" s="209"/>
      <c r="JTH12" s="209"/>
      <c r="JTI12" s="209"/>
      <c r="JTJ12" s="209"/>
      <c r="JTK12" s="209"/>
      <c r="JTL12" s="209"/>
      <c r="JTM12" s="209"/>
      <c r="JTN12" s="209"/>
      <c r="JTO12" s="209"/>
      <c r="JTP12" s="209"/>
      <c r="JTQ12" s="209"/>
      <c r="JTR12" s="209"/>
      <c r="JTS12" s="209"/>
      <c r="JTT12" s="209"/>
      <c r="JTU12" s="209"/>
      <c r="JTV12" s="209"/>
      <c r="JTW12" s="209"/>
      <c r="JTX12" s="209"/>
      <c r="JTY12" s="209"/>
      <c r="JTZ12" s="209"/>
      <c r="JUA12" s="209"/>
      <c r="JUB12" s="209"/>
      <c r="JUC12" s="209"/>
      <c r="JUD12" s="209"/>
      <c r="JUE12" s="209"/>
      <c r="JUF12" s="209"/>
      <c r="JUG12" s="209"/>
      <c r="JUH12" s="209"/>
      <c r="JUI12" s="209"/>
      <c r="JUJ12" s="209"/>
      <c r="JUK12" s="209"/>
      <c r="JUL12" s="209"/>
      <c r="JUM12" s="209"/>
      <c r="JUN12" s="209"/>
      <c r="JUO12" s="209"/>
      <c r="JUP12" s="209"/>
      <c r="JUQ12" s="209"/>
      <c r="JUR12" s="209"/>
      <c r="JUS12" s="209"/>
      <c r="JUT12" s="209"/>
      <c r="JUU12" s="209"/>
      <c r="JUV12" s="209"/>
      <c r="JUW12" s="209"/>
      <c r="JUX12" s="209"/>
      <c r="JUY12" s="209"/>
      <c r="JUZ12" s="209"/>
      <c r="JVA12" s="209"/>
      <c r="JVB12" s="209"/>
      <c r="JVC12" s="209"/>
      <c r="JVD12" s="209"/>
      <c r="JVE12" s="209"/>
      <c r="JVF12" s="209"/>
      <c r="JVG12" s="209"/>
      <c r="JVH12" s="209"/>
      <c r="JVI12" s="209"/>
      <c r="JVJ12" s="209"/>
      <c r="JVK12" s="209"/>
      <c r="JVL12" s="209"/>
      <c r="JVM12" s="209"/>
      <c r="JVN12" s="209"/>
      <c r="JVO12" s="209"/>
      <c r="JVP12" s="209"/>
      <c r="JVQ12" s="209"/>
      <c r="JVR12" s="209"/>
      <c r="JVS12" s="209"/>
      <c r="JVT12" s="209"/>
      <c r="JVU12" s="209"/>
      <c r="JVV12" s="209"/>
      <c r="JVW12" s="209"/>
      <c r="JVX12" s="209"/>
      <c r="JVY12" s="209"/>
      <c r="JVZ12" s="209"/>
      <c r="JWA12" s="209"/>
      <c r="JWB12" s="209"/>
      <c r="JWC12" s="209"/>
      <c r="JWD12" s="209"/>
      <c r="JWE12" s="209"/>
      <c r="JWF12" s="209"/>
      <c r="JWG12" s="209"/>
      <c r="JWH12" s="209"/>
      <c r="JWI12" s="209"/>
      <c r="JWJ12" s="209"/>
      <c r="JWK12" s="209"/>
      <c r="JWL12" s="209"/>
      <c r="JWM12" s="209"/>
      <c r="JWN12" s="209"/>
      <c r="JWO12" s="209"/>
      <c r="JWP12" s="209"/>
      <c r="JWQ12" s="209"/>
      <c r="JWR12" s="209"/>
      <c r="JWS12" s="209"/>
      <c r="JWT12" s="209"/>
      <c r="JWU12" s="209"/>
      <c r="JWV12" s="209"/>
      <c r="JWW12" s="209"/>
      <c r="JWX12" s="209"/>
      <c r="JWY12" s="209"/>
      <c r="JWZ12" s="209"/>
      <c r="JXA12" s="209"/>
      <c r="JXB12" s="209"/>
      <c r="JXC12" s="209"/>
      <c r="JXD12" s="209"/>
      <c r="JXE12" s="209"/>
      <c r="JXF12" s="209"/>
      <c r="JXG12" s="209"/>
      <c r="JXH12" s="209"/>
      <c r="JXI12" s="209"/>
      <c r="JXJ12" s="209"/>
      <c r="JXK12" s="209"/>
      <c r="JXL12" s="209"/>
      <c r="JXM12" s="209"/>
      <c r="JXN12" s="209"/>
      <c r="JXO12" s="209"/>
      <c r="JXP12" s="209"/>
      <c r="JXQ12" s="209"/>
      <c r="JXR12" s="209"/>
      <c r="JXS12" s="209"/>
      <c r="JXT12" s="209"/>
      <c r="JXU12" s="209"/>
      <c r="JXV12" s="209"/>
      <c r="JXW12" s="209"/>
      <c r="JXX12" s="209"/>
      <c r="JXY12" s="209"/>
      <c r="JXZ12" s="209"/>
      <c r="JYA12" s="209"/>
      <c r="JYB12" s="209"/>
      <c r="JYC12" s="209"/>
      <c r="JYD12" s="209"/>
      <c r="JYE12" s="209"/>
      <c r="JYF12" s="209"/>
      <c r="JYG12" s="209"/>
      <c r="JYH12" s="209"/>
      <c r="JYI12" s="209"/>
      <c r="JYJ12" s="209"/>
      <c r="JYK12" s="209"/>
      <c r="JYL12" s="209"/>
      <c r="JYM12" s="209"/>
      <c r="JYN12" s="209"/>
      <c r="JYO12" s="209"/>
      <c r="JYP12" s="209"/>
      <c r="JYQ12" s="209"/>
      <c r="JYR12" s="209"/>
      <c r="JYS12" s="209"/>
      <c r="JYT12" s="209"/>
      <c r="JYU12" s="209"/>
      <c r="JYV12" s="209"/>
      <c r="JYW12" s="209"/>
      <c r="JYX12" s="209"/>
      <c r="JYY12" s="209"/>
      <c r="JYZ12" s="209"/>
      <c r="JZA12" s="209"/>
      <c r="JZB12" s="209"/>
      <c r="JZC12" s="209"/>
      <c r="JZD12" s="209"/>
      <c r="JZE12" s="209"/>
      <c r="JZF12" s="209"/>
      <c r="JZG12" s="209"/>
      <c r="JZH12" s="209"/>
      <c r="JZI12" s="209"/>
      <c r="JZJ12" s="209"/>
      <c r="JZK12" s="209"/>
      <c r="JZL12" s="209"/>
      <c r="JZM12" s="209"/>
      <c r="JZN12" s="209"/>
      <c r="JZO12" s="209"/>
      <c r="JZP12" s="209"/>
      <c r="JZQ12" s="209"/>
      <c r="JZR12" s="209"/>
      <c r="JZS12" s="209"/>
      <c r="JZT12" s="209"/>
      <c r="JZU12" s="209"/>
      <c r="JZV12" s="209"/>
      <c r="JZW12" s="209"/>
      <c r="JZX12" s="209"/>
      <c r="JZY12" s="209"/>
      <c r="JZZ12" s="209"/>
      <c r="KAA12" s="209"/>
      <c r="KAB12" s="209"/>
      <c r="KAC12" s="209"/>
      <c r="KAD12" s="209"/>
      <c r="KAE12" s="209"/>
      <c r="KAF12" s="209"/>
      <c r="KAG12" s="209"/>
      <c r="KAH12" s="209"/>
      <c r="KAI12" s="209"/>
      <c r="KAJ12" s="209"/>
      <c r="KAK12" s="209"/>
      <c r="KAL12" s="209"/>
      <c r="KAM12" s="209"/>
      <c r="KAN12" s="209"/>
      <c r="KAO12" s="209"/>
      <c r="KAP12" s="209"/>
      <c r="KAQ12" s="209"/>
      <c r="KAR12" s="209"/>
      <c r="KAS12" s="209"/>
      <c r="KAT12" s="209"/>
      <c r="KAU12" s="209"/>
      <c r="KAV12" s="209"/>
      <c r="KAW12" s="209"/>
      <c r="KAX12" s="209"/>
      <c r="KAY12" s="209"/>
      <c r="KAZ12" s="209"/>
      <c r="KBA12" s="209"/>
      <c r="KBB12" s="209"/>
      <c r="KBC12" s="209"/>
      <c r="KBD12" s="209"/>
      <c r="KBE12" s="209"/>
      <c r="KBF12" s="209"/>
      <c r="KBG12" s="209"/>
      <c r="KBH12" s="209"/>
      <c r="KBI12" s="209"/>
      <c r="KBJ12" s="209"/>
      <c r="KBK12" s="209"/>
      <c r="KBL12" s="209"/>
      <c r="KBM12" s="209"/>
      <c r="KBN12" s="209"/>
      <c r="KBO12" s="209"/>
      <c r="KBP12" s="209"/>
      <c r="KBQ12" s="209"/>
      <c r="KBR12" s="209"/>
      <c r="KBS12" s="209"/>
      <c r="KBT12" s="209"/>
      <c r="KBU12" s="209"/>
      <c r="KBV12" s="209"/>
      <c r="KBW12" s="209"/>
      <c r="KBX12" s="209"/>
      <c r="KBY12" s="209"/>
      <c r="KBZ12" s="209"/>
      <c r="KCA12" s="209"/>
      <c r="KCB12" s="209"/>
      <c r="KCC12" s="209"/>
      <c r="KCD12" s="209"/>
      <c r="KCE12" s="209"/>
      <c r="KCF12" s="209"/>
      <c r="KCG12" s="209"/>
      <c r="KCH12" s="209"/>
      <c r="KCI12" s="209"/>
      <c r="KCJ12" s="209"/>
      <c r="KCK12" s="209"/>
      <c r="KCL12" s="209"/>
      <c r="KCM12" s="209"/>
      <c r="KCN12" s="209"/>
      <c r="KCO12" s="209"/>
      <c r="KCP12" s="209"/>
      <c r="KCQ12" s="209"/>
      <c r="KCR12" s="209"/>
      <c r="KCS12" s="209"/>
      <c r="KCT12" s="209"/>
      <c r="KCU12" s="209"/>
      <c r="KCV12" s="209"/>
      <c r="KCW12" s="209"/>
      <c r="KCX12" s="209"/>
      <c r="KCY12" s="209"/>
      <c r="KCZ12" s="209"/>
      <c r="KDA12" s="209"/>
      <c r="KDB12" s="209"/>
      <c r="KDC12" s="209"/>
      <c r="KDD12" s="209"/>
      <c r="KDE12" s="209"/>
      <c r="KDF12" s="209"/>
      <c r="KDG12" s="209"/>
      <c r="KDH12" s="209"/>
      <c r="KDI12" s="209"/>
      <c r="KDJ12" s="209"/>
      <c r="KDK12" s="209"/>
      <c r="KDL12" s="209"/>
      <c r="KDM12" s="209"/>
      <c r="KDN12" s="209"/>
      <c r="KDO12" s="209"/>
      <c r="KDP12" s="209"/>
      <c r="KDQ12" s="209"/>
      <c r="KDR12" s="209"/>
      <c r="KDS12" s="209"/>
      <c r="KDT12" s="209"/>
      <c r="KDU12" s="209"/>
      <c r="KDV12" s="209"/>
      <c r="KDW12" s="209"/>
      <c r="KDX12" s="209"/>
      <c r="KDY12" s="209"/>
      <c r="KDZ12" s="209"/>
      <c r="KEA12" s="209"/>
      <c r="KEB12" s="209"/>
      <c r="KEC12" s="209"/>
      <c r="KED12" s="209"/>
      <c r="KEE12" s="209"/>
      <c r="KEF12" s="209"/>
      <c r="KEG12" s="209"/>
      <c r="KEH12" s="209"/>
      <c r="KEI12" s="209"/>
      <c r="KEJ12" s="209"/>
      <c r="KEK12" s="209"/>
      <c r="KEL12" s="209"/>
      <c r="KEM12" s="209"/>
      <c r="KEN12" s="209"/>
      <c r="KEO12" s="209"/>
      <c r="KEP12" s="209"/>
      <c r="KEQ12" s="209"/>
      <c r="KER12" s="209"/>
      <c r="KES12" s="209"/>
      <c r="KET12" s="209"/>
      <c r="KEU12" s="209"/>
      <c r="KEV12" s="209"/>
      <c r="KEW12" s="209"/>
      <c r="KEX12" s="209"/>
      <c r="KEY12" s="209"/>
      <c r="KEZ12" s="209"/>
      <c r="KFA12" s="209"/>
      <c r="KFB12" s="209"/>
      <c r="KFC12" s="209"/>
      <c r="KFD12" s="209"/>
      <c r="KFE12" s="209"/>
      <c r="KFF12" s="209"/>
      <c r="KFG12" s="209"/>
      <c r="KFH12" s="209"/>
      <c r="KFI12" s="209"/>
      <c r="KFJ12" s="209"/>
      <c r="KFK12" s="209"/>
      <c r="KFL12" s="209"/>
      <c r="KFM12" s="209"/>
      <c r="KFN12" s="209"/>
      <c r="KFO12" s="209"/>
      <c r="KFP12" s="209"/>
      <c r="KFQ12" s="209"/>
      <c r="KFR12" s="209"/>
      <c r="KFS12" s="209"/>
      <c r="KFT12" s="209"/>
      <c r="KFU12" s="209"/>
      <c r="KFV12" s="209"/>
      <c r="KFW12" s="209"/>
      <c r="KFX12" s="209"/>
      <c r="KFY12" s="209"/>
      <c r="KFZ12" s="209"/>
      <c r="KGA12" s="209"/>
      <c r="KGB12" s="209"/>
      <c r="KGC12" s="209"/>
      <c r="KGD12" s="209"/>
      <c r="KGE12" s="209"/>
      <c r="KGF12" s="209"/>
      <c r="KGG12" s="209"/>
      <c r="KGH12" s="209"/>
      <c r="KGI12" s="209"/>
      <c r="KGJ12" s="209"/>
      <c r="KGK12" s="209"/>
      <c r="KGL12" s="209"/>
      <c r="KGM12" s="209"/>
      <c r="KGN12" s="209"/>
      <c r="KGO12" s="209"/>
      <c r="KGP12" s="209"/>
      <c r="KGQ12" s="209"/>
      <c r="KGR12" s="209"/>
      <c r="KGS12" s="209"/>
      <c r="KGT12" s="209"/>
      <c r="KGU12" s="209"/>
      <c r="KGV12" s="209"/>
      <c r="KGW12" s="209"/>
      <c r="KGX12" s="209"/>
      <c r="KGY12" s="209"/>
      <c r="KGZ12" s="209"/>
      <c r="KHA12" s="209"/>
      <c r="KHB12" s="209"/>
      <c r="KHC12" s="209"/>
      <c r="KHD12" s="209"/>
      <c r="KHE12" s="209"/>
      <c r="KHF12" s="209"/>
      <c r="KHG12" s="209"/>
      <c r="KHH12" s="209"/>
      <c r="KHI12" s="209"/>
      <c r="KHJ12" s="209"/>
      <c r="KHK12" s="209"/>
      <c r="KHL12" s="209"/>
      <c r="KHM12" s="209"/>
      <c r="KHN12" s="209"/>
      <c r="KHO12" s="209"/>
      <c r="KHP12" s="209"/>
      <c r="KHQ12" s="209"/>
      <c r="KHR12" s="209"/>
      <c r="KHS12" s="209"/>
      <c r="KHT12" s="209"/>
      <c r="KHU12" s="209"/>
      <c r="KHV12" s="209"/>
      <c r="KHW12" s="209"/>
      <c r="KHX12" s="209"/>
      <c r="KHY12" s="209"/>
      <c r="KHZ12" s="209"/>
      <c r="KIA12" s="209"/>
      <c r="KIB12" s="209"/>
      <c r="KIC12" s="209"/>
      <c r="KID12" s="209"/>
      <c r="KIE12" s="209"/>
      <c r="KIF12" s="209"/>
      <c r="KIG12" s="209"/>
      <c r="KIH12" s="209"/>
      <c r="KII12" s="209"/>
      <c r="KIJ12" s="209"/>
      <c r="KIK12" s="209"/>
      <c r="KIL12" s="209"/>
      <c r="KIM12" s="209"/>
      <c r="KIN12" s="209"/>
      <c r="KIO12" s="209"/>
      <c r="KIP12" s="209"/>
      <c r="KIQ12" s="209"/>
      <c r="KIR12" s="209"/>
      <c r="KIS12" s="209"/>
      <c r="KIT12" s="209"/>
      <c r="KIU12" s="209"/>
      <c r="KIV12" s="209"/>
      <c r="KIW12" s="209"/>
      <c r="KIX12" s="209"/>
      <c r="KIY12" s="209"/>
      <c r="KIZ12" s="209"/>
      <c r="KJA12" s="209"/>
      <c r="KJB12" s="209"/>
      <c r="KJC12" s="209"/>
      <c r="KJD12" s="209"/>
      <c r="KJE12" s="209"/>
      <c r="KJF12" s="209"/>
      <c r="KJG12" s="209"/>
      <c r="KJH12" s="209"/>
      <c r="KJI12" s="209"/>
      <c r="KJJ12" s="209"/>
      <c r="KJK12" s="209"/>
      <c r="KJL12" s="209"/>
      <c r="KJM12" s="209"/>
      <c r="KJN12" s="209"/>
      <c r="KJO12" s="209"/>
      <c r="KJP12" s="209"/>
      <c r="KJQ12" s="209"/>
      <c r="KJR12" s="209"/>
      <c r="KJS12" s="209"/>
      <c r="KJT12" s="209"/>
      <c r="KJU12" s="209"/>
      <c r="KJV12" s="209"/>
      <c r="KJW12" s="209"/>
      <c r="KJX12" s="209"/>
      <c r="KJY12" s="209"/>
      <c r="KJZ12" s="209"/>
      <c r="KKA12" s="209"/>
      <c r="KKB12" s="209"/>
      <c r="KKC12" s="209"/>
      <c r="KKD12" s="209"/>
      <c r="KKE12" s="209"/>
      <c r="KKF12" s="209"/>
      <c r="KKG12" s="209"/>
      <c r="KKH12" s="209"/>
      <c r="KKI12" s="209"/>
      <c r="KKJ12" s="209"/>
      <c r="KKK12" s="209"/>
      <c r="KKL12" s="209"/>
      <c r="KKM12" s="209"/>
      <c r="KKN12" s="209"/>
      <c r="KKO12" s="209"/>
      <c r="KKP12" s="209"/>
      <c r="KKQ12" s="209"/>
      <c r="KKR12" s="209"/>
      <c r="KKS12" s="209"/>
      <c r="KKT12" s="209"/>
      <c r="KKU12" s="209"/>
      <c r="KKV12" s="209"/>
      <c r="KKW12" s="209"/>
      <c r="KKX12" s="209"/>
      <c r="KKY12" s="209"/>
      <c r="KKZ12" s="209"/>
      <c r="KLA12" s="209"/>
      <c r="KLB12" s="209"/>
      <c r="KLC12" s="209"/>
      <c r="KLD12" s="209"/>
      <c r="KLE12" s="209"/>
      <c r="KLF12" s="209"/>
      <c r="KLG12" s="209"/>
      <c r="KLH12" s="209"/>
      <c r="KLI12" s="209"/>
      <c r="KLJ12" s="209"/>
      <c r="KLK12" s="209"/>
      <c r="KLL12" s="209"/>
      <c r="KLM12" s="209"/>
      <c r="KLN12" s="209"/>
      <c r="KLO12" s="209"/>
      <c r="KLP12" s="209"/>
      <c r="KLQ12" s="209"/>
      <c r="KLR12" s="209"/>
      <c r="KLS12" s="209"/>
      <c r="KLT12" s="209"/>
      <c r="KLU12" s="209"/>
      <c r="KLV12" s="209"/>
      <c r="KLW12" s="209"/>
      <c r="KLX12" s="209"/>
      <c r="KLY12" s="209"/>
      <c r="KLZ12" s="209"/>
      <c r="KMA12" s="209"/>
      <c r="KMB12" s="209"/>
      <c r="KMC12" s="209"/>
      <c r="KMD12" s="209"/>
      <c r="KME12" s="209"/>
      <c r="KMF12" s="209"/>
      <c r="KMG12" s="209"/>
      <c r="KMH12" s="209"/>
      <c r="KMI12" s="209"/>
      <c r="KMJ12" s="209"/>
      <c r="KMK12" s="209"/>
      <c r="KML12" s="209"/>
      <c r="KMM12" s="209"/>
      <c r="KMN12" s="209"/>
      <c r="KMO12" s="209"/>
      <c r="KMP12" s="209"/>
      <c r="KMQ12" s="209"/>
      <c r="KMR12" s="209"/>
      <c r="KMS12" s="209"/>
      <c r="KMT12" s="209"/>
      <c r="KMU12" s="209"/>
      <c r="KMV12" s="209"/>
      <c r="KMW12" s="209"/>
      <c r="KMX12" s="209"/>
      <c r="KMY12" s="209"/>
      <c r="KMZ12" s="209"/>
      <c r="KNA12" s="209"/>
      <c r="KNB12" s="209"/>
      <c r="KNC12" s="209"/>
      <c r="KND12" s="209"/>
      <c r="KNE12" s="209"/>
      <c r="KNF12" s="209"/>
      <c r="KNG12" s="209"/>
      <c r="KNH12" s="209"/>
      <c r="KNI12" s="209"/>
      <c r="KNJ12" s="209"/>
      <c r="KNK12" s="209"/>
      <c r="KNL12" s="209"/>
      <c r="KNM12" s="209"/>
      <c r="KNN12" s="209"/>
      <c r="KNO12" s="209"/>
      <c r="KNP12" s="209"/>
      <c r="KNQ12" s="209"/>
      <c r="KNR12" s="209"/>
      <c r="KNS12" s="209"/>
      <c r="KNT12" s="209"/>
      <c r="KNU12" s="209"/>
      <c r="KNV12" s="209"/>
      <c r="KNW12" s="209"/>
      <c r="KNX12" s="209"/>
      <c r="KNY12" s="209"/>
      <c r="KNZ12" s="209"/>
      <c r="KOA12" s="209"/>
      <c r="KOB12" s="209"/>
      <c r="KOC12" s="209"/>
      <c r="KOD12" s="209"/>
      <c r="KOE12" s="209"/>
      <c r="KOF12" s="209"/>
      <c r="KOG12" s="209"/>
      <c r="KOH12" s="209"/>
      <c r="KOI12" s="209"/>
      <c r="KOJ12" s="209"/>
      <c r="KOK12" s="209"/>
      <c r="KOL12" s="209"/>
      <c r="KOM12" s="209"/>
      <c r="KON12" s="209"/>
      <c r="KOO12" s="209"/>
      <c r="KOP12" s="209"/>
      <c r="KOQ12" s="209"/>
      <c r="KOR12" s="209"/>
      <c r="KOS12" s="209"/>
      <c r="KOT12" s="209"/>
      <c r="KOU12" s="209"/>
      <c r="KOV12" s="209"/>
      <c r="KOW12" s="209"/>
      <c r="KOX12" s="209"/>
      <c r="KOY12" s="209"/>
      <c r="KOZ12" s="209"/>
      <c r="KPA12" s="209"/>
      <c r="KPB12" s="209"/>
      <c r="KPC12" s="209"/>
      <c r="KPD12" s="209"/>
      <c r="KPE12" s="209"/>
      <c r="KPF12" s="209"/>
      <c r="KPG12" s="209"/>
      <c r="KPH12" s="209"/>
      <c r="KPI12" s="209"/>
      <c r="KPJ12" s="209"/>
      <c r="KPK12" s="209"/>
      <c r="KPL12" s="209"/>
      <c r="KPM12" s="209"/>
      <c r="KPN12" s="209"/>
      <c r="KPO12" s="209"/>
      <c r="KPP12" s="209"/>
      <c r="KPQ12" s="209"/>
      <c r="KPR12" s="209"/>
      <c r="KPS12" s="209"/>
      <c r="KPT12" s="209"/>
      <c r="KPU12" s="209"/>
      <c r="KPV12" s="209"/>
      <c r="KPW12" s="209"/>
      <c r="KPX12" s="209"/>
      <c r="KPY12" s="209"/>
      <c r="KPZ12" s="209"/>
      <c r="KQA12" s="209"/>
      <c r="KQB12" s="209"/>
      <c r="KQC12" s="209"/>
      <c r="KQD12" s="209"/>
      <c r="KQE12" s="209"/>
      <c r="KQF12" s="209"/>
      <c r="KQG12" s="209"/>
      <c r="KQH12" s="209"/>
      <c r="KQI12" s="209"/>
      <c r="KQJ12" s="209"/>
      <c r="KQK12" s="209"/>
      <c r="KQL12" s="209"/>
      <c r="KQM12" s="209"/>
      <c r="KQN12" s="209"/>
      <c r="KQO12" s="209"/>
      <c r="KQP12" s="209"/>
      <c r="KQQ12" s="209"/>
      <c r="KQR12" s="209"/>
      <c r="KQS12" s="209"/>
      <c r="KQT12" s="209"/>
      <c r="KQU12" s="209"/>
      <c r="KQV12" s="209"/>
      <c r="KQW12" s="209"/>
      <c r="KQX12" s="209"/>
      <c r="KQY12" s="209"/>
      <c r="KQZ12" s="209"/>
      <c r="KRA12" s="209"/>
      <c r="KRB12" s="209"/>
      <c r="KRC12" s="209"/>
      <c r="KRD12" s="209"/>
      <c r="KRE12" s="209"/>
      <c r="KRF12" s="209"/>
      <c r="KRG12" s="209"/>
      <c r="KRH12" s="209"/>
      <c r="KRI12" s="209"/>
      <c r="KRJ12" s="209"/>
      <c r="KRK12" s="209"/>
      <c r="KRL12" s="209"/>
      <c r="KRM12" s="209"/>
      <c r="KRN12" s="209"/>
      <c r="KRO12" s="209"/>
      <c r="KRP12" s="209"/>
      <c r="KRQ12" s="209"/>
      <c r="KRR12" s="209"/>
      <c r="KRS12" s="209"/>
      <c r="KRT12" s="209"/>
      <c r="KRU12" s="209"/>
      <c r="KRV12" s="209"/>
      <c r="KRW12" s="209"/>
      <c r="KRX12" s="209"/>
      <c r="KRY12" s="209"/>
      <c r="KRZ12" s="209"/>
      <c r="KSA12" s="209"/>
      <c r="KSB12" s="209"/>
      <c r="KSC12" s="209"/>
      <c r="KSD12" s="209"/>
      <c r="KSE12" s="209"/>
      <c r="KSF12" s="209"/>
      <c r="KSG12" s="209"/>
      <c r="KSH12" s="209"/>
      <c r="KSI12" s="209"/>
      <c r="KSJ12" s="209"/>
      <c r="KSK12" s="209"/>
      <c r="KSL12" s="209"/>
      <c r="KSM12" s="209"/>
      <c r="KSN12" s="209"/>
      <c r="KSO12" s="209"/>
      <c r="KSP12" s="209"/>
      <c r="KSQ12" s="209"/>
      <c r="KSR12" s="209"/>
      <c r="KSS12" s="209"/>
      <c r="KST12" s="209"/>
      <c r="KSU12" s="209"/>
      <c r="KSV12" s="209"/>
      <c r="KSW12" s="209"/>
      <c r="KSX12" s="209"/>
      <c r="KSY12" s="209"/>
      <c r="KSZ12" s="209"/>
      <c r="KTA12" s="209"/>
      <c r="KTB12" s="209"/>
      <c r="KTC12" s="209"/>
      <c r="KTD12" s="209"/>
      <c r="KTE12" s="209"/>
      <c r="KTF12" s="209"/>
      <c r="KTG12" s="209"/>
      <c r="KTH12" s="209"/>
      <c r="KTI12" s="209"/>
      <c r="KTJ12" s="209"/>
      <c r="KTK12" s="209"/>
      <c r="KTL12" s="209"/>
      <c r="KTM12" s="209"/>
      <c r="KTN12" s="209"/>
      <c r="KTO12" s="209"/>
      <c r="KTP12" s="209"/>
      <c r="KTQ12" s="209"/>
      <c r="KTR12" s="209"/>
      <c r="KTS12" s="209"/>
      <c r="KTT12" s="209"/>
      <c r="KTU12" s="209"/>
      <c r="KTV12" s="209"/>
      <c r="KTW12" s="209"/>
      <c r="KTX12" s="209"/>
      <c r="KTY12" s="209"/>
      <c r="KTZ12" s="209"/>
      <c r="KUA12" s="209"/>
      <c r="KUB12" s="209"/>
      <c r="KUC12" s="209"/>
      <c r="KUD12" s="209"/>
      <c r="KUE12" s="209"/>
      <c r="KUF12" s="209"/>
      <c r="KUG12" s="209"/>
      <c r="KUH12" s="209"/>
      <c r="KUI12" s="209"/>
      <c r="KUJ12" s="209"/>
      <c r="KUK12" s="209"/>
      <c r="KUL12" s="209"/>
      <c r="KUM12" s="209"/>
      <c r="KUN12" s="209"/>
      <c r="KUO12" s="209"/>
      <c r="KUP12" s="209"/>
      <c r="KUQ12" s="209"/>
      <c r="KUR12" s="209"/>
      <c r="KUS12" s="209"/>
      <c r="KUT12" s="209"/>
      <c r="KUU12" s="209"/>
      <c r="KUV12" s="209"/>
      <c r="KUW12" s="209"/>
      <c r="KUX12" s="209"/>
      <c r="KUY12" s="209"/>
      <c r="KUZ12" s="209"/>
      <c r="KVA12" s="209"/>
      <c r="KVB12" s="209"/>
      <c r="KVC12" s="209"/>
      <c r="KVD12" s="209"/>
      <c r="KVE12" s="209"/>
      <c r="KVF12" s="209"/>
      <c r="KVG12" s="209"/>
      <c r="KVH12" s="209"/>
      <c r="KVI12" s="209"/>
      <c r="KVJ12" s="209"/>
      <c r="KVK12" s="209"/>
      <c r="KVL12" s="209"/>
      <c r="KVM12" s="209"/>
      <c r="KVN12" s="209"/>
      <c r="KVO12" s="209"/>
      <c r="KVP12" s="209"/>
      <c r="KVQ12" s="209"/>
      <c r="KVR12" s="209"/>
      <c r="KVS12" s="209"/>
      <c r="KVT12" s="209"/>
      <c r="KVU12" s="209"/>
      <c r="KVV12" s="209"/>
      <c r="KVW12" s="209"/>
      <c r="KVX12" s="209"/>
      <c r="KVY12" s="209"/>
      <c r="KVZ12" s="209"/>
      <c r="KWA12" s="209"/>
      <c r="KWB12" s="209"/>
      <c r="KWC12" s="209"/>
      <c r="KWD12" s="209"/>
      <c r="KWE12" s="209"/>
      <c r="KWF12" s="209"/>
      <c r="KWG12" s="209"/>
      <c r="KWH12" s="209"/>
      <c r="KWI12" s="209"/>
      <c r="KWJ12" s="209"/>
      <c r="KWK12" s="209"/>
      <c r="KWL12" s="209"/>
      <c r="KWM12" s="209"/>
      <c r="KWN12" s="209"/>
      <c r="KWO12" s="209"/>
      <c r="KWP12" s="209"/>
      <c r="KWQ12" s="209"/>
      <c r="KWR12" s="209"/>
      <c r="KWS12" s="209"/>
      <c r="KWT12" s="209"/>
      <c r="KWU12" s="209"/>
      <c r="KWV12" s="209"/>
      <c r="KWW12" s="209"/>
      <c r="KWX12" s="209"/>
      <c r="KWY12" s="209"/>
      <c r="KWZ12" s="209"/>
      <c r="KXA12" s="209"/>
      <c r="KXB12" s="209"/>
      <c r="KXC12" s="209"/>
      <c r="KXD12" s="209"/>
      <c r="KXE12" s="209"/>
      <c r="KXF12" s="209"/>
      <c r="KXG12" s="209"/>
      <c r="KXH12" s="209"/>
      <c r="KXI12" s="209"/>
      <c r="KXJ12" s="209"/>
      <c r="KXK12" s="209"/>
      <c r="KXL12" s="209"/>
      <c r="KXM12" s="209"/>
      <c r="KXN12" s="209"/>
      <c r="KXO12" s="209"/>
      <c r="KXP12" s="209"/>
      <c r="KXQ12" s="209"/>
      <c r="KXR12" s="209"/>
      <c r="KXS12" s="209"/>
      <c r="KXT12" s="209"/>
      <c r="KXU12" s="209"/>
      <c r="KXV12" s="209"/>
      <c r="KXW12" s="209"/>
      <c r="KXX12" s="209"/>
      <c r="KXY12" s="209"/>
      <c r="KXZ12" s="209"/>
      <c r="KYA12" s="209"/>
      <c r="KYB12" s="209"/>
      <c r="KYC12" s="209"/>
      <c r="KYD12" s="209"/>
      <c r="KYE12" s="209"/>
      <c r="KYF12" s="209"/>
      <c r="KYG12" s="209"/>
      <c r="KYH12" s="209"/>
      <c r="KYI12" s="209"/>
      <c r="KYJ12" s="209"/>
      <c r="KYK12" s="209"/>
      <c r="KYL12" s="209"/>
      <c r="KYM12" s="209"/>
      <c r="KYN12" s="209"/>
      <c r="KYO12" s="209"/>
      <c r="KYP12" s="209"/>
      <c r="KYQ12" s="209"/>
      <c r="KYR12" s="209"/>
      <c r="KYS12" s="209"/>
      <c r="KYT12" s="209"/>
      <c r="KYU12" s="209"/>
      <c r="KYV12" s="209"/>
      <c r="KYW12" s="209"/>
      <c r="KYX12" s="209"/>
      <c r="KYY12" s="209"/>
      <c r="KYZ12" s="209"/>
      <c r="KZA12" s="209"/>
      <c r="KZB12" s="209"/>
      <c r="KZC12" s="209"/>
      <c r="KZD12" s="209"/>
      <c r="KZE12" s="209"/>
      <c r="KZF12" s="209"/>
      <c r="KZG12" s="209"/>
      <c r="KZH12" s="209"/>
      <c r="KZI12" s="209"/>
      <c r="KZJ12" s="209"/>
      <c r="KZK12" s="209"/>
      <c r="KZL12" s="209"/>
      <c r="KZM12" s="209"/>
      <c r="KZN12" s="209"/>
      <c r="KZO12" s="209"/>
      <c r="KZP12" s="209"/>
      <c r="KZQ12" s="209"/>
      <c r="KZR12" s="209"/>
      <c r="KZS12" s="209"/>
      <c r="KZT12" s="209"/>
      <c r="KZU12" s="209"/>
      <c r="KZV12" s="209"/>
      <c r="KZW12" s="209"/>
      <c r="KZX12" s="209"/>
      <c r="KZY12" s="209"/>
      <c r="KZZ12" s="209"/>
      <c r="LAA12" s="209"/>
      <c r="LAB12" s="209"/>
      <c r="LAC12" s="209"/>
      <c r="LAD12" s="209"/>
      <c r="LAE12" s="209"/>
      <c r="LAF12" s="209"/>
      <c r="LAG12" s="209"/>
      <c r="LAH12" s="209"/>
      <c r="LAI12" s="209"/>
      <c r="LAJ12" s="209"/>
      <c r="LAK12" s="209"/>
      <c r="LAL12" s="209"/>
      <c r="LAM12" s="209"/>
      <c r="LAN12" s="209"/>
      <c r="LAO12" s="209"/>
      <c r="LAP12" s="209"/>
      <c r="LAQ12" s="209"/>
      <c r="LAR12" s="209"/>
      <c r="LAS12" s="209"/>
      <c r="LAT12" s="209"/>
      <c r="LAU12" s="209"/>
      <c r="LAV12" s="209"/>
      <c r="LAW12" s="209"/>
      <c r="LAX12" s="209"/>
      <c r="LAY12" s="209"/>
      <c r="LAZ12" s="209"/>
      <c r="LBA12" s="209"/>
      <c r="LBB12" s="209"/>
      <c r="LBC12" s="209"/>
      <c r="LBD12" s="209"/>
      <c r="LBE12" s="209"/>
      <c r="LBF12" s="209"/>
      <c r="LBG12" s="209"/>
      <c r="LBH12" s="209"/>
      <c r="LBI12" s="209"/>
      <c r="LBJ12" s="209"/>
      <c r="LBK12" s="209"/>
      <c r="LBL12" s="209"/>
      <c r="LBM12" s="209"/>
      <c r="LBN12" s="209"/>
      <c r="LBO12" s="209"/>
      <c r="LBP12" s="209"/>
      <c r="LBQ12" s="209"/>
      <c r="LBR12" s="209"/>
      <c r="LBS12" s="209"/>
      <c r="LBT12" s="209"/>
      <c r="LBU12" s="209"/>
      <c r="LBV12" s="209"/>
      <c r="LBW12" s="209"/>
      <c r="LBX12" s="209"/>
      <c r="LBY12" s="209"/>
      <c r="LBZ12" s="209"/>
      <c r="LCA12" s="209"/>
      <c r="LCB12" s="209"/>
      <c r="LCC12" s="209"/>
      <c r="LCD12" s="209"/>
      <c r="LCE12" s="209"/>
      <c r="LCF12" s="209"/>
      <c r="LCG12" s="209"/>
      <c r="LCH12" s="209"/>
      <c r="LCI12" s="209"/>
      <c r="LCJ12" s="209"/>
      <c r="LCK12" s="209"/>
      <c r="LCL12" s="209"/>
      <c r="LCM12" s="209"/>
      <c r="LCN12" s="209"/>
      <c r="LCO12" s="209"/>
      <c r="LCP12" s="209"/>
      <c r="LCQ12" s="209"/>
      <c r="LCR12" s="209"/>
      <c r="LCS12" s="209"/>
      <c r="LCT12" s="209"/>
      <c r="LCU12" s="209"/>
      <c r="LCV12" s="209"/>
      <c r="LCW12" s="209"/>
      <c r="LCX12" s="209"/>
      <c r="LCY12" s="209"/>
      <c r="LCZ12" s="209"/>
      <c r="LDA12" s="209"/>
      <c r="LDB12" s="209"/>
      <c r="LDC12" s="209"/>
      <c r="LDD12" s="209"/>
      <c r="LDE12" s="209"/>
      <c r="LDF12" s="209"/>
      <c r="LDG12" s="209"/>
      <c r="LDH12" s="209"/>
      <c r="LDI12" s="209"/>
      <c r="LDJ12" s="209"/>
      <c r="LDK12" s="209"/>
      <c r="LDL12" s="209"/>
      <c r="LDM12" s="209"/>
      <c r="LDN12" s="209"/>
      <c r="LDO12" s="209"/>
      <c r="LDP12" s="209"/>
      <c r="LDQ12" s="209"/>
      <c r="LDR12" s="209"/>
      <c r="LDS12" s="209"/>
      <c r="LDT12" s="209"/>
      <c r="LDU12" s="209"/>
      <c r="LDV12" s="209"/>
      <c r="LDW12" s="209"/>
      <c r="LDX12" s="209"/>
      <c r="LDY12" s="209"/>
      <c r="LDZ12" s="209"/>
      <c r="LEA12" s="209"/>
      <c r="LEB12" s="209"/>
      <c r="LEC12" s="209"/>
      <c r="LED12" s="209"/>
      <c r="LEE12" s="209"/>
      <c r="LEF12" s="209"/>
      <c r="LEG12" s="209"/>
      <c r="LEH12" s="209"/>
      <c r="LEI12" s="209"/>
      <c r="LEJ12" s="209"/>
      <c r="LEK12" s="209"/>
      <c r="LEL12" s="209"/>
      <c r="LEM12" s="209"/>
      <c r="LEN12" s="209"/>
      <c r="LEO12" s="209"/>
      <c r="LEP12" s="209"/>
      <c r="LEQ12" s="209"/>
      <c r="LER12" s="209"/>
      <c r="LES12" s="209"/>
      <c r="LET12" s="209"/>
      <c r="LEU12" s="209"/>
      <c r="LEV12" s="209"/>
      <c r="LEW12" s="209"/>
      <c r="LEX12" s="209"/>
      <c r="LEY12" s="209"/>
      <c r="LEZ12" s="209"/>
      <c r="LFA12" s="209"/>
      <c r="LFB12" s="209"/>
      <c r="LFC12" s="209"/>
      <c r="LFD12" s="209"/>
      <c r="LFE12" s="209"/>
      <c r="LFF12" s="209"/>
      <c r="LFG12" s="209"/>
      <c r="LFH12" s="209"/>
      <c r="LFI12" s="209"/>
      <c r="LFJ12" s="209"/>
      <c r="LFK12" s="209"/>
      <c r="LFL12" s="209"/>
      <c r="LFM12" s="209"/>
      <c r="LFN12" s="209"/>
      <c r="LFO12" s="209"/>
      <c r="LFP12" s="209"/>
      <c r="LFQ12" s="209"/>
      <c r="LFR12" s="209"/>
      <c r="LFS12" s="209"/>
      <c r="LFT12" s="209"/>
      <c r="LFU12" s="209"/>
      <c r="LFV12" s="209"/>
      <c r="LFW12" s="209"/>
      <c r="LFX12" s="209"/>
      <c r="LFY12" s="209"/>
      <c r="LFZ12" s="209"/>
      <c r="LGA12" s="209"/>
      <c r="LGB12" s="209"/>
      <c r="LGC12" s="209"/>
      <c r="LGD12" s="209"/>
      <c r="LGE12" s="209"/>
      <c r="LGF12" s="209"/>
      <c r="LGG12" s="209"/>
      <c r="LGH12" s="209"/>
      <c r="LGI12" s="209"/>
      <c r="LGJ12" s="209"/>
      <c r="LGK12" s="209"/>
      <c r="LGL12" s="209"/>
      <c r="LGM12" s="209"/>
      <c r="LGN12" s="209"/>
      <c r="LGO12" s="209"/>
      <c r="LGP12" s="209"/>
      <c r="LGQ12" s="209"/>
      <c r="LGR12" s="209"/>
      <c r="LGS12" s="209"/>
      <c r="LGT12" s="209"/>
      <c r="LGU12" s="209"/>
      <c r="LGV12" s="209"/>
      <c r="LGW12" s="209"/>
      <c r="LGX12" s="209"/>
      <c r="LGY12" s="209"/>
      <c r="LGZ12" s="209"/>
      <c r="LHA12" s="209"/>
      <c r="LHB12" s="209"/>
      <c r="LHC12" s="209"/>
      <c r="LHD12" s="209"/>
      <c r="LHE12" s="209"/>
      <c r="LHF12" s="209"/>
      <c r="LHG12" s="209"/>
      <c r="LHH12" s="209"/>
      <c r="LHI12" s="209"/>
      <c r="LHJ12" s="209"/>
      <c r="LHK12" s="209"/>
      <c r="LHL12" s="209"/>
      <c r="LHM12" s="209"/>
      <c r="LHN12" s="209"/>
      <c r="LHO12" s="209"/>
      <c r="LHP12" s="209"/>
      <c r="LHQ12" s="209"/>
      <c r="LHR12" s="209"/>
      <c r="LHS12" s="209"/>
      <c r="LHT12" s="209"/>
      <c r="LHU12" s="209"/>
      <c r="LHV12" s="209"/>
      <c r="LHW12" s="209"/>
      <c r="LHX12" s="209"/>
      <c r="LHY12" s="209"/>
      <c r="LHZ12" s="209"/>
      <c r="LIA12" s="209"/>
      <c r="LIB12" s="209"/>
      <c r="LIC12" s="209"/>
      <c r="LID12" s="209"/>
      <c r="LIE12" s="209"/>
      <c r="LIF12" s="209"/>
      <c r="LIG12" s="209"/>
      <c r="LIH12" s="209"/>
      <c r="LII12" s="209"/>
      <c r="LIJ12" s="209"/>
      <c r="LIK12" s="209"/>
      <c r="LIL12" s="209"/>
      <c r="LIM12" s="209"/>
      <c r="LIN12" s="209"/>
      <c r="LIO12" s="209"/>
      <c r="LIP12" s="209"/>
      <c r="LIQ12" s="209"/>
      <c r="LIR12" s="209"/>
      <c r="LIS12" s="209"/>
      <c r="LIT12" s="209"/>
      <c r="LIU12" s="209"/>
      <c r="LIV12" s="209"/>
      <c r="LIW12" s="209"/>
      <c r="LIX12" s="209"/>
      <c r="LIY12" s="209"/>
      <c r="LIZ12" s="209"/>
      <c r="LJA12" s="209"/>
      <c r="LJB12" s="209"/>
      <c r="LJC12" s="209"/>
      <c r="LJD12" s="209"/>
      <c r="LJE12" s="209"/>
      <c r="LJF12" s="209"/>
      <c r="LJG12" s="209"/>
      <c r="LJH12" s="209"/>
      <c r="LJI12" s="209"/>
      <c r="LJJ12" s="209"/>
      <c r="LJK12" s="209"/>
      <c r="LJL12" s="209"/>
      <c r="LJM12" s="209"/>
      <c r="LJN12" s="209"/>
      <c r="LJO12" s="209"/>
      <c r="LJP12" s="209"/>
      <c r="LJQ12" s="209"/>
      <c r="LJR12" s="209"/>
      <c r="LJS12" s="209"/>
      <c r="LJT12" s="209"/>
      <c r="LJU12" s="209"/>
      <c r="LJV12" s="209"/>
      <c r="LJW12" s="209"/>
      <c r="LJX12" s="209"/>
      <c r="LJY12" s="209"/>
      <c r="LJZ12" s="209"/>
      <c r="LKA12" s="209"/>
      <c r="LKB12" s="209"/>
      <c r="LKC12" s="209"/>
      <c r="LKD12" s="209"/>
      <c r="LKE12" s="209"/>
      <c r="LKF12" s="209"/>
      <c r="LKG12" s="209"/>
      <c r="LKH12" s="209"/>
      <c r="LKI12" s="209"/>
      <c r="LKJ12" s="209"/>
      <c r="LKK12" s="209"/>
      <c r="LKL12" s="209"/>
      <c r="LKM12" s="209"/>
      <c r="LKN12" s="209"/>
      <c r="LKO12" s="209"/>
      <c r="LKP12" s="209"/>
      <c r="LKQ12" s="209"/>
      <c r="LKR12" s="209"/>
      <c r="LKS12" s="209"/>
      <c r="LKT12" s="209"/>
      <c r="LKU12" s="209"/>
      <c r="LKV12" s="209"/>
      <c r="LKW12" s="209"/>
      <c r="LKX12" s="209"/>
      <c r="LKY12" s="209"/>
      <c r="LKZ12" s="209"/>
      <c r="LLA12" s="209"/>
      <c r="LLB12" s="209"/>
      <c r="LLC12" s="209"/>
      <c r="LLD12" s="209"/>
      <c r="LLE12" s="209"/>
      <c r="LLF12" s="209"/>
      <c r="LLG12" s="209"/>
      <c r="LLH12" s="209"/>
      <c r="LLI12" s="209"/>
      <c r="LLJ12" s="209"/>
      <c r="LLK12" s="209"/>
      <c r="LLL12" s="209"/>
      <c r="LLM12" s="209"/>
      <c r="LLN12" s="209"/>
      <c r="LLO12" s="209"/>
      <c r="LLP12" s="209"/>
      <c r="LLQ12" s="209"/>
      <c r="LLR12" s="209"/>
      <c r="LLS12" s="209"/>
      <c r="LLT12" s="209"/>
      <c r="LLU12" s="209"/>
      <c r="LLV12" s="209"/>
      <c r="LLW12" s="209"/>
      <c r="LLX12" s="209"/>
      <c r="LLY12" s="209"/>
      <c r="LLZ12" s="209"/>
      <c r="LMA12" s="209"/>
      <c r="LMB12" s="209"/>
      <c r="LMC12" s="209"/>
      <c r="LMD12" s="209"/>
      <c r="LME12" s="209"/>
      <c r="LMF12" s="209"/>
      <c r="LMG12" s="209"/>
      <c r="LMH12" s="209"/>
      <c r="LMI12" s="209"/>
      <c r="LMJ12" s="209"/>
      <c r="LMK12" s="209"/>
      <c r="LML12" s="209"/>
      <c r="LMM12" s="209"/>
      <c r="LMN12" s="209"/>
      <c r="LMO12" s="209"/>
      <c r="LMP12" s="209"/>
      <c r="LMQ12" s="209"/>
      <c r="LMR12" s="209"/>
      <c r="LMS12" s="209"/>
      <c r="LMT12" s="209"/>
      <c r="LMU12" s="209"/>
      <c r="LMV12" s="209"/>
      <c r="LMW12" s="209"/>
      <c r="LMX12" s="209"/>
      <c r="LMY12" s="209"/>
      <c r="LMZ12" s="209"/>
      <c r="LNA12" s="209"/>
      <c r="LNB12" s="209"/>
      <c r="LNC12" s="209"/>
      <c r="LND12" s="209"/>
      <c r="LNE12" s="209"/>
      <c r="LNF12" s="209"/>
      <c r="LNG12" s="209"/>
      <c r="LNH12" s="209"/>
      <c r="LNI12" s="209"/>
      <c r="LNJ12" s="209"/>
      <c r="LNK12" s="209"/>
      <c r="LNL12" s="209"/>
      <c r="LNM12" s="209"/>
      <c r="LNN12" s="209"/>
      <c r="LNO12" s="209"/>
      <c r="LNP12" s="209"/>
      <c r="LNQ12" s="209"/>
      <c r="LNR12" s="209"/>
      <c r="LNS12" s="209"/>
      <c r="LNT12" s="209"/>
      <c r="LNU12" s="209"/>
      <c r="LNV12" s="209"/>
      <c r="LNW12" s="209"/>
      <c r="LNX12" s="209"/>
      <c r="LNY12" s="209"/>
      <c r="LNZ12" s="209"/>
      <c r="LOA12" s="209"/>
      <c r="LOB12" s="209"/>
      <c r="LOC12" s="209"/>
      <c r="LOD12" s="209"/>
      <c r="LOE12" s="209"/>
      <c r="LOF12" s="209"/>
      <c r="LOG12" s="209"/>
      <c r="LOH12" s="209"/>
      <c r="LOI12" s="209"/>
      <c r="LOJ12" s="209"/>
      <c r="LOK12" s="209"/>
      <c r="LOL12" s="209"/>
      <c r="LOM12" s="209"/>
      <c r="LON12" s="209"/>
      <c r="LOO12" s="209"/>
      <c r="LOP12" s="209"/>
      <c r="LOQ12" s="209"/>
      <c r="LOR12" s="209"/>
      <c r="LOS12" s="209"/>
      <c r="LOT12" s="209"/>
      <c r="LOU12" s="209"/>
      <c r="LOV12" s="209"/>
      <c r="LOW12" s="209"/>
      <c r="LOX12" s="209"/>
      <c r="LOY12" s="209"/>
      <c r="LOZ12" s="209"/>
      <c r="LPA12" s="209"/>
      <c r="LPB12" s="209"/>
      <c r="LPC12" s="209"/>
      <c r="LPD12" s="209"/>
      <c r="LPE12" s="209"/>
      <c r="LPF12" s="209"/>
      <c r="LPG12" s="209"/>
      <c r="LPH12" s="209"/>
      <c r="LPI12" s="209"/>
      <c r="LPJ12" s="209"/>
      <c r="LPK12" s="209"/>
      <c r="LPL12" s="209"/>
      <c r="LPM12" s="209"/>
      <c r="LPN12" s="209"/>
      <c r="LPO12" s="209"/>
      <c r="LPP12" s="209"/>
      <c r="LPQ12" s="209"/>
      <c r="LPR12" s="209"/>
      <c r="LPS12" s="209"/>
      <c r="LPT12" s="209"/>
      <c r="LPU12" s="209"/>
      <c r="LPV12" s="209"/>
      <c r="LPW12" s="209"/>
      <c r="LPX12" s="209"/>
      <c r="LPY12" s="209"/>
      <c r="LPZ12" s="209"/>
      <c r="LQA12" s="209"/>
      <c r="LQB12" s="209"/>
      <c r="LQC12" s="209"/>
      <c r="LQD12" s="209"/>
      <c r="LQE12" s="209"/>
      <c r="LQF12" s="209"/>
      <c r="LQG12" s="209"/>
      <c r="LQH12" s="209"/>
      <c r="LQI12" s="209"/>
      <c r="LQJ12" s="209"/>
      <c r="LQK12" s="209"/>
      <c r="LQL12" s="209"/>
      <c r="LQM12" s="209"/>
      <c r="LQN12" s="209"/>
      <c r="LQO12" s="209"/>
      <c r="LQP12" s="209"/>
      <c r="LQQ12" s="209"/>
      <c r="LQR12" s="209"/>
      <c r="LQS12" s="209"/>
      <c r="LQT12" s="209"/>
      <c r="LQU12" s="209"/>
      <c r="LQV12" s="209"/>
      <c r="LQW12" s="209"/>
      <c r="LQX12" s="209"/>
      <c r="LQY12" s="209"/>
      <c r="LQZ12" s="209"/>
      <c r="LRA12" s="209"/>
      <c r="LRB12" s="209"/>
      <c r="LRC12" s="209"/>
      <c r="LRD12" s="209"/>
      <c r="LRE12" s="209"/>
      <c r="LRF12" s="209"/>
      <c r="LRG12" s="209"/>
      <c r="LRH12" s="209"/>
      <c r="LRI12" s="209"/>
      <c r="LRJ12" s="209"/>
      <c r="LRK12" s="209"/>
      <c r="LRL12" s="209"/>
      <c r="LRM12" s="209"/>
      <c r="LRN12" s="209"/>
      <c r="LRO12" s="209"/>
      <c r="LRP12" s="209"/>
      <c r="LRQ12" s="209"/>
      <c r="LRR12" s="209"/>
      <c r="LRS12" s="209"/>
      <c r="LRT12" s="209"/>
      <c r="LRU12" s="209"/>
      <c r="LRV12" s="209"/>
      <c r="LRW12" s="209"/>
      <c r="LRX12" s="209"/>
      <c r="LRY12" s="209"/>
      <c r="LRZ12" s="209"/>
      <c r="LSA12" s="209"/>
      <c r="LSB12" s="209"/>
      <c r="LSC12" s="209"/>
      <c r="LSD12" s="209"/>
      <c r="LSE12" s="209"/>
      <c r="LSF12" s="209"/>
      <c r="LSG12" s="209"/>
      <c r="LSH12" s="209"/>
      <c r="LSI12" s="209"/>
      <c r="LSJ12" s="209"/>
      <c r="LSK12" s="209"/>
      <c r="LSL12" s="209"/>
      <c r="LSM12" s="209"/>
      <c r="LSN12" s="209"/>
      <c r="LSO12" s="209"/>
      <c r="LSP12" s="209"/>
      <c r="LSQ12" s="209"/>
      <c r="LSR12" s="209"/>
      <c r="LSS12" s="209"/>
      <c r="LST12" s="209"/>
      <c r="LSU12" s="209"/>
      <c r="LSV12" s="209"/>
      <c r="LSW12" s="209"/>
      <c r="LSX12" s="209"/>
      <c r="LSY12" s="209"/>
      <c r="LSZ12" s="209"/>
      <c r="LTA12" s="209"/>
      <c r="LTB12" s="209"/>
      <c r="LTC12" s="209"/>
      <c r="LTD12" s="209"/>
      <c r="LTE12" s="209"/>
      <c r="LTF12" s="209"/>
      <c r="LTG12" s="209"/>
      <c r="LTH12" s="209"/>
      <c r="LTI12" s="209"/>
      <c r="LTJ12" s="209"/>
      <c r="LTK12" s="209"/>
      <c r="LTL12" s="209"/>
      <c r="LTM12" s="209"/>
      <c r="LTN12" s="209"/>
      <c r="LTO12" s="209"/>
      <c r="LTP12" s="209"/>
      <c r="LTQ12" s="209"/>
      <c r="LTR12" s="209"/>
      <c r="LTS12" s="209"/>
      <c r="LTT12" s="209"/>
      <c r="LTU12" s="209"/>
      <c r="LTV12" s="209"/>
      <c r="LTW12" s="209"/>
      <c r="LTX12" s="209"/>
      <c r="LTY12" s="209"/>
      <c r="LTZ12" s="209"/>
      <c r="LUA12" s="209"/>
      <c r="LUB12" s="209"/>
      <c r="LUC12" s="209"/>
      <c r="LUD12" s="209"/>
      <c r="LUE12" s="209"/>
      <c r="LUF12" s="209"/>
      <c r="LUG12" s="209"/>
      <c r="LUH12" s="209"/>
      <c r="LUI12" s="209"/>
      <c r="LUJ12" s="209"/>
      <c r="LUK12" s="209"/>
      <c r="LUL12" s="209"/>
      <c r="LUM12" s="209"/>
      <c r="LUN12" s="209"/>
      <c r="LUO12" s="209"/>
      <c r="LUP12" s="209"/>
      <c r="LUQ12" s="209"/>
      <c r="LUR12" s="209"/>
      <c r="LUS12" s="209"/>
      <c r="LUT12" s="209"/>
      <c r="LUU12" s="209"/>
      <c r="LUV12" s="209"/>
      <c r="LUW12" s="209"/>
      <c r="LUX12" s="209"/>
      <c r="LUY12" s="209"/>
      <c r="LUZ12" s="209"/>
      <c r="LVA12" s="209"/>
      <c r="LVB12" s="209"/>
      <c r="LVC12" s="209"/>
      <c r="LVD12" s="209"/>
      <c r="LVE12" s="209"/>
      <c r="LVF12" s="209"/>
      <c r="LVG12" s="209"/>
      <c r="LVH12" s="209"/>
      <c r="LVI12" s="209"/>
      <c r="LVJ12" s="209"/>
      <c r="LVK12" s="209"/>
      <c r="LVL12" s="209"/>
      <c r="LVM12" s="209"/>
      <c r="LVN12" s="209"/>
      <c r="LVO12" s="209"/>
      <c r="LVP12" s="209"/>
      <c r="LVQ12" s="209"/>
      <c r="LVR12" s="209"/>
      <c r="LVS12" s="209"/>
      <c r="LVT12" s="209"/>
      <c r="LVU12" s="209"/>
      <c r="LVV12" s="209"/>
      <c r="LVW12" s="209"/>
      <c r="LVX12" s="209"/>
      <c r="LVY12" s="209"/>
      <c r="LVZ12" s="209"/>
      <c r="LWA12" s="209"/>
      <c r="LWB12" s="209"/>
      <c r="LWC12" s="209"/>
      <c r="LWD12" s="209"/>
      <c r="LWE12" s="209"/>
      <c r="LWF12" s="209"/>
      <c r="LWG12" s="209"/>
      <c r="LWH12" s="209"/>
      <c r="LWI12" s="209"/>
      <c r="LWJ12" s="209"/>
      <c r="LWK12" s="209"/>
      <c r="LWL12" s="209"/>
      <c r="LWM12" s="209"/>
      <c r="LWN12" s="209"/>
      <c r="LWO12" s="209"/>
      <c r="LWP12" s="209"/>
      <c r="LWQ12" s="209"/>
      <c r="LWR12" s="209"/>
      <c r="LWS12" s="209"/>
      <c r="LWT12" s="209"/>
      <c r="LWU12" s="209"/>
      <c r="LWV12" s="209"/>
      <c r="LWW12" s="209"/>
      <c r="LWX12" s="209"/>
      <c r="LWY12" s="209"/>
      <c r="LWZ12" s="209"/>
      <c r="LXA12" s="209"/>
      <c r="LXB12" s="209"/>
      <c r="LXC12" s="209"/>
      <c r="LXD12" s="209"/>
      <c r="LXE12" s="209"/>
      <c r="LXF12" s="209"/>
      <c r="LXG12" s="209"/>
      <c r="LXH12" s="209"/>
      <c r="LXI12" s="209"/>
      <c r="LXJ12" s="209"/>
      <c r="LXK12" s="209"/>
      <c r="LXL12" s="209"/>
      <c r="LXM12" s="209"/>
      <c r="LXN12" s="209"/>
      <c r="LXO12" s="209"/>
      <c r="LXP12" s="209"/>
      <c r="LXQ12" s="209"/>
      <c r="LXR12" s="209"/>
      <c r="LXS12" s="209"/>
      <c r="LXT12" s="209"/>
      <c r="LXU12" s="209"/>
      <c r="LXV12" s="209"/>
      <c r="LXW12" s="209"/>
      <c r="LXX12" s="209"/>
      <c r="LXY12" s="209"/>
      <c r="LXZ12" s="209"/>
      <c r="LYA12" s="209"/>
      <c r="LYB12" s="209"/>
      <c r="LYC12" s="209"/>
      <c r="LYD12" s="209"/>
      <c r="LYE12" s="209"/>
      <c r="LYF12" s="209"/>
      <c r="LYG12" s="209"/>
      <c r="LYH12" s="209"/>
      <c r="LYI12" s="209"/>
      <c r="LYJ12" s="209"/>
      <c r="LYK12" s="209"/>
      <c r="LYL12" s="209"/>
      <c r="LYM12" s="209"/>
      <c r="LYN12" s="209"/>
      <c r="LYO12" s="209"/>
      <c r="LYP12" s="209"/>
      <c r="LYQ12" s="209"/>
      <c r="LYR12" s="209"/>
      <c r="LYS12" s="209"/>
      <c r="LYT12" s="209"/>
      <c r="LYU12" s="209"/>
      <c r="LYV12" s="209"/>
      <c r="LYW12" s="209"/>
      <c r="LYX12" s="209"/>
      <c r="LYY12" s="209"/>
      <c r="LYZ12" s="209"/>
      <c r="LZA12" s="209"/>
      <c r="LZB12" s="209"/>
      <c r="LZC12" s="209"/>
      <c r="LZD12" s="209"/>
      <c r="LZE12" s="209"/>
      <c r="LZF12" s="209"/>
      <c r="LZG12" s="209"/>
      <c r="LZH12" s="209"/>
      <c r="LZI12" s="209"/>
      <c r="LZJ12" s="209"/>
      <c r="LZK12" s="209"/>
      <c r="LZL12" s="209"/>
      <c r="LZM12" s="209"/>
      <c r="LZN12" s="209"/>
      <c r="LZO12" s="209"/>
      <c r="LZP12" s="209"/>
      <c r="LZQ12" s="209"/>
      <c r="LZR12" s="209"/>
      <c r="LZS12" s="209"/>
      <c r="LZT12" s="209"/>
      <c r="LZU12" s="209"/>
      <c r="LZV12" s="209"/>
      <c r="LZW12" s="209"/>
      <c r="LZX12" s="209"/>
      <c r="LZY12" s="209"/>
      <c r="LZZ12" s="209"/>
      <c r="MAA12" s="209"/>
      <c r="MAB12" s="209"/>
      <c r="MAC12" s="209"/>
      <c r="MAD12" s="209"/>
      <c r="MAE12" s="209"/>
      <c r="MAF12" s="209"/>
      <c r="MAG12" s="209"/>
      <c r="MAH12" s="209"/>
      <c r="MAI12" s="209"/>
      <c r="MAJ12" s="209"/>
      <c r="MAK12" s="209"/>
      <c r="MAL12" s="209"/>
      <c r="MAM12" s="209"/>
      <c r="MAN12" s="209"/>
      <c r="MAO12" s="209"/>
      <c r="MAP12" s="209"/>
      <c r="MAQ12" s="209"/>
      <c r="MAR12" s="209"/>
      <c r="MAS12" s="209"/>
      <c r="MAT12" s="209"/>
      <c r="MAU12" s="209"/>
      <c r="MAV12" s="209"/>
      <c r="MAW12" s="209"/>
      <c r="MAX12" s="209"/>
      <c r="MAY12" s="209"/>
      <c r="MAZ12" s="209"/>
      <c r="MBA12" s="209"/>
      <c r="MBB12" s="209"/>
      <c r="MBC12" s="209"/>
      <c r="MBD12" s="209"/>
      <c r="MBE12" s="209"/>
      <c r="MBF12" s="209"/>
      <c r="MBG12" s="209"/>
      <c r="MBH12" s="209"/>
      <c r="MBI12" s="209"/>
      <c r="MBJ12" s="209"/>
      <c r="MBK12" s="209"/>
      <c r="MBL12" s="209"/>
      <c r="MBM12" s="209"/>
      <c r="MBN12" s="209"/>
      <c r="MBO12" s="209"/>
      <c r="MBP12" s="209"/>
      <c r="MBQ12" s="209"/>
      <c r="MBR12" s="209"/>
      <c r="MBS12" s="209"/>
      <c r="MBT12" s="209"/>
      <c r="MBU12" s="209"/>
      <c r="MBV12" s="209"/>
      <c r="MBW12" s="209"/>
      <c r="MBX12" s="209"/>
      <c r="MBY12" s="209"/>
      <c r="MBZ12" s="209"/>
      <c r="MCA12" s="209"/>
      <c r="MCB12" s="209"/>
      <c r="MCC12" s="209"/>
      <c r="MCD12" s="209"/>
      <c r="MCE12" s="209"/>
      <c r="MCF12" s="209"/>
      <c r="MCG12" s="209"/>
      <c r="MCH12" s="209"/>
      <c r="MCI12" s="209"/>
      <c r="MCJ12" s="209"/>
      <c r="MCK12" s="209"/>
      <c r="MCL12" s="209"/>
      <c r="MCM12" s="209"/>
      <c r="MCN12" s="209"/>
      <c r="MCO12" s="209"/>
      <c r="MCP12" s="209"/>
      <c r="MCQ12" s="209"/>
      <c r="MCR12" s="209"/>
      <c r="MCS12" s="209"/>
      <c r="MCT12" s="209"/>
      <c r="MCU12" s="209"/>
      <c r="MCV12" s="209"/>
      <c r="MCW12" s="209"/>
      <c r="MCX12" s="209"/>
      <c r="MCY12" s="209"/>
      <c r="MCZ12" s="209"/>
      <c r="MDA12" s="209"/>
      <c r="MDB12" s="209"/>
      <c r="MDC12" s="209"/>
      <c r="MDD12" s="209"/>
      <c r="MDE12" s="209"/>
      <c r="MDF12" s="209"/>
      <c r="MDG12" s="209"/>
      <c r="MDH12" s="209"/>
      <c r="MDI12" s="209"/>
      <c r="MDJ12" s="209"/>
      <c r="MDK12" s="209"/>
      <c r="MDL12" s="209"/>
      <c r="MDM12" s="209"/>
      <c r="MDN12" s="209"/>
      <c r="MDO12" s="209"/>
      <c r="MDP12" s="209"/>
      <c r="MDQ12" s="209"/>
      <c r="MDR12" s="209"/>
      <c r="MDS12" s="209"/>
      <c r="MDT12" s="209"/>
      <c r="MDU12" s="209"/>
      <c r="MDV12" s="209"/>
      <c r="MDW12" s="209"/>
      <c r="MDX12" s="209"/>
      <c r="MDY12" s="209"/>
      <c r="MDZ12" s="209"/>
      <c r="MEA12" s="209"/>
      <c r="MEB12" s="209"/>
      <c r="MEC12" s="209"/>
      <c r="MED12" s="209"/>
      <c r="MEE12" s="209"/>
      <c r="MEF12" s="209"/>
      <c r="MEG12" s="209"/>
      <c r="MEH12" s="209"/>
      <c r="MEI12" s="209"/>
      <c r="MEJ12" s="209"/>
      <c r="MEK12" s="209"/>
      <c r="MEL12" s="209"/>
      <c r="MEM12" s="209"/>
      <c r="MEN12" s="209"/>
      <c r="MEO12" s="209"/>
      <c r="MEP12" s="209"/>
      <c r="MEQ12" s="209"/>
      <c r="MER12" s="209"/>
      <c r="MES12" s="209"/>
      <c r="MET12" s="209"/>
      <c r="MEU12" s="209"/>
      <c r="MEV12" s="209"/>
      <c r="MEW12" s="209"/>
      <c r="MEX12" s="209"/>
      <c r="MEY12" s="209"/>
      <c r="MEZ12" s="209"/>
      <c r="MFA12" s="209"/>
      <c r="MFB12" s="209"/>
      <c r="MFC12" s="209"/>
      <c r="MFD12" s="209"/>
      <c r="MFE12" s="209"/>
      <c r="MFF12" s="209"/>
      <c r="MFG12" s="209"/>
      <c r="MFH12" s="209"/>
      <c r="MFI12" s="209"/>
      <c r="MFJ12" s="209"/>
      <c r="MFK12" s="209"/>
      <c r="MFL12" s="209"/>
      <c r="MFM12" s="209"/>
      <c r="MFN12" s="209"/>
      <c r="MFO12" s="209"/>
      <c r="MFP12" s="209"/>
      <c r="MFQ12" s="209"/>
      <c r="MFR12" s="209"/>
      <c r="MFS12" s="209"/>
      <c r="MFT12" s="209"/>
      <c r="MFU12" s="209"/>
      <c r="MFV12" s="209"/>
      <c r="MFW12" s="209"/>
      <c r="MFX12" s="209"/>
      <c r="MFY12" s="209"/>
      <c r="MFZ12" s="209"/>
      <c r="MGA12" s="209"/>
      <c r="MGB12" s="209"/>
      <c r="MGC12" s="209"/>
      <c r="MGD12" s="209"/>
      <c r="MGE12" s="209"/>
      <c r="MGF12" s="209"/>
      <c r="MGG12" s="209"/>
      <c r="MGH12" s="209"/>
      <c r="MGI12" s="209"/>
      <c r="MGJ12" s="209"/>
      <c r="MGK12" s="209"/>
      <c r="MGL12" s="209"/>
      <c r="MGM12" s="209"/>
      <c r="MGN12" s="209"/>
      <c r="MGO12" s="209"/>
      <c r="MGP12" s="209"/>
      <c r="MGQ12" s="209"/>
      <c r="MGR12" s="209"/>
      <c r="MGS12" s="209"/>
      <c r="MGT12" s="209"/>
      <c r="MGU12" s="209"/>
      <c r="MGV12" s="209"/>
      <c r="MGW12" s="209"/>
      <c r="MGX12" s="209"/>
      <c r="MGY12" s="209"/>
      <c r="MGZ12" s="209"/>
      <c r="MHA12" s="209"/>
      <c r="MHB12" s="209"/>
      <c r="MHC12" s="209"/>
      <c r="MHD12" s="209"/>
      <c r="MHE12" s="209"/>
      <c r="MHF12" s="209"/>
      <c r="MHG12" s="209"/>
      <c r="MHH12" s="209"/>
      <c r="MHI12" s="209"/>
      <c r="MHJ12" s="209"/>
      <c r="MHK12" s="209"/>
      <c r="MHL12" s="209"/>
      <c r="MHM12" s="209"/>
      <c r="MHN12" s="209"/>
      <c r="MHO12" s="209"/>
      <c r="MHP12" s="209"/>
      <c r="MHQ12" s="209"/>
      <c r="MHR12" s="209"/>
      <c r="MHS12" s="209"/>
      <c r="MHT12" s="209"/>
      <c r="MHU12" s="209"/>
      <c r="MHV12" s="209"/>
      <c r="MHW12" s="209"/>
      <c r="MHX12" s="209"/>
      <c r="MHY12" s="209"/>
      <c r="MHZ12" s="209"/>
      <c r="MIA12" s="209"/>
      <c r="MIB12" s="209"/>
      <c r="MIC12" s="209"/>
      <c r="MID12" s="209"/>
      <c r="MIE12" s="209"/>
      <c r="MIF12" s="209"/>
      <c r="MIG12" s="209"/>
      <c r="MIH12" s="209"/>
      <c r="MII12" s="209"/>
      <c r="MIJ12" s="209"/>
      <c r="MIK12" s="209"/>
      <c r="MIL12" s="209"/>
      <c r="MIM12" s="209"/>
      <c r="MIN12" s="209"/>
      <c r="MIO12" s="209"/>
      <c r="MIP12" s="209"/>
      <c r="MIQ12" s="209"/>
      <c r="MIR12" s="209"/>
      <c r="MIS12" s="209"/>
      <c r="MIT12" s="209"/>
      <c r="MIU12" s="209"/>
      <c r="MIV12" s="209"/>
      <c r="MIW12" s="209"/>
      <c r="MIX12" s="209"/>
      <c r="MIY12" s="209"/>
      <c r="MIZ12" s="209"/>
      <c r="MJA12" s="209"/>
      <c r="MJB12" s="209"/>
      <c r="MJC12" s="209"/>
      <c r="MJD12" s="209"/>
      <c r="MJE12" s="209"/>
      <c r="MJF12" s="209"/>
      <c r="MJG12" s="209"/>
      <c r="MJH12" s="209"/>
      <c r="MJI12" s="209"/>
      <c r="MJJ12" s="209"/>
      <c r="MJK12" s="209"/>
      <c r="MJL12" s="209"/>
      <c r="MJM12" s="209"/>
      <c r="MJN12" s="209"/>
      <c r="MJO12" s="209"/>
      <c r="MJP12" s="209"/>
      <c r="MJQ12" s="209"/>
      <c r="MJR12" s="209"/>
      <c r="MJS12" s="209"/>
      <c r="MJT12" s="209"/>
      <c r="MJU12" s="209"/>
      <c r="MJV12" s="209"/>
      <c r="MJW12" s="209"/>
      <c r="MJX12" s="209"/>
      <c r="MJY12" s="209"/>
      <c r="MJZ12" s="209"/>
      <c r="MKA12" s="209"/>
      <c r="MKB12" s="209"/>
      <c r="MKC12" s="209"/>
      <c r="MKD12" s="209"/>
      <c r="MKE12" s="209"/>
      <c r="MKF12" s="209"/>
      <c r="MKG12" s="209"/>
      <c r="MKH12" s="209"/>
      <c r="MKI12" s="209"/>
      <c r="MKJ12" s="209"/>
      <c r="MKK12" s="209"/>
      <c r="MKL12" s="209"/>
      <c r="MKM12" s="209"/>
      <c r="MKN12" s="209"/>
      <c r="MKO12" s="209"/>
      <c r="MKP12" s="209"/>
      <c r="MKQ12" s="209"/>
      <c r="MKR12" s="209"/>
      <c r="MKS12" s="209"/>
      <c r="MKT12" s="209"/>
      <c r="MKU12" s="209"/>
      <c r="MKV12" s="209"/>
      <c r="MKW12" s="209"/>
      <c r="MKX12" s="209"/>
      <c r="MKY12" s="209"/>
      <c r="MKZ12" s="209"/>
      <c r="MLA12" s="209"/>
      <c r="MLB12" s="209"/>
      <c r="MLC12" s="209"/>
      <c r="MLD12" s="209"/>
      <c r="MLE12" s="209"/>
      <c r="MLF12" s="209"/>
      <c r="MLG12" s="209"/>
      <c r="MLH12" s="209"/>
      <c r="MLI12" s="209"/>
      <c r="MLJ12" s="209"/>
      <c r="MLK12" s="209"/>
      <c r="MLL12" s="209"/>
      <c r="MLM12" s="209"/>
      <c r="MLN12" s="209"/>
      <c r="MLO12" s="209"/>
      <c r="MLP12" s="209"/>
      <c r="MLQ12" s="209"/>
      <c r="MLR12" s="209"/>
      <c r="MLS12" s="209"/>
      <c r="MLT12" s="209"/>
      <c r="MLU12" s="209"/>
      <c r="MLV12" s="209"/>
      <c r="MLW12" s="209"/>
      <c r="MLX12" s="209"/>
      <c r="MLY12" s="209"/>
      <c r="MLZ12" s="209"/>
      <c r="MMA12" s="209"/>
      <c r="MMB12" s="209"/>
      <c r="MMC12" s="209"/>
      <c r="MMD12" s="209"/>
      <c r="MME12" s="209"/>
      <c r="MMF12" s="209"/>
      <c r="MMG12" s="209"/>
      <c r="MMH12" s="209"/>
      <c r="MMI12" s="209"/>
      <c r="MMJ12" s="209"/>
      <c r="MMK12" s="209"/>
      <c r="MML12" s="209"/>
      <c r="MMM12" s="209"/>
      <c r="MMN12" s="209"/>
      <c r="MMO12" s="209"/>
      <c r="MMP12" s="209"/>
      <c r="MMQ12" s="209"/>
      <c r="MMR12" s="209"/>
      <c r="MMS12" s="209"/>
      <c r="MMT12" s="209"/>
      <c r="MMU12" s="209"/>
      <c r="MMV12" s="209"/>
      <c r="MMW12" s="209"/>
      <c r="MMX12" s="209"/>
      <c r="MMY12" s="209"/>
      <c r="MMZ12" s="209"/>
      <c r="MNA12" s="209"/>
      <c r="MNB12" s="209"/>
      <c r="MNC12" s="209"/>
      <c r="MND12" s="209"/>
      <c r="MNE12" s="209"/>
      <c r="MNF12" s="209"/>
      <c r="MNG12" s="209"/>
      <c r="MNH12" s="209"/>
      <c r="MNI12" s="209"/>
      <c r="MNJ12" s="209"/>
      <c r="MNK12" s="209"/>
      <c r="MNL12" s="209"/>
      <c r="MNM12" s="209"/>
      <c r="MNN12" s="209"/>
      <c r="MNO12" s="209"/>
      <c r="MNP12" s="209"/>
      <c r="MNQ12" s="209"/>
      <c r="MNR12" s="209"/>
      <c r="MNS12" s="209"/>
      <c r="MNT12" s="209"/>
      <c r="MNU12" s="209"/>
      <c r="MNV12" s="209"/>
      <c r="MNW12" s="209"/>
      <c r="MNX12" s="209"/>
      <c r="MNY12" s="209"/>
      <c r="MNZ12" s="209"/>
      <c r="MOA12" s="209"/>
      <c r="MOB12" s="209"/>
      <c r="MOC12" s="209"/>
      <c r="MOD12" s="209"/>
      <c r="MOE12" s="209"/>
      <c r="MOF12" s="209"/>
      <c r="MOG12" s="209"/>
      <c r="MOH12" s="209"/>
      <c r="MOI12" s="209"/>
      <c r="MOJ12" s="209"/>
      <c r="MOK12" s="209"/>
      <c r="MOL12" s="209"/>
      <c r="MOM12" s="209"/>
      <c r="MON12" s="209"/>
      <c r="MOO12" s="209"/>
      <c r="MOP12" s="209"/>
      <c r="MOQ12" s="209"/>
      <c r="MOR12" s="209"/>
      <c r="MOS12" s="209"/>
      <c r="MOT12" s="209"/>
      <c r="MOU12" s="209"/>
      <c r="MOV12" s="209"/>
      <c r="MOW12" s="209"/>
      <c r="MOX12" s="209"/>
      <c r="MOY12" s="209"/>
      <c r="MOZ12" s="209"/>
      <c r="MPA12" s="209"/>
      <c r="MPB12" s="209"/>
      <c r="MPC12" s="209"/>
      <c r="MPD12" s="209"/>
      <c r="MPE12" s="209"/>
      <c r="MPF12" s="209"/>
      <c r="MPG12" s="209"/>
      <c r="MPH12" s="209"/>
      <c r="MPI12" s="209"/>
      <c r="MPJ12" s="209"/>
      <c r="MPK12" s="209"/>
      <c r="MPL12" s="209"/>
      <c r="MPM12" s="209"/>
      <c r="MPN12" s="209"/>
      <c r="MPO12" s="209"/>
      <c r="MPP12" s="209"/>
      <c r="MPQ12" s="209"/>
      <c r="MPR12" s="209"/>
      <c r="MPS12" s="209"/>
      <c r="MPT12" s="209"/>
      <c r="MPU12" s="209"/>
      <c r="MPV12" s="209"/>
      <c r="MPW12" s="209"/>
      <c r="MPX12" s="209"/>
      <c r="MPY12" s="209"/>
      <c r="MPZ12" s="209"/>
      <c r="MQA12" s="209"/>
      <c r="MQB12" s="209"/>
      <c r="MQC12" s="209"/>
      <c r="MQD12" s="209"/>
      <c r="MQE12" s="209"/>
      <c r="MQF12" s="209"/>
      <c r="MQG12" s="209"/>
      <c r="MQH12" s="209"/>
      <c r="MQI12" s="209"/>
      <c r="MQJ12" s="209"/>
      <c r="MQK12" s="209"/>
      <c r="MQL12" s="209"/>
      <c r="MQM12" s="209"/>
      <c r="MQN12" s="209"/>
      <c r="MQO12" s="209"/>
      <c r="MQP12" s="209"/>
      <c r="MQQ12" s="209"/>
      <c r="MQR12" s="209"/>
      <c r="MQS12" s="209"/>
      <c r="MQT12" s="209"/>
      <c r="MQU12" s="209"/>
      <c r="MQV12" s="209"/>
      <c r="MQW12" s="209"/>
      <c r="MQX12" s="209"/>
      <c r="MQY12" s="209"/>
      <c r="MQZ12" s="209"/>
      <c r="MRA12" s="209"/>
      <c r="MRB12" s="209"/>
      <c r="MRC12" s="209"/>
      <c r="MRD12" s="209"/>
      <c r="MRE12" s="209"/>
      <c r="MRF12" s="209"/>
      <c r="MRG12" s="209"/>
      <c r="MRH12" s="209"/>
      <c r="MRI12" s="209"/>
      <c r="MRJ12" s="209"/>
      <c r="MRK12" s="209"/>
      <c r="MRL12" s="209"/>
      <c r="MRM12" s="209"/>
      <c r="MRN12" s="209"/>
      <c r="MRO12" s="209"/>
      <c r="MRP12" s="209"/>
      <c r="MRQ12" s="209"/>
      <c r="MRR12" s="209"/>
      <c r="MRS12" s="209"/>
      <c r="MRT12" s="209"/>
      <c r="MRU12" s="209"/>
      <c r="MRV12" s="209"/>
      <c r="MRW12" s="209"/>
      <c r="MRX12" s="209"/>
      <c r="MRY12" s="209"/>
      <c r="MRZ12" s="209"/>
      <c r="MSA12" s="209"/>
      <c r="MSB12" s="209"/>
      <c r="MSC12" s="209"/>
      <c r="MSD12" s="209"/>
      <c r="MSE12" s="209"/>
      <c r="MSF12" s="209"/>
      <c r="MSG12" s="209"/>
      <c r="MSH12" s="209"/>
      <c r="MSI12" s="209"/>
      <c r="MSJ12" s="209"/>
      <c r="MSK12" s="209"/>
      <c r="MSL12" s="209"/>
      <c r="MSM12" s="209"/>
      <c r="MSN12" s="209"/>
      <c r="MSO12" s="209"/>
      <c r="MSP12" s="209"/>
      <c r="MSQ12" s="209"/>
      <c r="MSR12" s="209"/>
      <c r="MSS12" s="209"/>
      <c r="MST12" s="209"/>
      <c r="MSU12" s="209"/>
      <c r="MSV12" s="209"/>
      <c r="MSW12" s="209"/>
      <c r="MSX12" s="209"/>
      <c r="MSY12" s="209"/>
      <c r="MSZ12" s="209"/>
      <c r="MTA12" s="209"/>
      <c r="MTB12" s="209"/>
      <c r="MTC12" s="209"/>
      <c r="MTD12" s="209"/>
      <c r="MTE12" s="209"/>
      <c r="MTF12" s="209"/>
      <c r="MTG12" s="209"/>
      <c r="MTH12" s="209"/>
      <c r="MTI12" s="209"/>
      <c r="MTJ12" s="209"/>
      <c r="MTK12" s="209"/>
      <c r="MTL12" s="209"/>
      <c r="MTM12" s="209"/>
      <c r="MTN12" s="209"/>
      <c r="MTO12" s="209"/>
      <c r="MTP12" s="209"/>
      <c r="MTQ12" s="209"/>
      <c r="MTR12" s="209"/>
      <c r="MTS12" s="209"/>
      <c r="MTT12" s="209"/>
      <c r="MTU12" s="209"/>
      <c r="MTV12" s="209"/>
      <c r="MTW12" s="209"/>
      <c r="MTX12" s="209"/>
      <c r="MTY12" s="209"/>
      <c r="MTZ12" s="209"/>
      <c r="MUA12" s="209"/>
      <c r="MUB12" s="209"/>
      <c r="MUC12" s="209"/>
      <c r="MUD12" s="209"/>
      <c r="MUE12" s="209"/>
      <c r="MUF12" s="209"/>
      <c r="MUG12" s="209"/>
      <c r="MUH12" s="209"/>
      <c r="MUI12" s="209"/>
      <c r="MUJ12" s="209"/>
      <c r="MUK12" s="209"/>
      <c r="MUL12" s="209"/>
      <c r="MUM12" s="209"/>
      <c r="MUN12" s="209"/>
      <c r="MUO12" s="209"/>
      <c r="MUP12" s="209"/>
      <c r="MUQ12" s="209"/>
      <c r="MUR12" s="209"/>
      <c r="MUS12" s="209"/>
      <c r="MUT12" s="209"/>
      <c r="MUU12" s="209"/>
      <c r="MUV12" s="209"/>
      <c r="MUW12" s="209"/>
      <c r="MUX12" s="209"/>
      <c r="MUY12" s="209"/>
      <c r="MUZ12" s="209"/>
      <c r="MVA12" s="209"/>
      <c r="MVB12" s="209"/>
      <c r="MVC12" s="209"/>
      <c r="MVD12" s="209"/>
      <c r="MVE12" s="209"/>
      <c r="MVF12" s="209"/>
      <c r="MVG12" s="209"/>
      <c r="MVH12" s="209"/>
      <c r="MVI12" s="209"/>
      <c r="MVJ12" s="209"/>
      <c r="MVK12" s="209"/>
      <c r="MVL12" s="209"/>
      <c r="MVM12" s="209"/>
      <c r="MVN12" s="209"/>
      <c r="MVO12" s="209"/>
      <c r="MVP12" s="209"/>
      <c r="MVQ12" s="209"/>
      <c r="MVR12" s="209"/>
      <c r="MVS12" s="209"/>
      <c r="MVT12" s="209"/>
      <c r="MVU12" s="209"/>
      <c r="MVV12" s="209"/>
      <c r="MVW12" s="209"/>
      <c r="MVX12" s="209"/>
      <c r="MVY12" s="209"/>
      <c r="MVZ12" s="209"/>
      <c r="MWA12" s="209"/>
      <c r="MWB12" s="209"/>
      <c r="MWC12" s="209"/>
      <c r="MWD12" s="209"/>
      <c r="MWE12" s="209"/>
      <c r="MWF12" s="209"/>
      <c r="MWG12" s="209"/>
      <c r="MWH12" s="209"/>
      <c r="MWI12" s="209"/>
      <c r="MWJ12" s="209"/>
      <c r="MWK12" s="209"/>
      <c r="MWL12" s="209"/>
      <c r="MWM12" s="209"/>
      <c r="MWN12" s="209"/>
      <c r="MWO12" s="209"/>
      <c r="MWP12" s="209"/>
      <c r="MWQ12" s="209"/>
      <c r="MWR12" s="209"/>
      <c r="MWS12" s="209"/>
      <c r="MWT12" s="209"/>
      <c r="MWU12" s="209"/>
      <c r="MWV12" s="209"/>
      <c r="MWW12" s="209"/>
      <c r="MWX12" s="209"/>
      <c r="MWY12" s="209"/>
      <c r="MWZ12" s="209"/>
      <c r="MXA12" s="209"/>
      <c r="MXB12" s="209"/>
      <c r="MXC12" s="209"/>
      <c r="MXD12" s="209"/>
      <c r="MXE12" s="209"/>
      <c r="MXF12" s="209"/>
      <c r="MXG12" s="209"/>
      <c r="MXH12" s="209"/>
      <c r="MXI12" s="209"/>
      <c r="MXJ12" s="209"/>
      <c r="MXK12" s="209"/>
      <c r="MXL12" s="209"/>
      <c r="MXM12" s="209"/>
      <c r="MXN12" s="209"/>
      <c r="MXO12" s="209"/>
      <c r="MXP12" s="209"/>
      <c r="MXQ12" s="209"/>
      <c r="MXR12" s="209"/>
      <c r="MXS12" s="209"/>
      <c r="MXT12" s="209"/>
      <c r="MXU12" s="209"/>
      <c r="MXV12" s="209"/>
      <c r="MXW12" s="209"/>
      <c r="MXX12" s="209"/>
      <c r="MXY12" s="209"/>
      <c r="MXZ12" s="209"/>
      <c r="MYA12" s="209"/>
      <c r="MYB12" s="209"/>
      <c r="MYC12" s="209"/>
      <c r="MYD12" s="209"/>
      <c r="MYE12" s="209"/>
      <c r="MYF12" s="209"/>
      <c r="MYG12" s="209"/>
      <c r="MYH12" s="209"/>
      <c r="MYI12" s="209"/>
      <c r="MYJ12" s="209"/>
      <c r="MYK12" s="209"/>
      <c r="MYL12" s="209"/>
      <c r="MYM12" s="209"/>
      <c r="MYN12" s="209"/>
      <c r="MYO12" s="209"/>
      <c r="MYP12" s="209"/>
      <c r="MYQ12" s="209"/>
      <c r="MYR12" s="209"/>
      <c r="MYS12" s="209"/>
      <c r="MYT12" s="209"/>
      <c r="MYU12" s="209"/>
      <c r="MYV12" s="209"/>
      <c r="MYW12" s="209"/>
      <c r="MYX12" s="209"/>
      <c r="MYY12" s="209"/>
      <c r="MYZ12" s="209"/>
      <c r="MZA12" s="209"/>
      <c r="MZB12" s="209"/>
      <c r="MZC12" s="209"/>
      <c r="MZD12" s="209"/>
      <c r="MZE12" s="209"/>
      <c r="MZF12" s="209"/>
      <c r="MZG12" s="209"/>
      <c r="MZH12" s="209"/>
      <c r="MZI12" s="209"/>
      <c r="MZJ12" s="209"/>
      <c r="MZK12" s="209"/>
      <c r="MZL12" s="209"/>
      <c r="MZM12" s="209"/>
      <c r="MZN12" s="209"/>
      <c r="MZO12" s="209"/>
      <c r="MZP12" s="209"/>
      <c r="MZQ12" s="209"/>
      <c r="MZR12" s="209"/>
      <c r="MZS12" s="209"/>
      <c r="MZT12" s="209"/>
      <c r="MZU12" s="209"/>
      <c r="MZV12" s="209"/>
      <c r="MZW12" s="209"/>
      <c r="MZX12" s="209"/>
      <c r="MZY12" s="209"/>
      <c r="MZZ12" s="209"/>
      <c r="NAA12" s="209"/>
      <c r="NAB12" s="209"/>
      <c r="NAC12" s="209"/>
      <c r="NAD12" s="209"/>
      <c r="NAE12" s="209"/>
      <c r="NAF12" s="209"/>
      <c r="NAG12" s="209"/>
      <c r="NAH12" s="209"/>
      <c r="NAI12" s="209"/>
      <c r="NAJ12" s="209"/>
      <c r="NAK12" s="209"/>
      <c r="NAL12" s="209"/>
      <c r="NAM12" s="209"/>
      <c r="NAN12" s="209"/>
      <c r="NAO12" s="209"/>
      <c r="NAP12" s="209"/>
      <c r="NAQ12" s="209"/>
      <c r="NAR12" s="209"/>
      <c r="NAS12" s="209"/>
      <c r="NAT12" s="209"/>
      <c r="NAU12" s="209"/>
      <c r="NAV12" s="209"/>
      <c r="NAW12" s="209"/>
      <c r="NAX12" s="209"/>
      <c r="NAY12" s="209"/>
      <c r="NAZ12" s="209"/>
      <c r="NBA12" s="209"/>
      <c r="NBB12" s="209"/>
      <c r="NBC12" s="209"/>
      <c r="NBD12" s="209"/>
      <c r="NBE12" s="209"/>
      <c r="NBF12" s="209"/>
      <c r="NBG12" s="209"/>
      <c r="NBH12" s="209"/>
      <c r="NBI12" s="209"/>
      <c r="NBJ12" s="209"/>
      <c r="NBK12" s="209"/>
      <c r="NBL12" s="209"/>
      <c r="NBM12" s="209"/>
      <c r="NBN12" s="209"/>
      <c r="NBO12" s="209"/>
      <c r="NBP12" s="209"/>
      <c r="NBQ12" s="209"/>
      <c r="NBR12" s="209"/>
      <c r="NBS12" s="209"/>
      <c r="NBT12" s="209"/>
      <c r="NBU12" s="209"/>
      <c r="NBV12" s="209"/>
      <c r="NBW12" s="209"/>
      <c r="NBX12" s="209"/>
      <c r="NBY12" s="209"/>
      <c r="NBZ12" s="209"/>
      <c r="NCA12" s="209"/>
      <c r="NCB12" s="209"/>
      <c r="NCC12" s="209"/>
      <c r="NCD12" s="209"/>
      <c r="NCE12" s="209"/>
      <c r="NCF12" s="209"/>
      <c r="NCG12" s="209"/>
      <c r="NCH12" s="209"/>
      <c r="NCI12" s="209"/>
      <c r="NCJ12" s="209"/>
      <c r="NCK12" s="209"/>
      <c r="NCL12" s="209"/>
      <c r="NCM12" s="209"/>
      <c r="NCN12" s="209"/>
      <c r="NCO12" s="209"/>
      <c r="NCP12" s="209"/>
      <c r="NCQ12" s="209"/>
      <c r="NCR12" s="209"/>
      <c r="NCS12" s="209"/>
      <c r="NCT12" s="209"/>
      <c r="NCU12" s="209"/>
      <c r="NCV12" s="209"/>
      <c r="NCW12" s="209"/>
      <c r="NCX12" s="209"/>
      <c r="NCY12" s="209"/>
      <c r="NCZ12" s="209"/>
      <c r="NDA12" s="209"/>
      <c r="NDB12" s="209"/>
      <c r="NDC12" s="209"/>
      <c r="NDD12" s="209"/>
      <c r="NDE12" s="209"/>
      <c r="NDF12" s="209"/>
      <c r="NDG12" s="209"/>
      <c r="NDH12" s="209"/>
      <c r="NDI12" s="209"/>
      <c r="NDJ12" s="209"/>
      <c r="NDK12" s="209"/>
      <c r="NDL12" s="209"/>
      <c r="NDM12" s="209"/>
      <c r="NDN12" s="209"/>
      <c r="NDO12" s="209"/>
      <c r="NDP12" s="209"/>
      <c r="NDQ12" s="209"/>
      <c r="NDR12" s="209"/>
      <c r="NDS12" s="209"/>
      <c r="NDT12" s="209"/>
      <c r="NDU12" s="209"/>
      <c r="NDV12" s="209"/>
      <c r="NDW12" s="209"/>
      <c r="NDX12" s="209"/>
      <c r="NDY12" s="209"/>
      <c r="NDZ12" s="209"/>
      <c r="NEA12" s="209"/>
      <c r="NEB12" s="209"/>
      <c r="NEC12" s="209"/>
      <c r="NED12" s="209"/>
      <c r="NEE12" s="209"/>
      <c r="NEF12" s="209"/>
      <c r="NEG12" s="209"/>
      <c r="NEH12" s="209"/>
      <c r="NEI12" s="209"/>
      <c r="NEJ12" s="209"/>
      <c r="NEK12" s="209"/>
      <c r="NEL12" s="209"/>
      <c r="NEM12" s="209"/>
      <c r="NEN12" s="209"/>
      <c r="NEO12" s="209"/>
      <c r="NEP12" s="209"/>
      <c r="NEQ12" s="209"/>
      <c r="NER12" s="209"/>
      <c r="NES12" s="209"/>
      <c r="NET12" s="209"/>
      <c r="NEU12" s="209"/>
      <c r="NEV12" s="209"/>
      <c r="NEW12" s="209"/>
      <c r="NEX12" s="209"/>
      <c r="NEY12" s="209"/>
      <c r="NEZ12" s="209"/>
      <c r="NFA12" s="209"/>
      <c r="NFB12" s="209"/>
      <c r="NFC12" s="209"/>
      <c r="NFD12" s="209"/>
      <c r="NFE12" s="209"/>
      <c r="NFF12" s="209"/>
      <c r="NFG12" s="209"/>
      <c r="NFH12" s="209"/>
      <c r="NFI12" s="209"/>
      <c r="NFJ12" s="209"/>
      <c r="NFK12" s="209"/>
      <c r="NFL12" s="209"/>
      <c r="NFM12" s="209"/>
      <c r="NFN12" s="209"/>
      <c r="NFO12" s="209"/>
      <c r="NFP12" s="209"/>
      <c r="NFQ12" s="209"/>
      <c r="NFR12" s="209"/>
      <c r="NFS12" s="209"/>
      <c r="NFT12" s="209"/>
      <c r="NFU12" s="209"/>
      <c r="NFV12" s="209"/>
      <c r="NFW12" s="209"/>
      <c r="NFX12" s="209"/>
      <c r="NFY12" s="209"/>
      <c r="NFZ12" s="209"/>
      <c r="NGA12" s="209"/>
      <c r="NGB12" s="209"/>
      <c r="NGC12" s="209"/>
      <c r="NGD12" s="209"/>
      <c r="NGE12" s="209"/>
      <c r="NGF12" s="209"/>
      <c r="NGG12" s="209"/>
      <c r="NGH12" s="209"/>
      <c r="NGI12" s="209"/>
      <c r="NGJ12" s="209"/>
      <c r="NGK12" s="209"/>
      <c r="NGL12" s="209"/>
      <c r="NGM12" s="209"/>
      <c r="NGN12" s="209"/>
      <c r="NGO12" s="209"/>
      <c r="NGP12" s="209"/>
      <c r="NGQ12" s="209"/>
      <c r="NGR12" s="209"/>
      <c r="NGS12" s="209"/>
      <c r="NGT12" s="209"/>
      <c r="NGU12" s="209"/>
      <c r="NGV12" s="209"/>
      <c r="NGW12" s="209"/>
      <c r="NGX12" s="209"/>
      <c r="NGY12" s="209"/>
      <c r="NGZ12" s="209"/>
      <c r="NHA12" s="209"/>
      <c r="NHB12" s="209"/>
      <c r="NHC12" s="209"/>
      <c r="NHD12" s="209"/>
      <c r="NHE12" s="209"/>
      <c r="NHF12" s="209"/>
      <c r="NHG12" s="209"/>
      <c r="NHH12" s="209"/>
      <c r="NHI12" s="209"/>
      <c r="NHJ12" s="209"/>
      <c r="NHK12" s="209"/>
      <c r="NHL12" s="209"/>
      <c r="NHM12" s="209"/>
      <c r="NHN12" s="209"/>
      <c r="NHO12" s="209"/>
      <c r="NHP12" s="209"/>
      <c r="NHQ12" s="209"/>
      <c r="NHR12" s="209"/>
      <c r="NHS12" s="209"/>
      <c r="NHT12" s="209"/>
      <c r="NHU12" s="209"/>
      <c r="NHV12" s="209"/>
      <c r="NHW12" s="209"/>
      <c r="NHX12" s="209"/>
      <c r="NHY12" s="209"/>
      <c r="NHZ12" s="209"/>
      <c r="NIA12" s="209"/>
      <c r="NIB12" s="209"/>
      <c r="NIC12" s="209"/>
      <c r="NID12" s="209"/>
      <c r="NIE12" s="209"/>
      <c r="NIF12" s="209"/>
      <c r="NIG12" s="209"/>
      <c r="NIH12" s="209"/>
      <c r="NII12" s="209"/>
      <c r="NIJ12" s="209"/>
      <c r="NIK12" s="209"/>
      <c r="NIL12" s="209"/>
      <c r="NIM12" s="209"/>
      <c r="NIN12" s="209"/>
      <c r="NIO12" s="209"/>
      <c r="NIP12" s="209"/>
      <c r="NIQ12" s="209"/>
      <c r="NIR12" s="209"/>
      <c r="NIS12" s="209"/>
      <c r="NIT12" s="209"/>
      <c r="NIU12" s="209"/>
      <c r="NIV12" s="209"/>
      <c r="NIW12" s="209"/>
      <c r="NIX12" s="209"/>
      <c r="NIY12" s="209"/>
      <c r="NIZ12" s="209"/>
      <c r="NJA12" s="209"/>
      <c r="NJB12" s="209"/>
      <c r="NJC12" s="209"/>
      <c r="NJD12" s="209"/>
      <c r="NJE12" s="209"/>
      <c r="NJF12" s="209"/>
      <c r="NJG12" s="209"/>
      <c r="NJH12" s="209"/>
      <c r="NJI12" s="209"/>
      <c r="NJJ12" s="209"/>
      <c r="NJK12" s="209"/>
      <c r="NJL12" s="209"/>
      <c r="NJM12" s="209"/>
      <c r="NJN12" s="209"/>
      <c r="NJO12" s="209"/>
      <c r="NJP12" s="209"/>
      <c r="NJQ12" s="209"/>
      <c r="NJR12" s="209"/>
      <c r="NJS12" s="209"/>
      <c r="NJT12" s="209"/>
      <c r="NJU12" s="209"/>
      <c r="NJV12" s="209"/>
      <c r="NJW12" s="209"/>
      <c r="NJX12" s="209"/>
      <c r="NJY12" s="209"/>
      <c r="NJZ12" s="209"/>
      <c r="NKA12" s="209"/>
      <c r="NKB12" s="209"/>
      <c r="NKC12" s="209"/>
      <c r="NKD12" s="209"/>
      <c r="NKE12" s="209"/>
      <c r="NKF12" s="209"/>
      <c r="NKG12" s="209"/>
      <c r="NKH12" s="209"/>
      <c r="NKI12" s="209"/>
      <c r="NKJ12" s="209"/>
      <c r="NKK12" s="209"/>
      <c r="NKL12" s="209"/>
      <c r="NKM12" s="209"/>
      <c r="NKN12" s="209"/>
      <c r="NKO12" s="209"/>
      <c r="NKP12" s="209"/>
      <c r="NKQ12" s="209"/>
      <c r="NKR12" s="209"/>
      <c r="NKS12" s="209"/>
      <c r="NKT12" s="209"/>
      <c r="NKU12" s="209"/>
      <c r="NKV12" s="209"/>
      <c r="NKW12" s="209"/>
      <c r="NKX12" s="209"/>
      <c r="NKY12" s="209"/>
      <c r="NKZ12" s="209"/>
      <c r="NLA12" s="209"/>
      <c r="NLB12" s="209"/>
      <c r="NLC12" s="209"/>
      <c r="NLD12" s="209"/>
      <c r="NLE12" s="209"/>
      <c r="NLF12" s="209"/>
      <c r="NLG12" s="209"/>
      <c r="NLH12" s="209"/>
      <c r="NLI12" s="209"/>
      <c r="NLJ12" s="209"/>
      <c r="NLK12" s="209"/>
      <c r="NLL12" s="209"/>
      <c r="NLM12" s="209"/>
      <c r="NLN12" s="209"/>
      <c r="NLO12" s="209"/>
      <c r="NLP12" s="209"/>
      <c r="NLQ12" s="209"/>
      <c r="NLR12" s="209"/>
      <c r="NLS12" s="209"/>
      <c r="NLT12" s="209"/>
      <c r="NLU12" s="209"/>
      <c r="NLV12" s="209"/>
      <c r="NLW12" s="209"/>
      <c r="NLX12" s="209"/>
      <c r="NLY12" s="209"/>
      <c r="NLZ12" s="209"/>
      <c r="NMA12" s="209"/>
      <c r="NMB12" s="209"/>
      <c r="NMC12" s="209"/>
      <c r="NMD12" s="209"/>
      <c r="NME12" s="209"/>
      <c r="NMF12" s="209"/>
      <c r="NMG12" s="209"/>
      <c r="NMH12" s="209"/>
      <c r="NMI12" s="209"/>
      <c r="NMJ12" s="209"/>
      <c r="NMK12" s="209"/>
      <c r="NML12" s="209"/>
      <c r="NMM12" s="209"/>
      <c r="NMN12" s="209"/>
      <c r="NMO12" s="209"/>
      <c r="NMP12" s="209"/>
      <c r="NMQ12" s="209"/>
      <c r="NMR12" s="209"/>
      <c r="NMS12" s="209"/>
      <c r="NMT12" s="209"/>
      <c r="NMU12" s="209"/>
      <c r="NMV12" s="209"/>
      <c r="NMW12" s="209"/>
      <c r="NMX12" s="209"/>
      <c r="NMY12" s="209"/>
      <c r="NMZ12" s="209"/>
      <c r="NNA12" s="209"/>
      <c r="NNB12" s="209"/>
      <c r="NNC12" s="209"/>
      <c r="NND12" s="209"/>
      <c r="NNE12" s="209"/>
      <c r="NNF12" s="209"/>
      <c r="NNG12" s="209"/>
      <c r="NNH12" s="209"/>
      <c r="NNI12" s="209"/>
      <c r="NNJ12" s="209"/>
      <c r="NNK12" s="209"/>
      <c r="NNL12" s="209"/>
      <c r="NNM12" s="209"/>
      <c r="NNN12" s="209"/>
      <c r="NNO12" s="209"/>
      <c r="NNP12" s="209"/>
      <c r="NNQ12" s="209"/>
      <c r="NNR12" s="209"/>
      <c r="NNS12" s="209"/>
      <c r="NNT12" s="209"/>
      <c r="NNU12" s="209"/>
      <c r="NNV12" s="209"/>
      <c r="NNW12" s="209"/>
      <c r="NNX12" s="209"/>
      <c r="NNY12" s="209"/>
      <c r="NNZ12" s="209"/>
      <c r="NOA12" s="209"/>
      <c r="NOB12" s="209"/>
      <c r="NOC12" s="209"/>
      <c r="NOD12" s="209"/>
      <c r="NOE12" s="209"/>
      <c r="NOF12" s="209"/>
      <c r="NOG12" s="209"/>
      <c r="NOH12" s="209"/>
      <c r="NOI12" s="209"/>
      <c r="NOJ12" s="209"/>
      <c r="NOK12" s="209"/>
      <c r="NOL12" s="209"/>
      <c r="NOM12" s="209"/>
      <c r="NON12" s="209"/>
      <c r="NOO12" s="209"/>
      <c r="NOP12" s="209"/>
      <c r="NOQ12" s="209"/>
      <c r="NOR12" s="209"/>
      <c r="NOS12" s="209"/>
      <c r="NOT12" s="209"/>
      <c r="NOU12" s="209"/>
      <c r="NOV12" s="209"/>
      <c r="NOW12" s="209"/>
      <c r="NOX12" s="209"/>
      <c r="NOY12" s="209"/>
      <c r="NOZ12" s="209"/>
      <c r="NPA12" s="209"/>
      <c r="NPB12" s="209"/>
      <c r="NPC12" s="209"/>
      <c r="NPD12" s="209"/>
      <c r="NPE12" s="209"/>
      <c r="NPF12" s="209"/>
      <c r="NPG12" s="209"/>
      <c r="NPH12" s="209"/>
      <c r="NPI12" s="209"/>
      <c r="NPJ12" s="209"/>
      <c r="NPK12" s="209"/>
      <c r="NPL12" s="209"/>
      <c r="NPM12" s="209"/>
      <c r="NPN12" s="209"/>
      <c r="NPO12" s="209"/>
      <c r="NPP12" s="209"/>
      <c r="NPQ12" s="209"/>
      <c r="NPR12" s="209"/>
      <c r="NPS12" s="209"/>
      <c r="NPT12" s="209"/>
      <c r="NPU12" s="209"/>
      <c r="NPV12" s="209"/>
      <c r="NPW12" s="209"/>
      <c r="NPX12" s="209"/>
      <c r="NPY12" s="209"/>
      <c r="NPZ12" s="209"/>
      <c r="NQA12" s="209"/>
      <c r="NQB12" s="209"/>
      <c r="NQC12" s="209"/>
      <c r="NQD12" s="209"/>
      <c r="NQE12" s="209"/>
      <c r="NQF12" s="209"/>
      <c r="NQG12" s="209"/>
      <c r="NQH12" s="209"/>
      <c r="NQI12" s="209"/>
      <c r="NQJ12" s="209"/>
      <c r="NQK12" s="209"/>
      <c r="NQL12" s="209"/>
      <c r="NQM12" s="209"/>
      <c r="NQN12" s="209"/>
      <c r="NQO12" s="209"/>
      <c r="NQP12" s="209"/>
      <c r="NQQ12" s="209"/>
      <c r="NQR12" s="209"/>
      <c r="NQS12" s="209"/>
      <c r="NQT12" s="209"/>
      <c r="NQU12" s="209"/>
      <c r="NQV12" s="209"/>
      <c r="NQW12" s="209"/>
      <c r="NQX12" s="209"/>
      <c r="NQY12" s="209"/>
      <c r="NQZ12" s="209"/>
      <c r="NRA12" s="209"/>
      <c r="NRB12" s="209"/>
      <c r="NRC12" s="209"/>
      <c r="NRD12" s="209"/>
      <c r="NRE12" s="209"/>
      <c r="NRF12" s="209"/>
      <c r="NRG12" s="209"/>
      <c r="NRH12" s="209"/>
      <c r="NRI12" s="209"/>
      <c r="NRJ12" s="209"/>
      <c r="NRK12" s="209"/>
      <c r="NRL12" s="209"/>
      <c r="NRM12" s="209"/>
      <c r="NRN12" s="209"/>
      <c r="NRO12" s="209"/>
      <c r="NRP12" s="209"/>
      <c r="NRQ12" s="209"/>
      <c r="NRR12" s="209"/>
      <c r="NRS12" s="209"/>
      <c r="NRT12" s="209"/>
      <c r="NRU12" s="209"/>
      <c r="NRV12" s="209"/>
      <c r="NRW12" s="209"/>
      <c r="NRX12" s="209"/>
      <c r="NRY12" s="209"/>
      <c r="NRZ12" s="209"/>
      <c r="NSA12" s="209"/>
      <c r="NSB12" s="209"/>
      <c r="NSC12" s="209"/>
      <c r="NSD12" s="209"/>
      <c r="NSE12" s="209"/>
      <c r="NSF12" s="209"/>
      <c r="NSG12" s="209"/>
      <c r="NSH12" s="209"/>
      <c r="NSI12" s="209"/>
      <c r="NSJ12" s="209"/>
      <c r="NSK12" s="209"/>
      <c r="NSL12" s="209"/>
      <c r="NSM12" s="209"/>
      <c r="NSN12" s="209"/>
      <c r="NSO12" s="209"/>
      <c r="NSP12" s="209"/>
      <c r="NSQ12" s="209"/>
      <c r="NSR12" s="209"/>
      <c r="NSS12" s="209"/>
      <c r="NST12" s="209"/>
      <c r="NSU12" s="209"/>
      <c r="NSV12" s="209"/>
      <c r="NSW12" s="209"/>
      <c r="NSX12" s="209"/>
      <c r="NSY12" s="209"/>
      <c r="NSZ12" s="209"/>
      <c r="NTA12" s="209"/>
      <c r="NTB12" s="209"/>
      <c r="NTC12" s="209"/>
      <c r="NTD12" s="209"/>
      <c r="NTE12" s="209"/>
      <c r="NTF12" s="209"/>
      <c r="NTG12" s="209"/>
      <c r="NTH12" s="209"/>
      <c r="NTI12" s="209"/>
      <c r="NTJ12" s="209"/>
      <c r="NTK12" s="209"/>
      <c r="NTL12" s="209"/>
      <c r="NTM12" s="209"/>
      <c r="NTN12" s="209"/>
      <c r="NTO12" s="209"/>
      <c r="NTP12" s="209"/>
      <c r="NTQ12" s="209"/>
      <c r="NTR12" s="209"/>
      <c r="NTS12" s="209"/>
      <c r="NTT12" s="209"/>
      <c r="NTU12" s="209"/>
      <c r="NTV12" s="209"/>
      <c r="NTW12" s="209"/>
      <c r="NTX12" s="209"/>
      <c r="NTY12" s="209"/>
      <c r="NTZ12" s="209"/>
      <c r="NUA12" s="209"/>
      <c r="NUB12" s="209"/>
      <c r="NUC12" s="209"/>
      <c r="NUD12" s="209"/>
      <c r="NUE12" s="209"/>
      <c r="NUF12" s="209"/>
      <c r="NUG12" s="209"/>
      <c r="NUH12" s="209"/>
      <c r="NUI12" s="209"/>
      <c r="NUJ12" s="209"/>
      <c r="NUK12" s="209"/>
      <c r="NUL12" s="209"/>
      <c r="NUM12" s="209"/>
      <c r="NUN12" s="209"/>
      <c r="NUO12" s="209"/>
      <c r="NUP12" s="209"/>
      <c r="NUQ12" s="209"/>
      <c r="NUR12" s="209"/>
      <c r="NUS12" s="209"/>
      <c r="NUT12" s="209"/>
      <c r="NUU12" s="209"/>
      <c r="NUV12" s="209"/>
      <c r="NUW12" s="209"/>
      <c r="NUX12" s="209"/>
      <c r="NUY12" s="209"/>
      <c r="NUZ12" s="209"/>
      <c r="NVA12" s="209"/>
      <c r="NVB12" s="209"/>
      <c r="NVC12" s="209"/>
      <c r="NVD12" s="209"/>
      <c r="NVE12" s="209"/>
      <c r="NVF12" s="209"/>
      <c r="NVG12" s="209"/>
      <c r="NVH12" s="209"/>
      <c r="NVI12" s="209"/>
      <c r="NVJ12" s="209"/>
      <c r="NVK12" s="209"/>
      <c r="NVL12" s="209"/>
      <c r="NVM12" s="209"/>
      <c r="NVN12" s="209"/>
      <c r="NVO12" s="209"/>
      <c r="NVP12" s="209"/>
      <c r="NVQ12" s="209"/>
      <c r="NVR12" s="209"/>
      <c r="NVS12" s="209"/>
      <c r="NVT12" s="209"/>
      <c r="NVU12" s="209"/>
      <c r="NVV12" s="209"/>
      <c r="NVW12" s="209"/>
      <c r="NVX12" s="209"/>
      <c r="NVY12" s="209"/>
      <c r="NVZ12" s="209"/>
      <c r="NWA12" s="209"/>
      <c r="NWB12" s="209"/>
      <c r="NWC12" s="209"/>
      <c r="NWD12" s="209"/>
      <c r="NWE12" s="209"/>
      <c r="NWF12" s="209"/>
      <c r="NWG12" s="209"/>
      <c r="NWH12" s="209"/>
      <c r="NWI12" s="209"/>
      <c r="NWJ12" s="209"/>
      <c r="NWK12" s="209"/>
      <c r="NWL12" s="209"/>
      <c r="NWM12" s="209"/>
      <c r="NWN12" s="209"/>
      <c r="NWO12" s="209"/>
      <c r="NWP12" s="209"/>
      <c r="NWQ12" s="209"/>
      <c r="NWR12" s="209"/>
      <c r="NWS12" s="209"/>
      <c r="NWT12" s="209"/>
      <c r="NWU12" s="209"/>
      <c r="NWV12" s="209"/>
      <c r="NWW12" s="209"/>
      <c r="NWX12" s="209"/>
      <c r="NWY12" s="209"/>
      <c r="NWZ12" s="209"/>
      <c r="NXA12" s="209"/>
      <c r="NXB12" s="209"/>
      <c r="NXC12" s="209"/>
      <c r="NXD12" s="209"/>
      <c r="NXE12" s="209"/>
      <c r="NXF12" s="209"/>
      <c r="NXG12" s="209"/>
      <c r="NXH12" s="209"/>
      <c r="NXI12" s="209"/>
      <c r="NXJ12" s="209"/>
      <c r="NXK12" s="209"/>
      <c r="NXL12" s="209"/>
      <c r="NXM12" s="209"/>
      <c r="NXN12" s="209"/>
      <c r="NXO12" s="209"/>
      <c r="NXP12" s="209"/>
      <c r="NXQ12" s="209"/>
      <c r="NXR12" s="209"/>
      <c r="NXS12" s="209"/>
      <c r="NXT12" s="209"/>
      <c r="NXU12" s="209"/>
      <c r="NXV12" s="209"/>
      <c r="NXW12" s="209"/>
      <c r="NXX12" s="209"/>
      <c r="NXY12" s="209"/>
      <c r="NXZ12" s="209"/>
      <c r="NYA12" s="209"/>
      <c r="NYB12" s="209"/>
      <c r="NYC12" s="209"/>
      <c r="NYD12" s="209"/>
      <c r="NYE12" s="209"/>
      <c r="NYF12" s="209"/>
      <c r="NYG12" s="209"/>
      <c r="NYH12" s="209"/>
      <c r="NYI12" s="209"/>
      <c r="NYJ12" s="209"/>
      <c r="NYK12" s="209"/>
      <c r="NYL12" s="209"/>
      <c r="NYM12" s="209"/>
      <c r="NYN12" s="209"/>
      <c r="NYO12" s="209"/>
      <c r="NYP12" s="209"/>
      <c r="NYQ12" s="209"/>
      <c r="NYR12" s="209"/>
      <c r="NYS12" s="209"/>
      <c r="NYT12" s="209"/>
      <c r="NYU12" s="209"/>
      <c r="NYV12" s="209"/>
      <c r="NYW12" s="209"/>
      <c r="NYX12" s="209"/>
      <c r="NYY12" s="209"/>
      <c r="NYZ12" s="209"/>
      <c r="NZA12" s="209"/>
      <c r="NZB12" s="209"/>
      <c r="NZC12" s="209"/>
      <c r="NZD12" s="209"/>
      <c r="NZE12" s="209"/>
      <c r="NZF12" s="209"/>
      <c r="NZG12" s="209"/>
      <c r="NZH12" s="209"/>
      <c r="NZI12" s="209"/>
      <c r="NZJ12" s="209"/>
      <c r="NZK12" s="209"/>
      <c r="NZL12" s="209"/>
      <c r="NZM12" s="209"/>
      <c r="NZN12" s="209"/>
      <c r="NZO12" s="209"/>
      <c r="NZP12" s="209"/>
      <c r="NZQ12" s="209"/>
      <c r="NZR12" s="209"/>
      <c r="NZS12" s="209"/>
      <c r="NZT12" s="209"/>
      <c r="NZU12" s="209"/>
      <c r="NZV12" s="209"/>
      <c r="NZW12" s="209"/>
      <c r="NZX12" s="209"/>
      <c r="NZY12" s="209"/>
      <c r="NZZ12" s="209"/>
      <c r="OAA12" s="209"/>
      <c r="OAB12" s="209"/>
      <c r="OAC12" s="209"/>
      <c r="OAD12" s="209"/>
      <c r="OAE12" s="209"/>
      <c r="OAF12" s="209"/>
      <c r="OAG12" s="209"/>
      <c r="OAH12" s="209"/>
      <c r="OAI12" s="209"/>
      <c r="OAJ12" s="209"/>
      <c r="OAK12" s="209"/>
      <c r="OAL12" s="209"/>
      <c r="OAM12" s="209"/>
      <c r="OAN12" s="209"/>
      <c r="OAO12" s="209"/>
      <c r="OAP12" s="209"/>
      <c r="OAQ12" s="209"/>
      <c r="OAR12" s="209"/>
      <c r="OAS12" s="209"/>
      <c r="OAT12" s="209"/>
      <c r="OAU12" s="209"/>
      <c r="OAV12" s="209"/>
      <c r="OAW12" s="209"/>
      <c r="OAX12" s="209"/>
      <c r="OAY12" s="209"/>
      <c r="OAZ12" s="209"/>
      <c r="OBA12" s="209"/>
      <c r="OBB12" s="209"/>
      <c r="OBC12" s="209"/>
      <c r="OBD12" s="209"/>
      <c r="OBE12" s="209"/>
      <c r="OBF12" s="209"/>
      <c r="OBG12" s="209"/>
      <c r="OBH12" s="209"/>
      <c r="OBI12" s="209"/>
      <c r="OBJ12" s="209"/>
      <c r="OBK12" s="209"/>
      <c r="OBL12" s="209"/>
      <c r="OBM12" s="209"/>
      <c r="OBN12" s="209"/>
      <c r="OBO12" s="209"/>
      <c r="OBP12" s="209"/>
      <c r="OBQ12" s="209"/>
      <c r="OBR12" s="209"/>
      <c r="OBS12" s="209"/>
      <c r="OBT12" s="209"/>
      <c r="OBU12" s="209"/>
      <c r="OBV12" s="209"/>
      <c r="OBW12" s="209"/>
      <c r="OBX12" s="209"/>
      <c r="OBY12" s="209"/>
      <c r="OBZ12" s="209"/>
      <c r="OCA12" s="209"/>
      <c r="OCB12" s="209"/>
      <c r="OCC12" s="209"/>
      <c r="OCD12" s="209"/>
      <c r="OCE12" s="209"/>
      <c r="OCF12" s="209"/>
      <c r="OCG12" s="209"/>
      <c r="OCH12" s="209"/>
      <c r="OCI12" s="209"/>
      <c r="OCJ12" s="209"/>
      <c r="OCK12" s="209"/>
      <c r="OCL12" s="209"/>
      <c r="OCM12" s="209"/>
      <c r="OCN12" s="209"/>
      <c r="OCO12" s="209"/>
      <c r="OCP12" s="209"/>
      <c r="OCQ12" s="209"/>
      <c r="OCR12" s="209"/>
      <c r="OCS12" s="209"/>
      <c r="OCT12" s="209"/>
      <c r="OCU12" s="209"/>
      <c r="OCV12" s="209"/>
      <c r="OCW12" s="209"/>
      <c r="OCX12" s="209"/>
      <c r="OCY12" s="209"/>
      <c r="OCZ12" s="209"/>
      <c r="ODA12" s="209"/>
      <c r="ODB12" s="209"/>
      <c r="ODC12" s="209"/>
      <c r="ODD12" s="209"/>
      <c r="ODE12" s="209"/>
      <c r="ODF12" s="209"/>
      <c r="ODG12" s="209"/>
      <c r="ODH12" s="209"/>
      <c r="ODI12" s="209"/>
      <c r="ODJ12" s="209"/>
      <c r="ODK12" s="209"/>
      <c r="ODL12" s="209"/>
      <c r="ODM12" s="209"/>
      <c r="ODN12" s="209"/>
      <c r="ODO12" s="209"/>
      <c r="ODP12" s="209"/>
      <c r="ODQ12" s="209"/>
      <c r="ODR12" s="209"/>
      <c r="ODS12" s="209"/>
      <c r="ODT12" s="209"/>
      <c r="ODU12" s="209"/>
      <c r="ODV12" s="209"/>
      <c r="ODW12" s="209"/>
      <c r="ODX12" s="209"/>
      <c r="ODY12" s="209"/>
      <c r="ODZ12" s="209"/>
      <c r="OEA12" s="209"/>
      <c r="OEB12" s="209"/>
      <c r="OEC12" s="209"/>
      <c r="OED12" s="209"/>
      <c r="OEE12" s="209"/>
      <c r="OEF12" s="209"/>
      <c r="OEG12" s="209"/>
      <c r="OEH12" s="209"/>
      <c r="OEI12" s="209"/>
      <c r="OEJ12" s="209"/>
      <c r="OEK12" s="209"/>
      <c r="OEL12" s="209"/>
      <c r="OEM12" s="209"/>
      <c r="OEN12" s="209"/>
      <c r="OEO12" s="209"/>
      <c r="OEP12" s="209"/>
      <c r="OEQ12" s="209"/>
      <c r="OER12" s="209"/>
      <c r="OES12" s="209"/>
      <c r="OET12" s="209"/>
      <c r="OEU12" s="209"/>
      <c r="OEV12" s="209"/>
      <c r="OEW12" s="209"/>
      <c r="OEX12" s="209"/>
      <c r="OEY12" s="209"/>
      <c r="OEZ12" s="209"/>
      <c r="OFA12" s="209"/>
      <c r="OFB12" s="209"/>
      <c r="OFC12" s="209"/>
      <c r="OFD12" s="209"/>
      <c r="OFE12" s="209"/>
      <c r="OFF12" s="209"/>
      <c r="OFG12" s="209"/>
      <c r="OFH12" s="209"/>
      <c r="OFI12" s="209"/>
      <c r="OFJ12" s="209"/>
      <c r="OFK12" s="209"/>
      <c r="OFL12" s="209"/>
      <c r="OFM12" s="209"/>
      <c r="OFN12" s="209"/>
      <c r="OFO12" s="209"/>
      <c r="OFP12" s="209"/>
      <c r="OFQ12" s="209"/>
      <c r="OFR12" s="209"/>
      <c r="OFS12" s="209"/>
      <c r="OFT12" s="209"/>
      <c r="OFU12" s="209"/>
      <c r="OFV12" s="209"/>
      <c r="OFW12" s="209"/>
      <c r="OFX12" s="209"/>
      <c r="OFY12" s="209"/>
      <c r="OFZ12" s="209"/>
      <c r="OGA12" s="209"/>
      <c r="OGB12" s="209"/>
      <c r="OGC12" s="209"/>
      <c r="OGD12" s="209"/>
      <c r="OGE12" s="209"/>
      <c r="OGF12" s="209"/>
      <c r="OGG12" s="209"/>
      <c r="OGH12" s="209"/>
      <c r="OGI12" s="209"/>
      <c r="OGJ12" s="209"/>
      <c r="OGK12" s="209"/>
      <c r="OGL12" s="209"/>
      <c r="OGM12" s="209"/>
      <c r="OGN12" s="209"/>
      <c r="OGO12" s="209"/>
      <c r="OGP12" s="209"/>
      <c r="OGQ12" s="209"/>
      <c r="OGR12" s="209"/>
      <c r="OGS12" s="209"/>
      <c r="OGT12" s="209"/>
      <c r="OGU12" s="209"/>
      <c r="OGV12" s="209"/>
      <c r="OGW12" s="209"/>
      <c r="OGX12" s="209"/>
      <c r="OGY12" s="209"/>
      <c r="OGZ12" s="209"/>
      <c r="OHA12" s="209"/>
      <c r="OHB12" s="209"/>
      <c r="OHC12" s="209"/>
      <c r="OHD12" s="209"/>
      <c r="OHE12" s="209"/>
      <c r="OHF12" s="209"/>
      <c r="OHG12" s="209"/>
      <c r="OHH12" s="209"/>
      <c r="OHI12" s="209"/>
      <c r="OHJ12" s="209"/>
      <c r="OHK12" s="209"/>
      <c r="OHL12" s="209"/>
      <c r="OHM12" s="209"/>
      <c r="OHN12" s="209"/>
      <c r="OHO12" s="209"/>
      <c r="OHP12" s="209"/>
      <c r="OHQ12" s="209"/>
      <c r="OHR12" s="209"/>
      <c r="OHS12" s="209"/>
      <c r="OHT12" s="209"/>
      <c r="OHU12" s="209"/>
      <c r="OHV12" s="209"/>
      <c r="OHW12" s="209"/>
      <c r="OHX12" s="209"/>
      <c r="OHY12" s="209"/>
      <c r="OHZ12" s="209"/>
      <c r="OIA12" s="209"/>
      <c r="OIB12" s="209"/>
      <c r="OIC12" s="209"/>
      <c r="OID12" s="209"/>
      <c r="OIE12" s="209"/>
      <c r="OIF12" s="209"/>
      <c r="OIG12" s="209"/>
      <c r="OIH12" s="209"/>
      <c r="OII12" s="209"/>
      <c r="OIJ12" s="209"/>
      <c r="OIK12" s="209"/>
      <c r="OIL12" s="209"/>
      <c r="OIM12" s="209"/>
      <c r="OIN12" s="209"/>
      <c r="OIO12" s="209"/>
      <c r="OIP12" s="209"/>
      <c r="OIQ12" s="209"/>
      <c r="OIR12" s="209"/>
      <c r="OIS12" s="209"/>
      <c r="OIT12" s="209"/>
      <c r="OIU12" s="209"/>
      <c r="OIV12" s="209"/>
      <c r="OIW12" s="209"/>
      <c r="OIX12" s="209"/>
      <c r="OIY12" s="209"/>
      <c r="OIZ12" s="209"/>
      <c r="OJA12" s="209"/>
      <c r="OJB12" s="209"/>
      <c r="OJC12" s="209"/>
      <c r="OJD12" s="209"/>
      <c r="OJE12" s="209"/>
      <c r="OJF12" s="209"/>
      <c r="OJG12" s="209"/>
      <c r="OJH12" s="209"/>
      <c r="OJI12" s="209"/>
      <c r="OJJ12" s="209"/>
      <c r="OJK12" s="209"/>
      <c r="OJL12" s="209"/>
      <c r="OJM12" s="209"/>
      <c r="OJN12" s="209"/>
      <c r="OJO12" s="209"/>
      <c r="OJP12" s="209"/>
      <c r="OJQ12" s="209"/>
      <c r="OJR12" s="209"/>
      <c r="OJS12" s="209"/>
      <c r="OJT12" s="209"/>
      <c r="OJU12" s="209"/>
      <c r="OJV12" s="209"/>
      <c r="OJW12" s="209"/>
      <c r="OJX12" s="209"/>
      <c r="OJY12" s="209"/>
      <c r="OJZ12" s="209"/>
      <c r="OKA12" s="209"/>
      <c r="OKB12" s="209"/>
      <c r="OKC12" s="209"/>
      <c r="OKD12" s="209"/>
      <c r="OKE12" s="209"/>
      <c r="OKF12" s="209"/>
      <c r="OKG12" s="209"/>
      <c r="OKH12" s="209"/>
      <c r="OKI12" s="209"/>
      <c r="OKJ12" s="209"/>
      <c r="OKK12" s="209"/>
      <c r="OKL12" s="209"/>
      <c r="OKM12" s="209"/>
      <c r="OKN12" s="209"/>
      <c r="OKO12" s="209"/>
      <c r="OKP12" s="209"/>
      <c r="OKQ12" s="209"/>
      <c r="OKR12" s="209"/>
      <c r="OKS12" s="209"/>
      <c r="OKT12" s="209"/>
      <c r="OKU12" s="209"/>
      <c r="OKV12" s="209"/>
      <c r="OKW12" s="209"/>
      <c r="OKX12" s="209"/>
      <c r="OKY12" s="209"/>
      <c r="OKZ12" s="209"/>
      <c r="OLA12" s="209"/>
      <c r="OLB12" s="209"/>
      <c r="OLC12" s="209"/>
      <c r="OLD12" s="209"/>
      <c r="OLE12" s="209"/>
      <c r="OLF12" s="209"/>
      <c r="OLG12" s="209"/>
      <c r="OLH12" s="209"/>
      <c r="OLI12" s="209"/>
      <c r="OLJ12" s="209"/>
      <c r="OLK12" s="209"/>
      <c r="OLL12" s="209"/>
      <c r="OLM12" s="209"/>
      <c r="OLN12" s="209"/>
      <c r="OLO12" s="209"/>
      <c r="OLP12" s="209"/>
      <c r="OLQ12" s="209"/>
      <c r="OLR12" s="209"/>
      <c r="OLS12" s="209"/>
      <c r="OLT12" s="209"/>
      <c r="OLU12" s="209"/>
      <c r="OLV12" s="209"/>
      <c r="OLW12" s="209"/>
      <c r="OLX12" s="209"/>
      <c r="OLY12" s="209"/>
      <c r="OLZ12" s="209"/>
      <c r="OMA12" s="209"/>
      <c r="OMB12" s="209"/>
      <c r="OMC12" s="209"/>
      <c r="OMD12" s="209"/>
      <c r="OME12" s="209"/>
      <c r="OMF12" s="209"/>
      <c r="OMG12" s="209"/>
      <c r="OMH12" s="209"/>
      <c r="OMI12" s="209"/>
      <c r="OMJ12" s="209"/>
      <c r="OMK12" s="209"/>
      <c r="OML12" s="209"/>
      <c r="OMM12" s="209"/>
      <c r="OMN12" s="209"/>
      <c r="OMO12" s="209"/>
      <c r="OMP12" s="209"/>
      <c r="OMQ12" s="209"/>
      <c r="OMR12" s="209"/>
      <c r="OMS12" s="209"/>
      <c r="OMT12" s="209"/>
      <c r="OMU12" s="209"/>
      <c r="OMV12" s="209"/>
      <c r="OMW12" s="209"/>
      <c r="OMX12" s="209"/>
      <c r="OMY12" s="209"/>
      <c r="OMZ12" s="209"/>
      <c r="ONA12" s="209"/>
      <c r="ONB12" s="209"/>
      <c r="ONC12" s="209"/>
      <c r="OND12" s="209"/>
      <c r="ONE12" s="209"/>
      <c r="ONF12" s="209"/>
      <c r="ONG12" s="209"/>
      <c r="ONH12" s="209"/>
      <c r="ONI12" s="209"/>
      <c r="ONJ12" s="209"/>
      <c r="ONK12" s="209"/>
      <c r="ONL12" s="209"/>
      <c r="ONM12" s="209"/>
      <c r="ONN12" s="209"/>
      <c r="ONO12" s="209"/>
      <c r="ONP12" s="209"/>
      <c r="ONQ12" s="209"/>
      <c r="ONR12" s="209"/>
      <c r="ONS12" s="209"/>
      <c r="ONT12" s="209"/>
      <c r="ONU12" s="209"/>
      <c r="ONV12" s="209"/>
      <c r="ONW12" s="209"/>
      <c r="ONX12" s="209"/>
      <c r="ONY12" s="209"/>
      <c r="ONZ12" s="209"/>
      <c r="OOA12" s="209"/>
      <c r="OOB12" s="209"/>
      <c r="OOC12" s="209"/>
      <c r="OOD12" s="209"/>
      <c r="OOE12" s="209"/>
      <c r="OOF12" s="209"/>
      <c r="OOG12" s="209"/>
      <c r="OOH12" s="209"/>
      <c r="OOI12" s="209"/>
      <c r="OOJ12" s="209"/>
      <c r="OOK12" s="209"/>
      <c r="OOL12" s="209"/>
      <c r="OOM12" s="209"/>
      <c r="OON12" s="209"/>
      <c r="OOO12" s="209"/>
      <c r="OOP12" s="209"/>
      <c r="OOQ12" s="209"/>
      <c r="OOR12" s="209"/>
      <c r="OOS12" s="209"/>
      <c r="OOT12" s="209"/>
      <c r="OOU12" s="209"/>
      <c r="OOV12" s="209"/>
      <c r="OOW12" s="209"/>
      <c r="OOX12" s="209"/>
      <c r="OOY12" s="209"/>
      <c r="OOZ12" s="209"/>
      <c r="OPA12" s="209"/>
      <c r="OPB12" s="209"/>
      <c r="OPC12" s="209"/>
      <c r="OPD12" s="209"/>
      <c r="OPE12" s="209"/>
      <c r="OPF12" s="209"/>
      <c r="OPG12" s="209"/>
      <c r="OPH12" s="209"/>
      <c r="OPI12" s="209"/>
      <c r="OPJ12" s="209"/>
      <c r="OPK12" s="209"/>
      <c r="OPL12" s="209"/>
      <c r="OPM12" s="209"/>
      <c r="OPN12" s="209"/>
      <c r="OPO12" s="209"/>
      <c r="OPP12" s="209"/>
      <c r="OPQ12" s="209"/>
      <c r="OPR12" s="209"/>
      <c r="OPS12" s="209"/>
      <c r="OPT12" s="209"/>
      <c r="OPU12" s="209"/>
      <c r="OPV12" s="209"/>
      <c r="OPW12" s="209"/>
      <c r="OPX12" s="209"/>
      <c r="OPY12" s="209"/>
      <c r="OPZ12" s="209"/>
      <c r="OQA12" s="209"/>
      <c r="OQB12" s="209"/>
      <c r="OQC12" s="209"/>
      <c r="OQD12" s="209"/>
      <c r="OQE12" s="209"/>
      <c r="OQF12" s="209"/>
      <c r="OQG12" s="209"/>
      <c r="OQH12" s="209"/>
      <c r="OQI12" s="209"/>
      <c r="OQJ12" s="209"/>
      <c r="OQK12" s="209"/>
      <c r="OQL12" s="209"/>
      <c r="OQM12" s="209"/>
      <c r="OQN12" s="209"/>
      <c r="OQO12" s="209"/>
      <c r="OQP12" s="209"/>
      <c r="OQQ12" s="209"/>
      <c r="OQR12" s="209"/>
      <c r="OQS12" s="209"/>
      <c r="OQT12" s="209"/>
      <c r="OQU12" s="209"/>
      <c r="OQV12" s="209"/>
      <c r="OQW12" s="209"/>
      <c r="OQX12" s="209"/>
      <c r="OQY12" s="209"/>
      <c r="OQZ12" s="209"/>
      <c r="ORA12" s="209"/>
      <c r="ORB12" s="209"/>
      <c r="ORC12" s="209"/>
      <c r="ORD12" s="209"/>
      <c r="ORE12" s="209"/>
      <c r="ORF12" s="209"/>
      <c r="ORG12" s="209"/>
      <c r="ORH12" s="209"/>
      <c r="ORI12" s="209"/>
      <c r="ORJ12" s="209"/>
      <c r="ORK12" s="209"/>
      <c r="ORL12" s="209"/>
      <c r="ORM12" s="209"/>
      <c r="ORN12" s="209"/>
      <c r="ORO12" s="209"/>
      <c r="ORP12" s="209"/>
      <c r="ORQ12" s="209"/>
      <c r="ORR12" s="209"/>
      <c r="ORS12" s="209"/>
      <c r="ORT12" s="209"/>
      <c r="ORU12" s="209"/>
      <c r="ORV12" s="209"/>
      <c r="ORW12" s="209"/>
      <c r="ORX12" s="209"/>
      <c r="ORY12" s="209"/>
      <c r="ORZ12" s="209"/>
      <c r="OSA12" s="209"/>
      <c r="OSB12" s="209"/>
      <c r="OSC12" s="209"/>
      <c r="OSD12" s="209"/>
      <c r="OSE12" s="209"/>
      <c r="OSF12" s="209"/>
      <c r="OSG12" s="209"/>
      <c r="OSH12" s="209"/>
      <c r="OSI12" s="209"/>
      <c r="OSJ12" s="209"/>
      <c r="OSK12" s="209"/>
      <c r="OSL12" s="209"/>
      <c r="OSM12" s="209"/>
      <c r="OSN12" s="209"/>
      <c r="OSO12" s="209"/>
      <c r="OSP12" s="209"/>
      <c r="OSQ12" s="209"/>
      <c r="OSR12" s="209"/>
      <c r="OSS12" s="209"/>
      <c r="OST12" s="209"/>
      <c r="OSU12" s="209"/>
      <c r="OSV12" s="209"/>
      <c r="OSW12" s="209"/>
      <c r="OSX12" s="209"/>
      <c r="OSY12" s="209"/>
      <c r="OSZ12" s="209"/>
      <c r="OTA12" s="209"/>
      <c r="OTB12" s="209"/>
      <c r="OTC12" s="209"/>
      <c r="OTD12" s="209"/>
      <c r="OTE12" s="209"/>
      <c r="OTF12" s="209"/>
      <c r="OTG12" s="209"/>
      <c r="OTH12" s="209"/>
      <c r="OTI12" s="209"/>
      <c r="OTJ12" s="209"/>
      <c r="OTK12" s="209"/>
      <c r="OTL12" s="209"/>
      <c r="OTM12" s="209"/>
      <c r="OTN12" s="209"/>
      <c r="OTO12" s="209"/>
      <c r="OTP12" s="209"/>
      <c r="OTQ12" s="209"/>
      <c r="OTR12" s="209"/>
      <c r="OTS12" s="209"/>
      <c r="OTT12" s="209"/>
      <c r="OTU12" s="209"/>
      <c r="OTV12" s="209"/>
      <c r="OTW12" s="209"/>
      <c r="OTX12" s="209"/>
      <c r="OTY12" s="209"/>
      <c r="OTZ12" s="209"/>
      <c r="OUA12" s="209"/>
      <c r="OUB12" s="209"/>
      <c r="OUC12" s="209"/>
      <c r="OUD12" s="209"/>
      <c r="OUE12" s="209"/>
      <c r="OUF12" s="209"/>
      <c r="OUG12" s="209"/>
      <c r="OUH12" s="209"/>
      <c r="OUI12" s="209"/>
      <c r="OUJ12" s="209"/>
      <c r="OUK12" s="209"/>
      <c r="OUL12" s="209"/>
      <c r="OUM12" s="209"/>
      <c r="OUN12" s="209"/>
      <c r="OUO12" s="209"/>
      <c r="OUP12" s="209"/>
      <c r="OUQ12" s="209"/>
      <c r="OUR12" s="209"/>
      <c r="OUS12" s="209"/>
      <c r="OUT12" s="209"/>
      <c r="OUU12" s="209"/>
      <c r="OUV12" s="209"/>
      <c r="OUW12" s="209"/>
      <c r="OUX12" s="209"/>
      <c r="OUY12" s="209"/>
      <c r="OUZ12" s="209"/>
      <c r="OVA12" s="209"/>
      <c r="OVB12" s="209"/>
      <c r="OVC12" s="209"/>
      <c r="OVD12" s="209"/>
      <c r="OVE12" s="209"/>
      <c r="OVF12" s="209"/>
      <c r="OVG12" s="209"/>
      <c r="OVH12" s="209"/>
      <c r="OVI12" s="209"/>
      <c r="OVJ12" s="209"/>
      <c r="OVK12" s="209"/>
      <c r="OVL12" s="209"/>
      <c r="OVM12" s="209"/>
      <c r="OVN12" s="209"/>
      <c r="OVO12" s="209"/>
      <c r="OVP12" s="209"/>
      <c r="OVQ12" s="209"/>
      <c r="OVR12" s="209"/>
      <c r="OVS12" s="209"/>
      <c r="OVT12" s="209"/>
      <c r="OVU12" s="209"/>
      <c r="OVV12" s="209"/>
      <c r="OVW12" s="209"/>
      <c r="OVX12" s="209"/>
      <c r="OVY12" s="209"/>
      <c r="OVZ12" s="209"/>
      <c r="OWA12" s="209"/>
      <c r="OWB12" s="209"/>
      <c r="OWC12" s="209"/>
      <c r="OWD12" s="209"/>
      <c r="OWE12" s="209"/>
      <c r="OWF12" s="209"/>
      <c r="OWG12" s="209"/>
      <c r="OWH12" s="209"/>
      <c r="OWI12" s="209"/>
      <c r="OWJ12" s="209"/>
      <c r="OWK12" s="209"/>
      <c r="OWL12" s="209"/>
      <c r="OWM12" s="209"/>
      <c r="OWN12" s="209"/>
      <c r="OWO12" s="209"/>
      <c r="OWP12" s="209"/>
      <c r="OWQ12" s="209"/>
      <c r="OWR12" s="209"/>
      <c r="OWS12" s="209"/>
      <c r="OWT12" s="209"/>
      <c r="OWU12" s="209"/>
      <c r="OWV12" s="209"/>
      <c r="OWW12" s="209"/>
      <c r="OWX12" s="209"/>
      <c r="OWY12" s="209"/>
      <c r="OWZ12" s="209"/>
      <c r="OXA12" s="209"/>
      <c r="OXB12" s="209"/>
      <c r="OXC12" s="209"/>
      <c r="OXD12" s="209"/>
      <c r="OXE12" s="209"/>
      <c r="OXF12" s="209"/>
      <c r="OXG12" s="209"/>
      <c r="OXH12" s="209"/>
      <c r="OXI12" s="209"/>
      <c r="OXJ12" s="209"/>
      <c r="OXK12" s="209"/>
      <c r="OXL12" s="209"/>
      <c r="OXM12" s="209"/>
      <c r="OXN12" s="209"/>
      <c r="OXO12" s="209"/>
      <c r="OXP12" s="209"/>
      <c r="OXQ12" s="209"/>
      <c r="OXR12" s="209"/>
      <c r="OXS12" s="209"/>
      <c r="OXT12" s="209"/>
      <c r="OXU12" s="209"/>
      <c r="OXV12" s="209"/>
      <c r="OXW12" s="209"/>
      <c r="OXX12" s="209"/>
      <c r="OXY12" s="209"/>
      <c r="OXZ12" s="209"/>
      <c r="OYA12" s="209"/>
      <c r="OYB12" s="209"/>
      <c r="OYC12" s="209"/>
      <c r="OYD12" s="209"/>
      <c r="OYE12" s="209"/>
      <c r="OYF12" s="209"/>
      <c r="OYG12" s="209"/>
      <c r="OYH12" s="209"/>
      <c r="OYI12" s="209"/>
      <c r="OYJ12" s="209"/>
      <c r="OYK12" s="209"/>
      <c r="OYL12" s="209"/>
      <c r="OYM12" s="209"/>
      <c r="OYN12" s="209"/>
      <c r="OYO12" s="209"/>
      <c r="OYP12" s="209"/>
      <c r="OYQ12" s="209"/>
      <c r="OYR12" s="209"/>
      <c r="OYS12" s="209"/>
      <c r="OYT12" s="209"/>
      <c r="OYU12" s="209"/>
      <c r="OYV12" s="209"/>
      <c r="OYW12" s="209"/>
      <c r="OYX12" s="209"/>
      <c r="OYY12" s="209"/>
      <c r="OYZ12" s="209"/>
      <c r="OZA12" s="209"/>
      <c r="OZB12" s="209"/>
      <c r="OZC12" s="209"/>
      <c r="OZD12" s="209"/>
      <c r="OZE12" s="209"/>
      <c r="OZF12" s="209"/>
      <c r="OZG12" s="209"/>
      <c r="OZH12" s="209"/>
      <c r="OZI12" s="209"/>
      <c r="OZJ12" s="209"/>
      <c r="OZK12" s="209"/>
      <c r="OZL12" s="209"/>
      <c r="OZM12" s="209"/>
      <c r="OZN12" s="209"/>
      <c r="OZO12" s="209"/>
      <c r="OZP12" s="209"/>
      <c r="OZQ12" s="209"/>
      <c r="OZR12" s="209"/>
      <c r="OZS12" s="209"/>
      <c r="OZT12" s="209"/>
      <c r="OZU12" s="209"/>
      <c r="OZV12" s="209"/>
      <c r="OZW12" s="209"/>
      <c r="OZX12" s="209"/>
      <c r="OZY12" s="209"/>
      <c r="OZZ12" s="209"/>
      <c r="PAA12" s="209"/>
      <c r="PAB12" s="209"/>
      <c r="PAC12" s="209"/>
      <c r="PAD12" s="209"/>
      <c r="PAE12" s="209"/>
      <c r="PAF12" s="209"/>
      <c r="PAG12" s="209"/>
      <c r="PAH12" s="209"/>
      <c r="PAI12" s="209"/>
      <c r="PAJ12" s="209"/>
      <c r="PAK12" s="209"/>
      <c r="PAL12" s="209"/>
      <c r="PAM12" s="209"/>
      <c r="PAN12" s="209"/>
      <c r="PAO12" s="209"/>
      <c r="PAP12" s="209"/>
      <c r="PAQ12" s="209"/>
      <c r="PAR12" s="209"/>
      <c r="PAS12" s="209"/>
      <c r="PAT12" s="209"/>
      <c r="PAU12" s="209"/>
      <c r="PAV12" s="209"/>
      <c r="PAW12" s="209"/>
      <c r="PAX12" s="209"/>
      <c r="PAY12" s="209"/>
      <c r="PAZ12" s="209"/>
      <c r="PBA12" s="209"/>
      <c r="PBB12" s="209"/>
      <c r="PBC12" s="209"/>
      <c r="PBD12" s="209"/>
      <c r="PBE12" s="209"/>
      <c r="PBF12" s="209"/>
      <c r="PBG12" s="209"/>
      <c r="PBH12" s="209"/>
      <c r="PBI12" s="209"/>
      <c r="PBJ12" s="209"/>
      <c r="PBK12" s="209"/>
      <c r="PBL12" s="209"/>
      <c r="PBM12" s="209"/>
      <c r="PBN12" s="209"/>
      <c r="PBO12" s="209"/>
      <c r="PBP12" s="209"/>
      <c r="PBQ12" s="209"/>
      <c r="PBR12" s="209"/>
      <c r="PBS12" s="209"/>
      <c r="PBT12" s="209"/>
      <c r="PBU12" s="209"/>
      <c r="PBV12" s="209"/>
      <c r="PBW12" s="209"/>
      <c r="PBX12" s="209"/>
      <c r="PBY12" s="209"/>
      <c r="PBZ12" s="209"/>
      <c r="PCA12" s="209"/>
      <c r="PCB12" s="209"/>
      <c r="PCC12" s="209"/>
      <c r="PCD12" s="209"/>
      <c r="PCE12" s="209"/>
      <c r="PCF12" s="209"/>
      <c r="PCG12" s="209"/>
      <c r="PCH12" s="209"/>
      <c r="PCI12" s="209"/>
      <c r="PCJ12" s="209"/>
      <c r="PCK12" s="209"/>
      <c r="PCL12" s="209"/>
      <c r="PCM12" s="209"/>
      <c r="PCN12" s="209"/>
      <c r="PCO12" s="209"/>
      <c r="PCP12" s="209"/>
      <c r="PCQ12" s="209"/>
      <c r="PCR12" s="209"/>
      <c r="PCS12" s="209"/>
      <c r="PCT12" s="209"/>
      <c r="PCU12" s="209"/>
      <c r="PCV12" s="209"/>
      <c r="PCW12" s="209"/>
      <c r="PCX12" s="209"/>
      <c r="PCY12" s="209"/>
      <c r="PCZ12" s="209"/>
      <c r="PDA12" s="209"/>
      <c r="PDB12" s="209"/>
      <c r="PDC12" s="209"/>
      <c r="PDD12" s="209"/>
      <c r="PDE12" s="209"/>
      <c r="PDF12" s="209"/>
      <c r="PDG12" s="209"/>
      <c r="PDH12" s="209"/>
      <c r="PDI12" s="209"/>
      <c r="PDJ12" s="209"/>
      <c r="PDK12" s="209"/>
      <c r="PDL12" s="209"/>
      <c r="PDM12" s="209"/>
      <c r="PDN12" s="209"/>
      <c r="PDO12" s="209"/>
      <c r="PDP12" s="209"/>
      <c r="PDQ12" s="209"/>
      <c r="PDR12" s="209"/>
      <c r="PDS12" s="209"/>
      <c r="PDT12" s="209"/>
      <c r="PDU12" s="209"/>
      <c r="PDV12" s="209"/>
      <c r="PDW12" s="209"/>
      <c r="PDX12" s="209"/>
      <c r="PDY12" s="209"/>
      <c r="PDZ12" s="209"/>
      <c r="PEA12" s="209"/>
      <c r="PEB12" s="209"/>
      <c r="PEC12" s="209"/>
      <c r="PED12" s="209"/>
      <c r="PEE12" s="209"/>
      <c r="PEF12" s="209"/>
      <c r="PEG12" s="209"/>
      <c r="PEH12" s="209"/>
      <c r="PEI12" s="209"/>
      <c r="PEJ12" s="209"/>
      <c r="PEK12" s="209"/>
      <c r="PEL12" s="209"/>
      <c r="PEM12" s="209"/>
      <c r="PEN12" s="209"/>
      <c r="PEO12" s="209"/>
      <c r="PEP12" s="209"/>
      <c r="PEQ12" s="209"/>
      <c r="PER12" s="209"/>
      <c r="PES12" s="209"/>
      <c r="PET12" s="209"/>
      <c r="PEU12" s="209"/>
      <c r="PEV12" s="209"/>
      <c r="PEW12" s="209"/>
      <c r="PEX12" s="209"/>
      <c r="PEY12" s="209"/>
      <c r="PEZ12" s="209"/>
      <c r="PFA12" s="209"/>
      <c r="PFB12" s="209"/>
      <c r="PFC12" s="209"/>
      <c r="PFD12" s="209"/>
      <c r="PFE12" s="209"/>
      <c r="PFF12" s="209"/>
      <c r="PFG12" s="209"/>
      <c r="PFH12" s="209"/>
      <c r="PFI12" s="209"/>
      <c r="PFJ12" s="209"/>
      <c r="PFK12" s="209"/>
      <c r="PFL12" s="209"/>
      <c r="PFM12" s="209"/>
      <c r="PFN12" s="209"/>
      <c r="PFO12" s="209"/>
      <c r="PFP12" s="209"/>
      <c r="PFQ12" s="209"/>
      <c r="PFR12" s="209"/>
      <c r="PFS12" s="209"/>
      <c r="PFT12" s="209"/>
      <c r="PFU12" s="209"/>
      <c r="PFV12" s="209"/>
      <c r="PFW12" s="209"/>
      <c r="PFX12" s="209"/>
      <c r="PFY12" s="209"/>
      <c r="PFZ12" s="209"/>
      <c r="PGA12" s="209"/>
      <c r="PGB12" s="209"/>
      <c r="PGC12" s="209"/>
      <c r="PGD12" s="209"/>
      <c r="PGE12" s="209"/>
      <c r="PGF12" s="209"/>
      <c r="PGG12" s="209"/>
      <c r="PGH12" s="209"/>
      <c r="PGI12" s="209"/>
      <c r="PGJ12" s="209"/>
      <c r="PGK12" s="209"/>
      <c r="PGL12" s="209"/>
      <c r="PGM12" s="209"/>
      <c r="PGN12" s="209"/>
      <c r="PGO12" s="209"/>
      <c r="PGP12" s="209"/>
      <c r="PGQ12" s="209"/>
      <c r="PGR12" s="209"/>
      <c r="PGS12" s="209"/>
      <c r="PGT12" s="209"/>
      <c r="PGU12" s="209"/>
      <c r="PGV12" s="209"/>
      <c r="PGW12" s="209"/>
      <c r="PGX12" s="209"/>
      <c r="PGY12" s="209"/>
      <c r="PGZ12" s="209"/>
      <c r="PHA12" s="209"/>
      <c r="PHB12" s="209"/>
      <c r="PHC12" s="209"/>
      <c r="PHD12" s="209"/>
      <c r="PHE12" s="209"/>
      <c r="PHF12" s="209"/>
      <c r="PHG12" s="209"/>
      <c r="PHH12" s="209"/>
      <c r="PHI12" s="209"/>
      <c r="PHJ12" s="209"/>
      <c r="PHK12" s="209"/>
      <c r="PHL12" s="209"/>
      <c r="PHM12" s="209"/>
      <c r="PHN12" s="209"/>
      <c r="PHO12" s="209"/>
      <c r="PHP12" s="209"/>
      <c r="PHQ12" s="209"/>
      <c r="PHR12" s="209"/>
      <c r="PHS12" s="209"/>
      <c r="PHT12" s="209"/>
      <c r="PHU12" s="209"/>
      <c r="PHV12" s="209"/>
      <c r="PHW12" s="209"/>
      <c r="PHX12" s="209"/>
      <c r="PHY12" s="209"/>
      <c r="PHZ12" s="209"/>
      <c r="PIA12" s="209"/>
      <c r="PIB12" s="209"/>
      <c r="PIC12" s="209"/>
      <c r="PID12" s="209"/>
      <c r="PIE12" s="209"/>
      <c r="PIF12" s="209"/>
      <c r="PIG12" s="209"/>
      <c r="PIH12" s="209"/>
      <c r="PII12" s="209"/>
      <c r="PIJ12" s="209"/>
      <c r="PIK12" s="209"/>
      <c r="PIL12" s="209"/>
      <c r="PIM12" s="209"/>
      <c r="PIN12" s="209"/>
      <c r="PIO12" s="209"/>
      <c r="PIP12" s="209"/>
      <c r="PIQ12" s="209"/>
      <c r="PIR12" s="209"/>
      <c r="PIS12" s="209"/>
      <c r="PIT12" s="209"/>
      <c r="PIU12" s="209"/>
      <c r="PIV12" s="209"/>
      <c r="PIW12" s="209"/>
      <c r="PIX12" s="209"/>
      <c r="PIY12" s="209"/>
      <c r="PIZ12" s="209"/>
      <c r="PJA12" s="209"/>
      <c r="PJB12" s="209"/>
      <c r="PJC12" s="209"/>
      <c r="PJD12" s="209"/>
      <c r="PJE12" s="209"/>
      <c r="PJF12" s="209"/>
      <c r="PJG12" s="209"/>
      <c r="PJH12" s="209"/>
      <c r="PJI12" s="209"/>
      <c r="PJJ12" s="209"/>
      <c r="PJK12" s="209"/>
      <c r="PJL12" s="209"/>
      <c r="PJM12" s="209"/>
      <c r="PJN12" s="209"/>
      <c r="PJO12" s="209"/>
      <c r="PJP12" s="209"/>
      <c r="PJQ12" s="209"/>
      <c r="PJR12" s="209"/>
      <c r="PJS12" s="209"/>
      <c r="PJT12" s="209"/>
      <c r="PJU12" s="209"/>
      <c r="PJV12" s="209"/>
      <c r="PJW12" s="209"/>
      <c r="PJX12" s="209"/>
      <c r="PJY12" s="209"/>
      <c r="PJZ12" s="209"/>
      <c r="PKA12" s="209"/>
      <c r="PKB12" s="209"/>
      <c r="PKC12" s="209"/>
      <c r="PKD12" s="209"/>
      <c r="PKE12" s="209"/>
      <c r="PKF12" s="209"/>
      <c r="PKG12" s="209"/>
      <c r="PKH12" s="209"/>
      <c r="PKI12" s="209"/>
      <c r="PKJ12" s="209"/>
      <c r="PKK12" s="209"/>
      <c r="PKL12" s="209"/>
      <c r="PKM12" s="209"/>
      <c r="PKN12" s="209"/>
      <c r="PKO12" s="209"/>
      <c r="PKP12" s="209"/>
      <c r="PKQ12" s="209"/>
      <c r="PKR12" s="209"/>
      <c r="PKS12" s="209"/>
      <c r="PKT12" s="209"/>
      <c r="PKU12" s="209"/>
      <c r="PKV12" s="209"/>
      <c r="PKW12" s="209"/>
      <c r="PKX12" s="209"/>
      <c r="PKY12" s="209"/>
      <c r="PKZ12" s="209"/>
      <c r="PLA12" s="209"/>
      <c r="PLB12" s="209"/>
      <c r="PLC12" s="209"/>
      <c r="PLD12" s="209"/>
      <c r="PLE12" s="209"/>
      <c r="PLF12" s="209"/>
      <c r="PLG12" s="209"/>
      <c r="PLH12" s="209"/>
      <c r="PLI12" s="209"/>
      <c r="PLJ12" s="209"/>
      <c r="PLK12" s="209"/>
      <c r="PLL12" s="209"/>
      <c r="PLM12" s="209"/>
      <c r="PLN12" s="209"/>
      <c r="PLO12" s="209"/>
      <c r="PLP12" s="209"/>
      <c r="PLQ12" s="209"/>
      <c r="PLR12" s="209"/>
      <c r="PLS12" s="209"/>
      <c r="PLT12" s="209"/>
      <c r="PLU12" s="209"/>
      <c r="PLV12" s="209"/>
      <c r="PLW12" s="209"/>
      <c r="PLX12" s="209"/>
      <c r="PLY12" s="209"/>
      <c r="PLZ12" s="209"/>
      <c r="PMA12" s="209"/>
      <c r="PMB12" s="209"/>
      <c r="PMC12" s="209"/>
      <c r="PMD12" s="209"/>
      <c r="PME12" s="209"/>
      <c r="PMF12" s="209"/>
      <c r="PMG12" s="209"/>
      <c r="PMH12" s="209"/>
      <c r="PMI12" s="209"/>
      <c r="PMJ12" s="209"/>
      <c r="PMK12" s="209"/>
      <c r="PML12" s="209"/>
      <c r="PMM12" s="209"/>
      <c r="PMN12" s="209"/>
      <c r="PMO12" s="209"/>
      <c r="PMP12" s="209"/>
      <c r="PMQ12" s="209"/>
      <c r="PMR12" s="209"/>
      <c r="PMS12" s="209"/>
      <c r="PMT12" s="209"/>
      <c r="PMU12" s="209"/>
      <c r="PMV12" s="209"/>
      <c r="PMW12" s="209"/>
      <c r="PMX12" s="209"/>
      <c r="PMY12" s="209"/>
      <c r="PMZ12" s="209"/>
      <c r="PNA12" s="209"/>
      <c r="PNB12" s="209"/>
      <c r="PNC12" s="209"/>
      <c r="PND12" s="209"/>
      <c r="PNE12" s="209"/>
      <c r="PNF12" s="209"/>
      <c r="PNG12" s="209"/>
      <c r="PNH12" s="209"/>
      <c r="PNI12" s="209"/>
      <c r="PNJ12" s="209"/>
      <c r="PNK12" s="209"/>
      <c r="PNL12" s="209"/>
      <c r="PNM12" s="209"/>
      <c r="PNN12" s="209"/>
      <c r="PNO12" s="209"/>
      <c r="PNP12" s="209"/>
      <c r="PNQ12" s="209"/>
      <c r="PNR12" s="209"/>
      <c r="PNS12" s="209"/>
      <c r="PNT12" s="209"/>
      <c r="PNU12" s="209"/>
      <c r="PNV12" s="209"/>
      <c r="PNW12" s="209"/>
      <c r="PNX12" s="209"/>
      <c r="PNY12" s="209"/>
      <c r="PNZ12" s="209"/>
      <c r="POA12" s="209"/>
      <c r="POB12" s="209"/>
      <c r="POC12" s="209"/>
      <c r="POD12" s="209"/>
      <c r="POE12" s="209"/>
      <c r="POF12" s="209"/>
      <c r="POG12" s="209"/>
      <c r="POH12" s="209"/>
      <c r="POI12" s="209"/>
      <c r="POJ12" s="209"/>
      <c r="POK12" s="209"/>
      <c r="POL12" s="209"/>
      <c r="POM12" s="209"/>
      <c r="PON12" s="209"/>
      <c r="POO12" s="209"/>
      <c r="POP12" s="209"/>
      <c r="POQ12" s="209"/>
      <c r="POR12" s="209"/>
      <c r="POS12" s="209"/>
      <c r="POT12" s="209"/>
      <c r="POU12" s="209"/>
      <c r="POV12" s="209"/>
      <c r="POW12" s="209"/>
      <c r="POX12" s="209"/>
      <c r="POY12" s="209"/>
      <c r="POZ12" s="209"/>
      <c r="PPA12" s="209"/>
      <c r="PPB12" s="209"/>
      <c r="PPC12" s="209"/>
      <c r="PPD12" s="209"/>
      <c r="PPE12" s="209"/>
      <c r="PPF12" s="209"/>
      <c r="PPG12" s="209"/>
      <c r="PPH12" s="209"/>
      <c r="PPI12" s="209"/>
      <c r="PPJ12" s="209"/>
      <c r="PPK12" s="209"/>
      <c r="PPL12" s="209"/>
      <c r="PPM12" s="209"/>
      <c r="PPN12" s="209"/>
      <c r="PPO12" s="209"/>
      <c r="PPP12" s="209"/>
      <c r="PPQ12" s="209"/>
      <c r="PPR12" s="209"/>
      <c r="PPS12" s="209"/>
      <c r="PPT12" s="209"/>
      <c r="PPU12" s="209"/>
      <c r="PPV12" s="209"/>
      <c r="PPW12" s="209"/>
      <c r="PPX12" s="209"/>
      <c r="PPY12" s="209"/>
      <c r="PPZ12" s="209"/>
      <c r="PQA12" s="209"/>
      <c r="PQB12" s="209"/>
      <c r="PQC12" s="209"/>
      <c r="PQD12" s="209"/>
      <c r="PQE12" s="209"/>
      <c r="PQF12" s="209"/>
      <c r="PQG12" s="209"/>
      <c r="PQH12" s="209"/>
      <c r="PQI12" s="209"/>
      <c r="PQJ12" s="209"/>
      <c r="PQK12" s="209"/>
      <c r="PQL12" s="209"/>
      <c r="PQM12" s="209"/>
      <c r="PQN12" s="209"/>
      <c r="PQO12" s="209"/>
      <c r="PQP12" s="209"/>
      <c r="PQQ12" s="209"/>
      <c r="PQR12" s="209"/>
      <c r="PQS12" s="209"/>
      <c r="PQT12" s="209"/>
      <c r="PQU12" s="209"/>
      <c r="PQV12" s="209"/>
      <c r="PQW12" s="209"/>
      <c r="PQX12" s="209"/>
      <c r="PQY12" s="209"/>
      <c r="PQZ12" s="209"/>
      <c r="PRA12" s="209"/>
      <c r="PRB12" s="209"/>
      <c r="PRC12" s="209"/>
      <c r="PRD12" s="209"/>
      <c r="PRE12" s="209"/>
      <c r="PRF12" s="209"/>
      <c r="PRG12" s="209"/>
      <c r="PRH12" s="209"/>
      <c r="PRI12" s="209"/>
      <c r="PRJ12" s="209"/>
      <c r="PRK12" s="209"/>
      <c r="PRL12" s="209"/>
      <c r="PRM12" s="209"/>
      <c r="PRN12" s="209"/>
      <c r="PRO12" s="209"/>
      <c r="PRP12" s="209"/>
      <c r="PRQ12" s="209"/>
      <c r="PRR12" s="209"/>
      <c r="PRS12" s="209"/>
      <c r="PRT12" s="209"/>
      <c r="PRU12" s="209"/>
      <c r="PRV12" s="209"/>
      <c r="PRW12" s="209"/>
      <c r="PRX12" s="209"/>
      <c r="PRY12" s="209"/>
      <c r="PRZ12" s="209"/>
      <c r="PSA12" s="209"/>
      <c r="PSB12" s="209"/>
      <c r="PSC12" s="209"/>
      <c r="PSD12" s="209"/>
      <c r="PSE12" s="209"/>
      <c r="PSF12" s="209"/>
      <c r="PSG12" s="209"/>
      <c r="PSH12" s="209"/>
      <c r="PSI12" s="209"/>
      <c r="PSJ12" s="209"/>
      <c r="PSK12" s="209"/>
      <c r="PSL12" s="209"/>
      <c r="PSM12" s="209"/>
      <c r="PSN12" s="209"/>
      <c r="PSO12" s="209"/>
      <c r="PSP12" s="209"/>
      <c r="PSQ12" s="209"/>
      <c r="PSR12" s="209"/>
      <c r="PSS12" s="209"/>
      <c r="PST12" s="209"/>
      <c r="PSU12" s="209"/>
      <c r="PSV12" s="209"/>
      <c r="PSW12" s="209"/>
      <c r="PSX12" s="209"/>
      <c r="PSY12" s="209"/>
      <c r="PSZ12" s="209"/>
      <c r="PTA12" s="209"/>
      <c r="PTB12" s="209"/>
      <c r="PTC12" s="209"/>
      <c r="PTD12" s="209"/>
      <c r="PTE12" s="209"/>
      <c r="PTF12" s="209"/>
      <c r="PTG12" s="209"/>
      <c r="PTH12" s="209"/>
      <c r="PTI12" s="209"/>
      <c r="PTJ12" s="209"/>
      <c r="PTK12" s="209"/>
      <c r="PTL12" s="209"/>
      <c r="PTM12" s="209"/>
      <c r="PTN12" s="209"/>
      <c r="PTO12" s="209"/>
      <c r="PTP12" s="209"/>
      <c r="PTQ12" s="209"/>
      <c r="PTR12" s="209"/>
      <c r="PTS12" s="209"/>
      <c r="PTT12" s="209"/>
      <c r="PTU12" s="209"/>
      <c r="PTV12" s="209"/>
      <c r="PTW12" s="209"/>
      <c r="PTX12" s="209"/>
      <c r="PTY12" s="209"/>
      <c r="PTZ12" s="209"/>
      <c r="PUA12" s="209"/>
      <c r="PUB12" s="209"/>
      <c r="PUC12" s="209"/>
      <c r="PUD12" s="209"/>
      <c r="PUE12" s="209"/>
      <c r="PUF12" s="209"/>
      <c r="PUG12" s="209"/>
      <c r="PUH12" s="209"/>
      <c r="PUI12" s="209"/>
      <c r="PUJ12" s="209"/>
      <c r="PUK12" s="209"/>
      <c r="PUL12" s="209"/>
      <c r="PUM12" s="209"/>
      <c r="PUN12" s="209"/>
      <c r="PUO12" s="209"/>
      <c r="PUP12" s="209"/>
      <c r="PUQ12" s="209"/>
      <c r="PUR12" s="209"/>
      <c r="PUS12" s="209"/>
      <c r="PUT12" s="209"/>
      <c r="PUU12" s="209"/>
      <c r="PUV12" s="209"/>
      <c r="PUW12" s="209"/>
      <c r="PUX12" s="209"/>
      <c r="PUY12" s="209"/>
      <c r="PUZ12" s="209"/>
      <c r="PVA12" s="209"/>
      <c r="PVB12" s="209"/>
      <c r="PVC12" s="209"/>
      <c r="PVD12" s="209"/>
      <c r="PVE12" s="209"/>
      <c r="PVF12" s="209"/>
      <c r="PVG12" s="209"/>
      <c r="PVH12" s="209"/>
      <c r="PVI12" s="209"/>
      <c r="PVJ12" s="209"/>
      <c r="PVK12" s="209"/>
      <c r="PVL12" s="209"/>
      <c r="PVM12" s="209"/>
      <c r="PVN12" s="209"/>
      <c r="PVO12" s="209"/>
      <c r="PVP12" s="209"/>
      <c r="PVQ12" s="209"/>
      <c r="PVR12" s="209"/>
      <c r="PVS12" s="209"/>
      <c r="PVT12" s="209"/>
      <c r="PVU12" s="209"/>
      <c r="PVV12" s="209"/>
      <c r="PVW12" s="209"/>
      <c r="PVX12" s="209"/>
      <c r="PVY12" s="209"/>
      <c r="PVZ12" s="209"/>
      <c r="PWA12" s="209"/>
      <c r="PWB12" s="209"/>
      <c r="PWC12" s="209"/>
      <c r="PWD12" s="209"/>
      <c r="PWE12" s="209"/>
      <c r="PWF12" s="209"/>
      <c r="PWG12" s="209"/>
      <c r="PWH12" s="209"/>
      <c r="PWI12" s="209"/>
      <c r="PWJ12" s="209"/>
      <c r="PWK12" s="209"/>
      <c r="PWL12" s="209"/>
      <c r="PWM12" s="209"/>
      <c r="PWN12" s="209"/>
      <c r="PWO12" s="209"/>
      <c r="PWP12" s="209"/>
      <c r="PWQ12" s="209"/>
      <c r="PWR12" s="209"/>
      <c r="PWS12" s="209"/>
      <c r="PWT12" s="209"/>
      <c r="PWU12" s="209"/>
      <c r="PWV12" s="209"/>
      <c r="PWW12" s="209"/>
      <c r="PWX12" s="209"/>
      <c r="PWY12" s="209"/>
      <c r="PWZ12" s="209"/>
      <c r="PXA12" s="209"/>
      <c r="PXB12" s="209"/>
      <c r="PXC12" s="209"/>
      <c r="PXD12" s="209"/>
      <c r="PXE12" s="209"/>
      <c r="PXF12" s="209"/>
      <c r="PXG12" s="209"/>
      <c r="PXH12" s="209"/>
      <c r="PXI12" s="209"/>
      <c r="PXJ12" s="209"/>
      <c r="PXK12" s="209"/>
      <c r="PXL12" s="209"/>
      <c r="PXM12" s="209"/>
      <c r="PXN12" s="209"/>
      <c r="PXO12" s="209"/>
      <c r="PXP12" s="209"/>
      <c r="PXQ12" s="209"/>
      <c r="PXR12" s="209"/>
      <c r="PXS12" s="209"/>
      <c r="PXT12" s="209"/>
      <c r="PXU12" s="209"/>
      <c r="PXV12" s="209"/>
      <c r="PXW12" s="209"/>
      <c r="PXX12" s="209"/>
      <c r="PXY12" s="209"/>
      <c r="PXZ12" s="209"/>
      <c r="PYA12" s="209"/>
      <c r="PYB12" s="209"/>
      <c r="PYC12" s="209"/>
      <c r="PYD12" s="209"/>
      <c r="PYE12" s="209"/>
      <c r="PYF12" s="209"/>
      <c r="PYG12" s="209"/>
      <c r="PYH12" s="209"/>
      <c r="PYI12" s="209"/>
      <c r="PYJ12" s="209"/>
      <c r="PYK12" s="209"/>
      <c r="PYL12" s="209"/>
      <c r="PYM12" s="209"/>
      <c r="PYN12" s="209"/>
      <c r="PYO12" s="209"/>
      <c r="PYP12" s="209"/>
      <c r="PYQ12" s="209"/>
      <c r="PYR12" s="209"/>
      <c r="PYS12" s="209"/>
      <c r="PYT12" s="209"/>
      <c r="PYU12" s="209"/>
      <c r="PYV12" s="209"/>
      <c r="PYW12" s="209"/>
      <c r="PYX12" s="209"/>
      <c r="PYY12" s="209"/>
      <c r="PYZ12" s="209"/>
      <c r="PZA12" s="209"/>
      <c r="PZB12" s="209"/>
      <c r="PZC12" s="209"/>
      <c r="PZD12" s="209"/>
      <c r="PZE12" s="209"/>
      <c r="PZF12" s="209"/>
      <c r="PZG12" s="209"/>
      <c r="PZH12" s="209"/>
      <c r="PZI12" s="209"/>
      <c r="PZJ12" s="209"/>
      <c r="PZK12" s="209"/>
      <c r="PZL12" s="209"/>
      <c r="PZM12" s="209"/>
      <c r="PZN12" s="209"/>
      <c r="PZO12" s="209"/>
      <c r="PZP12" s="209"/>
      <c r="PZQ12" s="209"/>
      <c r="PZR12" s="209"/>
      <c r="PZS12" s="209"/>
      <c r="PZT12" s="209"/>
      <c r="PZU12" s="209"/>
      <c r="PZV12" s="209"/>
      <c r="PZW12" s="209"/>
      <c r="PZX12" s="209"/>
      <c r="PZY12" s="209"/>
      <c r="PZZ12" s="209"/>
      <c r="QAA12" s="209"/>
      <c r="QAB12" s="209"/>
      <c r="QAC12" s="209"/>
      <c r="QAD12" s="209"/>
      <c r="QAE12" s="209"/>
      <c r="QAF12" s="209"/>
      <c r="QAG12" s="209"/>
      <c r="QAH12" s="209"/>
      <c r="QAI12" s="209"/>
      <c r="QAJ12" s="209"/>
      <c r="QAK12" s="209"/>
      <c r="QAL12" s="209"/>
      <c r="QAM12" s="209"/>
      <c r="QAN12" s="209"/>
      <c r="QAO12" s="209"/>
      <c r="QAP12" s="209"/>
      <c r="QAQ12" s="209"/>
      <c r="QAR12" s="209"/>
      <c r="QAS12" s="209"/>
      <c r="QAT12" s="209"/>
      <c r="QAU12" s="209"/>
      <c r="QAV12" s="209"/>
      <c r="QAW12" s="209"/>
      <c r="QAX12" s="209"/>
      <c r="QAY12" s="209"/>
      <c r="QAZ12" s="209"/>
      <c r="QBA12" s="209"/>
      <c r="QBB12" s="209"/>
      <c r="QBC12" s="209"/>
      <c r="QBD12" s="209"/>
      <c r="QBE12" s="209"/>
      <c r="QBF12" s="209"/>
      <c r="QBG12" s="209"/>
      <c r="QBH12" s="209"/>
      <c r="QBI12" s="209"/>
      <c r="QBJ12" s="209"/>
      <c r="QBK12" s="209"/>
      <c r="QBL12" s="209"/>
      <c r="QBM12" s="209"/>
      <c r="QBN12" s="209"/>
      <c r="QBO12" s="209"/>
      <c r="QBP12" s="209"/>
      <c r="QBQ12" s="209"/>
      <c r="QBR12" s="209"/>
      <c r="QBS12" s="209"/>
      <c r="QBT12" s="209"/>
      <c r="QBU12" s="209"/>
      <c r="QBV12" s="209"/>
      <c r="QBW12" s="209"/>
      <c r="QBX12" s="209"/>
      <c r="QBY12" s="209"/>
      <c r="QBZ12" s="209"/>
      <c r="QCA12" s="209"/>
      <c r="QCB12" s="209"/>
      <c r="QCC12" s="209"/>
      <c r="QCD12" s="209"/>
      <c r="QCE12" s="209"/>
      <c r="QCF12" s="209"/>
      <c r="QCG12" s="209"/>
      <c r="QCH12" s="209"/>
      <c r="QCI12" s="209"/>
      <c r="QCJ12" s="209"/>
      <c r="QCK12" s="209"/>
      <c r="QCL12" s="209"/>
      <c r="QCM12" s="209"/>
      <c r="QCN12" s="209"/>
      <c r="QCO12" s="209"/>
      <c r="QCP12" s="209"/>
      <c r="QCQ12" s="209"/>
      <c r="QCR12" s="209"/>
      <c r="QCS12" s="209"/>
      <c r="QCT12" s="209"/>
      <c r="QCU12" s="209"/>
      <c r="QCV12" s="209"/>
      <c r="QCW12" s="209"/>
      <c r="QCX12" s="209"/>
      <c r="QCY12" s="209"/>
      <c r="QCZ12" s="209"/>
      <c r="QDA12" s="209"/>
      <c r="QDB12" s="209"/>
      <c r="QDC12" s="209"/>
      <c r="QDD12" s="209"/>
      <c r="QDE12" s="209"/>
      <c r="QDF12" s="209"/>
      <c r="QDG12" s="209"/>
      <c r="QDH12" s="209"/>
      <c r="QDI12" s="209"/>
      <c r="QDJ12" s="209"/>
      <c r="QDK12" s="209"/>
      <c r="QDL12" s="209"/>
      <c r="QDM12" s="209"/>
      <c r="QDN12" s="209"/>
      <c r="QDO12" s="209"/>
      <c r="QDP12" s="209"/>
      <c r="QDQ12" s="209"/>
      <c r="QDR12" s="209"/>
      <c r="QDS12" s="209"/>
      <c r="QDT12" s="209"/>
      <c r="QDU12" s="209"/>
      <c r="QDV12" s="209"/>
      <c r="QDW12" s="209"/>
      <c r="QDX12" s="209"/>
      <c r="QDY12" s="209"/>
      <c r="QDZ12" s="209"/>
      <c r="QEA12" s="209"/>
      <c r="QEB12" s="209"/>
      <c r="QEC12" s="209"/>
      <c r="QED12" s="209"/>
      <c r="QEE12" s="209"/>
      <c r="QEF12" s="209"/>
      <c r="QEG12" s="209"/>
      <c r="QEH12" s="209"/>
      <c r="QEI12" s="209"/>
      <c r="QEJ12" s="209"/>
      <c r="QEK12" s="209"/>
      <c r="QEL12" s="209"/>
      <c r="QEM12" s="209"/>
      <c r="QEN12" s="209"/>
      <c r="QEO12" s="209"/>
      <c r="QEP12" s="209"/>
      <c r="QEQ12" s="209"/>
      <c r="QER12" s="209"/>
      <c r="QES12" s="209"/>
      <c r="QET12" s="209"/>
      <c r="QEU12" s="209"/>
      <c r="QEV12" s="209"/>
      <c r="QEW12" s="209"/>
      <c r="QEX12" s="209"/>
      <c r="QEY12" s="209"/>
      <c r="QEZ12" s="209"/>
      <c r="QFA12" s="209"/>
      <c r="QFB12" s="209"/>
      <c r="QFC12" s="209"/>
      <c r="QFD12" s="209"/>
      <c r="QFE12" s="209"/>
      <c r="QFF12" s="209"/>
      <c r="QFG12" s="209"/>
      <c r="QFH12" s="209"/>
      <c r="QFI12" s="209"/>
      <c r="QFJ12" s="209"/>
      <c r="QFK12" s="209"/>
      <c r="QFL12" s="209"/>
      <c r="QFM12" s="209"/>
      <c r="QFN12" s="209"/>
      <c r="QFO12" s="209"/>
      <c r="QFP12" s="209"/>
      <c r="QFQ12" s="209"/>
      <c r="QFR12" s="209"/>
      <c r="QFS12" s="209"/>
      <c r="QFT12" s="209"/>
      <c r="QFU12" s="209"/>
      <c r="QFV12" s="209"/>
      <c r="QFW12" s="209"/>
      <c r="QFX12" s="209"/>
      <c r="QFY12" s="209"/>
      <c r="QFZ12" s="209"/>
      <c r="QGA12" s="209"/>
      <c r="QGB12" s="209"/>
      <c r="QGC12" s="209"/>
      <c r="QGD12" s="209"/>
      <c r="QGE12" s="209"/>
      <c r="QGF12" s="209"/>
      <c r="QGG12" s="209"/>
      <c r="QGH12" s="209"/>
      <c r="QGI12" s="209"/>
      <c r="QGJ12" s="209"/>
      <c r="QGK12" s="209"/>
      <c r="QGL12" s="209"/>
      <c r="QGM12" s="209"/>
      <c r="QGN12" s="209"/>
      <c r="QGO12" s="209"/>
      <c r="QGP12" s="209"/>
      <c r="QGQ12" s="209"/>
      <c r="QGR12" s="209"/>
      <c r="QGS12" s="209"/>
      <c r="QGT12" s="209"/>
      <c r="QGU12" s="209"/>
      <c r="QGV12" s="209"/>
      <c r="QGW12" s="209"/>
      <c r="QGX12" s="209"/>
      <c r="QGY12" s="209"/>
      <c r="QGZ12" s="209"/>
      <c r="QHA12" s="209"/>
      <c r="QHB12" s="209"/>
      <c r="QHC12" s="209"/>
      <c r="QHD12" s="209"/>
      <c r="QHE12" s="209"/>
      <c r="QHF12" s="209"/>
      <c r="QHG12" s="209"/>
      <c r="QHH12" s="209"/>
      <c r="QHI12" s="209"/>
      <c r="QHJ12" s="209"/>
      <c r="QHK12" s="209"/>
      <c r="QHL12" s="209"/>
      <c r="QHM12" s="209"/>
      <c r="QHN12" s="209"/>
      <c r="QHO12" s="209"/>
      <c r="QHP12" s="209"/>
      <c r="QHQ12" s="209"/>
      <c r="QHR12" s="209"/>
      <c r="QHS12" s="209"/>
      <c r="QHT12" s="209"/>
      <c r="QHU12" s="209"/>
      <c r="QHV12" s="209"/>
      <c r="QHW12" s="209"/>
      <c r="QHX12" s="209"/>
      <c r="QHY12" s="209"/>
      <c r="QHZ12" s="209"/>
      <c r="QIA12" s="209"/>
      <c r="QIB12" s="209"/>
      <c r="QIC12" s="209"/>
      <c r="QID12" s="209"/>
      <c r="QIE12" s="209"/>
      <c r="QIF12" s="209"/>
      <c r="QIG12" s="209"/>
      <c r="QIH12" s="209"/>
      <c r="QII12" s="209"/>
      <c r="QIJ12" s="209"/>
      <c r="QIK12" s="209"/>
      <c r="QIL12" s="209"/>
      <c r="QIM12" s="209"/>
      <c r="QIN12" s="209"/>
      <c r="QIO12" s="209"/>
      <c r="QIP12" s="209"/>
      <c r="QIQ12" s="209"/>
      <c r="QIR12" s="209"/>
      <c r="QIS12" s="209"/>
      <c r="QIT12" s="209"/>
      <c r="QIU12" s="209"/>
      <c r="QIV12" s="209"/>
      <c r="QIW12" s="209"/>
      <c r="QIX12" s="209"/>
      <c r="QIY12" s="209"/>
      <c r="QIZ12" s="209"/>
      <c r="QJA12" s="209"/>
      <c r="QJB12" s="209"/>
      <c r="QJC12" s="209"/>
      <c r="QJD12" s="209"/>
      <c r="QJE12" s="209"/>
      <c r="QJF12" s="209"/>
      <c r="QJG12" s="209"/>
      <c r="QJH12" s="209"/>
      <c r="QJI12" s="209"/>
      <c r="QJJ12" s="209"/>
      <c r="QJK12" s="209"/>
      <c r="QJL12" s="209"/>
      <c r="QJM12" s="209"/>
      <c r="QJN12" s="209"/>
      <c r="QJO12" s="209"/>
      <c r="QJP12" s="209"/>
      <c r="QJQ12" s="209"/>
      <c r="QJR12" s="209"/>
      <c r="QJS12" s="209"/>
      <c r="QJT12" s="209"/>
      <c r="QJU12" s="209"/>
      <c r="QJV12" s="209"/>
      <c r="QJW12" s="209"/>
      <c r="QJX12" s="209"/>
      <c r="QJY12" s="209"/>
      <c r="QJZ12" s="209"/>
      <c r="QKA12" s="209"/>
      <c r="QKB12" s="209"/>
      <c r="QKC12" s="209"/>
      <c r="QKD12" s="209"/>
      <c r="QKE12" s="209"/>
      <c r="QKF12" s="209"/>
      <c r="QKG12" s="209"/>
      <c r="QKH12" s="209"/>
      <c r="QKI12" s="209"/>
      <c r="QKJ12" s="209"/>
      <c r="QKK12" s="209"/>
      <c r="QKL12" s="209"/>
      <c r="QKM12" s="209"/>
      <c r="QKN12" s="209"/>
      <c r="QKO12" s="209"/>
      <c r="QKP12" s="209"/>
      <c r="QKQ12" s="209"/>
      <c r="QKR12" s="209"/>
      <c r="QKS12" s="209"/>
      <c r="QKT12" s="209"/>
      <c r="QKU12" s="209"/>
      <c r="QKV12" s="209"/>
      <c r="QKW12" s="209"/>
      <c r="QKX12" s="209"/>
      <c r="QKY12" s="209"/>
      <c r="QKZ12" s="209"/>
      <c r="QLA12" s="209"/>
      <c r="QLB12" s="209"/>
      <c r="QLC12" s="209"/>
      <c r="QLD12" s="209"/>
      <c r="QLE12" s="209"/>
      <c r="QLF12" s="209"/>
      <c r="QLG12" s="209"/>
      <c r="QLH12" s="209"/>
      <c r="QLI12" s="209"/>
      <c r="QLJ12" s="209"/>
      <c r="QLK12" s="209"/>
      <c r="QLL12" s="209"/>
      <c r="QLM12" s="209"/>
      <c r="QLN12" s="209"/>
      <c r="QLO12" s="209"/>
      <c r="QLP12" s="209"/>
      <c r="QLQ12" s="209"/>
      <c r="QLR12" s="209"/>
      <c r="QLS12" s="209"/>
      <c r="QLT12" s="209"/>
      <c r="QLU12" s="209"/>
      <c r="QLV12" s="209"/>
      <c r="QLW12" s="209"/>
      <c r="QLX12" s="209"/>
      <c r="QLY12" s="209"/>
      <c r="QLZ12" s="209"/>
      <c r="QMA12" s="209"/>
      <c r="QMB12" s="209"/>
      <c r="QMC12" s="209"/>
      <c r="QMD12" s="209"/>
      <c r="QME12" s="209"/>
      <c r="QMF12" s="209"/>
      <c r="QMG12" s="209"/>
      <c r="QMH12" s="209"/>
      <c r="QMI12" s="209"/>
      <c r="QMJ12" s="209"/>
      <c r="QMK12" s="209"/>
      <c r="QML12" s="209"/>
      <c r="QMM12" s="209"/>
      <c r="QMN12" s="209"/>
      <c r="QMO12" s="209"/>
      <c r="QMP12" s="209"/>
      <c r="QMQ12" s="209"/>
      <c r="QMR12" s="209"/>
      <c r="QMS12" s="209"/>
      <c r="QMT12" s="209"/>
      <c r="QMU12" s="209"/>
      <c r="QMV12" s="209"/>
      <c r="QMW12" s="209"/>
      <c r="QMX12" s="209"/>
      <c r="QMY12" s="209"/>
      <c r="QMZ12" s="209"/>
      <c r="QNA12" s="209"/>
      <c r="QNB12" s="209"/>
      <c r="QNC12" s="209"/>
      <c r="QND12" s="209"/>
      <c r="QNE12" s="209"/>
      <c r="QNF12" s="209"/>
      <c r="QNG12" s="209"/>
      <c r="QNH12" s="209"/>
      <c r="QNI12" s="209"/>
      <c r="QNJ12" s="209"/>
      <c r="QNK12" s="209"/>
      <c r="QNL12" s="209"/>
      <c r="QNM12" s="209"/>
      <c r="QNN12" s="209"/>
      <c r="QNO12" s="209"/>
      <c r="QNP12" s="209"/>
      <c r="QNQ12" s="209"/>
      <c r="QNR12" s="209"/>
      <c r="QNS12" s="209"/>
      <c r="QNT12" s="209"/>
      <c r="QNU12" s="209"/>
      <c r="QNV12" s="209"/>
      <c r="QNW12" s="209"/>
      <c r="QNX12" s="209"/>
      <c r="QNY12" s="209"/>
      <c r="QNZ12" s="209"/>
      <c r="QOA12" s="209"/>
      <c r="QOB12" s="209"/>
      <c r="QOC12" s="209"/>
      <c r="QOD12" s="209"/>
      <c r="QOE12" s="209"/>
      <c r="QOF12" s="209"/>
      <c r="QOG12" s="209"/>
      <c r="QOH12" s="209"/>
      <c r="QOI12" s="209"/>
      <c r="QOJ12" s="209"/>
      <c r="QOK12" s="209"/>
      <c r="QOL12" s="209"/>
      <c r="QOM12" s="209"/>
      <c r="QON12" s="209"/>
      <c r="QOO12" s="209"/>
      <c r="QOP12" s="209"/>
      <c r="QOQ12" s="209"/>
      <c r="QOR12" s="209"/>
      <c r="QOS12" s="209"/>
      <c r="QOT12" s="209"/>
      <c r="QOU12" s="209"/>
      <c r="QOV12" s="209"/>
      <c r="QOW12" s="209"/>
      <c r="QOX12" s="209"/>
      <c r="QOY12" s="209"/>
      <c r="QOZ12" s="209"/>
      <c r="QPA12" s="209"/>
      <c r="QPB12" s="209"/>
      <c r="QPC12" s="209"/>
      <c r="QPD12" s="209"/>
      <c r="QPE12" s="209"/>
      <c r="QPF12" s="209"/>
      <c r="QPG12" s="209"/>
      <c r="QPH12" s="209"/>
      <c r="QPI12" s="209"/>
      <c r="QPJ12" s="209"/>
      <c r="QPK12" s="209"/>
      <c r="QPL12" s="209"/>
      <c r="QPM12" s="209"/>
      <c r="QPN12" s="209"/>
      <c r="QPO12" s="209"/>
      <c r="QPP12" s="209"/>
      <c r="QPQ12" s="209"/>
      <c r="QPR12" s="209"/>
      <c r="QPS12" s="209"/>
      <c r="QPT12" s="209"/>
      <c r="QPU12" s="209"/>
      <c r="QPV12" s="209"/>
      <c r="QPW12" s="209"/>
      <c r="QPX12" s="209"/>
      <c r="QPY12" s="209"/>
      <c r="QPZ12" s="209"/>
      <c r="QQA12" s="209"/>
      <c r="QQB12" s="209"/>
      <c r="QQC12" s="209"/>
      <c r="QQD12" s="209"/>
      <c r="QQE12" s="209"/>
      <c r="QQF12" s="209"/>
      <c r="QQG12" s="209"/>
      <c r="QQH12" s="209"/>
      <c r="QQI12" s="209"/>
      <c r="QQJ12" s="209"/>
      <c r="QQK12" s="209"/>
      <c r="QQL12" s="209"/>
      <c r="QQM12" s="209"/>
      <c r="QQN12" s="209"/>
      <c r="QQO12" s="209"/>
      <c r="QQP12" s="209"/>
      <c r="QQQ12" s="209"/>
      <c r="QQR12" s="209"/>
      <c r="QQS12" s="209"/>
      <c r="QQT12" s="209"/>
      <c r="QQU12" s="209"/>
      <c r="QQV12" s="209"/>
      <c r="QQW12" s="209"/>
      <c r="QQX12" s="209"/>
      <c r="QQY12" s="209"/>
      <c r="QQZ12" s="209"/>
      <c r="QRA12" s="209"/>
      <c r="QRB12" s="209"/>
      <c r="QRC12" s="209"/>
      <c r="QRD12" s="209"/>
      <c r="QRE12" s="209"/>
      <c r="QRF12" s="209"/>
      <c r="QRG12" s="209"/>
      <c r="QRH12" s="209"/>
      <c r="QRI12" s="209"/>
      <c r="QRJ12" s="209"/>
      <c r="QRK12" s="209"/>
      <c r="QRL12" s="209"/>
      <c r="QRM12" s="209"/>
      <c r="QRN12" s="209"/>
      <c r="QRO12" s="209"/>
      <c r="QRP12" s="209"/>
      <c r="QRQ12" s="209"/>
      <c r="QRR12" s="209"/>
      <c r="QRS12" s="209"/>
      <c r="QRT12" s="209"/>
      <c r="QRU12" s="209"/>
      <c r="QRV12" s="209"/>
      <c r="QRW12" s="209"/>
      <c r="QRX12" s="209"/>
      <c r="QRY12" s="209"/>
      <c r="QRZ12" s="209"/>
      <c r="QSA12" s="209"/>
      <c r="QSB12" s="209"/>
      <c r="QSC12" s="209"/>
      <c r="QSD12" s="209"/>
      <c r="QSE12" s="209"/>
      <c r="QSF12" s="209"/>
      <c r="QSG12" s="209"/>
      <c r="QSH12" s="209"/>
      <c r="QSI12" s="209"/>
      <c r="QSJ12" s="209"/>
      <c r="QSK12" s="209"/>
      <c r="QSL12" s="209"/>
      <c r="QSM12" s="209"/>
      <c r="QSN12" s="209"/>
      <c r="QSO12" s="209"/>
      <c r="QSP12" s="209"/>
      <c r="QSQ12" s="209"/>
      <c r="QSR12" s="209"/>
      <c r="QSS12" s="209"/>
      <c r="QST12" s="209"/>
      <c r="QSU12" s="209"/>
      <c r="QSV12" s="209"/>
      <c r="QSW12" s="209"/>
      <c r="QSX12" s="209"/>
      <c r="QSY12" s="209"/>
      <c r="QSZ12" s="209"/>
      <c r="QTA12" s="209"/>
      <c r="QTB12" s="209"/>
      <c r="QTC12" s="209"/>
      <c r="QTD12" s="209"/>
      <c r="QTE12" s="209"/>
      <c r="QTF12" s="209"/>
      <c r="QTG12" s="209"/>
      <c r="QTH12" s="209"/>
      <c r="QTI12" s="209"/>
      <c r="QTJ12" s="209"/>
      <c r="QTK12" s="209"/>
      <c r="QTL12" s="209"/>
      <c r="QTM12" s="209"/>
      <c r="QTN12" s="209"/>
      <c r="QTO12" s="209"/>
      <c r="QTP12" s="209"/>
      <c r="QTQ12" s="209"/>
      <c r="QTR12" s="209"/>
      <c r="QTS12" s="209"/>
      <c r="QTT12" s="209"/>
      <c r="QTU12" s="209"/>
      <c r="QTV12" s="209"/>
      <c r="QTW12" s="209"/>
      <c r="QTX12" s="209"/>
      <c r="QTY12" s="209"/>
      <c r="QTZ12" s="209"/>
      <c r="QUA12" s="209"/>
      <c r="QUB12" s="209"/>
      <c r="QUC12" s="209"/>
      <c r="QUD12" s="209"/>
      <c r="QUE12" s="209"/>
      <c r="QUF12" s="209"/>
      <c r="QUG12" s="209"/>
      <c r="QUH12" s="209"/>
      <c r="QUI12" s="209"/>
      <c r="QUJ12" s="209"/>
      <c r="QUK12" s="209"/>
      <c r="QUL12" s="209"/>
      <c r="QUM12" s="209"/>
      <c r="QUN12" s="209"/>
      <c r="QUO12" s="209"/>
      <c r="QUP12" s="209"/>
      <c r="QUQ12" s="209"/>
      <c r="QUR12" s="209"/>
      <c r="QUS12" s="209"/>
      <c r="QUT12" s="209"/>
      <c r="QUU12" s="209"/>
      <c r="QUV12" s="209"/>
      <c r="QUW12" s="209"/>
      <c r="QUX12" s="209"/>
      <c r="QUY12" s="209"/>
      <c r="QUZ12" s="209"/>
      <c r="QVA12" s="209"/>
      <c r="QVB12" s="209"/>
      <c r="QVC12" s="209"/>
      <c r="QVD12" s="209"/>
      <c r="QVE12" s="209"/>
      <c r="QVF12" s="209"/>
      <c r="QVG12" s="209"/>
      <c r="QVH12" s="209"/>
      <c r="QVI12" s="209"/>
      <c r="QVJ12" s="209"/>
      <c r="QVK12" s="209"/>
      <c r="QVL12" s="209"/>
      <c r="QVM12" s="209"/>
      <c r="QVN12" s="209"/>
      <c r="QVO12" s="209"/>
      <c r="QVP12" s="209"/>
      <c r="QVQ12" s="209"/>
      <c r="QVR12" s="209"/>
      <c r="QVS12" s="209"/>
      <c r="QVT12" s="209"/>
      <c r="QVU12" s="209"/>
      <c r="QVV12" s="209"/>
      <c r="QVW12" s="209"/>
      <c r="QVX12" s="209"/>
      <c r="QVY12" s="209"/>
      <c r="QVZ12" s="209"/>
      <c r="QWA12" s="209"/>
      <c r="QWB12" s="209"/>
      <c r="QWC12" s="209"/>
      <c r="QWD12" s="209"/>
      <c r="QWE12" s="209"/>
      <c r="QWF12" s="209"/>
      <c r="QWG12" s="209"/>
      <c r="QWH12" s="209"/>
      <c r="QWI12" s="209"/>
      <c r="QWJ12" s="209"/>
      <c r="QWK12" s="209"/>
      <c r="QWL12" s="209"/>
      <c r="QWM12" s="209"/>
      <c r="QWN12" s="209"/>
      <c r="QWO12" s="209"/>
      <c r="QWP12" s="209"/>
      <c r="QWQ12" s="209"/>
      <c r="QWR12" s="209"/>
      <c r="QWS12" s="209"/>
      <c r="QWT12" s="209"/>
      <c r="QWU12" s="209"/>
      <c r="QWV12" s="209"/>
      <c r="QWW12" s="209"/>
      <c r="QWX12" s="209"/>
      <c r="QWY12" s="209"/>
      <c r="QWZ12" s="209"/>
      <c r="QXA12" s="209"/>
      <c r="QXB12" s="209"/>
      <c r="QXC12" s="209"/>
      <c r="QXD12" s="209"/>
      <c r="QXE12" s="209"/>
      <c r="QXF12" s="209"/>
      <c r="QXG12" s="209"/>
      <c r="QXH12" s="209"/>
      <c r="QXI12" s="209"/>
      <c r="QXJ12" s="209"/>
      <c r="QXK12" s="209"/>
      <c r="QXL12" s="209"/>
      <c r="QXM12" s="209"/>
      <c r="QXN12" s="209"/>
      <c r="QXO12" s="209"/>
      <c r="QXP12" s="209"/>
      <c r="QXQ12" s="209"/>
      <c r="QXR12" s="209"/>
      <c r="QXS12" s="209"/>
      <c r="QXT12" s="209"/>
      <c r="QXU12" s="209"/>
      <c r="QXV12" s="209"/>
      <c r="QXW12" s="209"/>
      <c r="QXX12" s="209"/>
      <c r="QXY12" s="209"/>
      <c r="QXZ12" s="209"/>
      <c r="QYA12" s="209"/>
      <c r="QYB12" s="209"/>
      <c r="QYC12" s="209"/>
      <c r="QYD12" s="209"/>
      <c r="QYE12" s="209"/>
      <c r="QYF12" s="209"/>
      <c r="QYG12" s="209"/>
      <c r="QYH12" s="209"/>
      <c r="QYI12" s="209"/>
      <c r="QYJ12" s="209"/>
      <c r="QYK12" s="209"/>
      <c r="QYL12" s="209"/>
      <c r="QYM12" s="209"/>
      <c r="QYN12" s="209"/>
      <c r="QYO12" s="209"/>
      <c r="QYP12" s="209"/>
      <c r="QYQ12" s="209"/>
      <c r="QYR12" s="209"/>
      <c r="QYS12" s="209"/>
      <c r="QYT12" s="209"/>
      <c r="QYU12" s="209"/>
      <c r="QYV12" s="209"/>
      <c r="QYW12" s="209"/>
      <c r="QYX12" s="209"/>
      <c r="QYY12" s="209"/>
      <c r="QYZ12" s="209"/>
      <c r="QZA12" s="209"/>
      <c r="QZB12" s="209"/>
      <c r="QZC12" s="209"/>
      <c r="QZD12" s="209"/>
      <c r="QZE12" s="209"/>
      <c r="QZF12" s="209"/>
      <c r="QZG12" s="209"/>
      <c r="QZH12" s="209"/>
      <c r="QZI12" s="209"/>
      <c r="QZJ12" s="209"/>
      <c r="QZK12" s="209"/>
      <c r="QZL12" s="209"/>
      <c r="QZM12" s="209"/>
      <c r="QZN12" s="209"/>
      <c r="QZO12" s="209"/>
      <c r="QZP12" s="209"/>
      <c r="QZQ12" s="209"/>
      <c r="QZR12" s="209"/>
      <c r="QZS12" s="209"/>
      <c r="QZT12" s="209"/>
      <c r="QZU12" s="209"/>
      <c r="QZV12" s="209"/>
      <c r="QZW12" s="209"/>
      <c r="QZX12" s="209"/>
      <c r="QZY12" s="209"/>
      <c r="QZZ12" s="209"/>
      <c r="RAA12" s="209"/>
      <c r="RAB12" s="209"/>
      <c r="RAC12" s="209"/>
      <c r="RAD12" s="209"/>
      <c r="RAE12" s="209"/>
      <c r="RAF12" s="209"/>
      <c r="RAG12" s="209"/>
      <c r="RAH12" s="209"/>
      <c r="RAI12" s="209"/>
      <c r="RAJ12" s="209"/>
      <c r="RAK12" s="209"/>
      <c r="RAL12" s="209"/>
      <c r="RAM12" s="209"/>
      <c r="RAN12" s="209"/>
      <c r="RAO12" s="209"/>
      <c r="RAP12" s="209"/>
      <c r="RAQ12" s="209"/>
      <c r="RAR12" s="209"/>
      <c r="RAS12" s="209"/>
      <c r="RAT12" s="209"/>
      <c r="RAU12" s="209"/>
      <c r="RAV12" s="209"/>
      <c r="RAW12" s="209"/>
      <c r="RAX12" s="209"/>
      <c r="RAY12" s="209"/>
      <c r="RAZ12" s="209"/>
      <c r="RBA12" s="209"/>
      <c r="RBB12" s="209"/>
      <c r="RBC12" s="209"/>
      <c r="RBD12" s="209"/>
      <c r="RBE12" s="209"/>
      <c r="RBF12" s="209"/>
      <c r="RBG12" s="209"/>
      <c r="RBH12" s="209"/>
      <c r="RBI12" s="209"/>
      <c r="RBJ12" s="209"/>
      <c r="RBK12" s="209"/>
      <c r="RBL12" s="209"/>
      <c r="RBM12" s="209"/>
      <c r="RBN12" s="209"/>
      <c r="RBO12" s="209"/>
      <c r="RBP12" s="209"/>
      <c r="RBQ12" s="209"/>
      <c r="RBR12" s="209"/>
      <c r="RBS12" s="209"/>
      <c r="RBT12" s="209"/>
      <c r="RBU12" s="209"/>
      <c r="RBV12" s="209"/>
      <c r="RBW12" s="209"/>
      <c r="RBX12" s="209"/>
      <c r="RBY12" s="209"/>
      <c r="RBZ12" s="209"/>
      <c r="RCA12" s="209"/>
      <c r="RCB12" s="209"/>
      <c r="RCC12" s="209"/>
      <c r="RCD12" s="209"/>
      <c r="RCE12" s="209"/>
      <c r="RCF12" s="209"/>
      <c r="RCG12" s="209"/>
      <c r="RCH12" s="209"/>
      <c r="RCI12" s="209"/>
      <c r="RCJ12" s="209"/>
      <c r="RCK12" s="209"/>
      <c r="RCL12" s="209"/>
      <c r="RCM12" s="209"/>
      <c r="RCN12" s="209"/>
      <c r="RCO12" s="209"/>
      <c r="RCP12" s="209"/>
      <c r="RCQ12" s="209"/>
      <c r="RCR12" s="209"/>
      <c r="RCS12" s="209"/>
      <c r="RCT12" s="209"/>
      <c r="RCU12" s="209"/>
      <c r="RCV12" s="209"/>
      <c r="RCW12" s="209"/>
      <c r="RCX12" s="209"/>
      <c r="RCY12" s="209"/>
      <c r="RCZ12" s="209"/>
      <c r="RDA12" s="209"/>
      <c r="RDB12" s="209"/>
      <c r="RDC12" s="209"/>
      <c r="RDD12" s="209"/>
      <c r="RDE12" s="209"/>
      <c r="RDF12" s="209"/>
      <c r="RDG12" s="209"/>
      <c r="RDH12" s="209"/>
      <c r="RDI12" s="209"/>
      <c r="RDJ12" s="209"/>
      <c r="RDK12" s="209"/>
      <c r="RDL12" s="209"/>
      <c r="RDM12" s="209"/>
      <c r="RDN12" s="209"/>
      <c r="RDO12" s="209"/>
      <c r="RDP12" s="209"/>
      <c r="RDQ12" s="209"/>
      <c r="RDR12" s="209"/>
      <c r="RDS12" s="209"/>
      <c r="RDT12" s="209"/>
      <c r="RDU12" s="209"/>
      <c r="RDV12" s="209"/>
      <c r="RDW12" s="209"/>
      <c r="RDX12" s="209"/>
      <c r="RDY12" s="209"/>
      <c r="RDZ12" s="209"/>
      <c r="REA12" s="209"/>
      <c r="REB12" s="209"/>
      <c r="REC12" s="209"/>
      <c r="RED12" s="209"/>
      <c r="REE12" s="209"/>
      <c r="REF12" s="209"/>
      <c r="REG12" s="209"/>
      <c r="REH12" s="209"/>
      <c r="REI12" s="209"/>
      <c r="REJ12" s="209"/>
      <c r="REK12" s="209"/>
      <c r="REL12" s="209"/>
      <c r="REM12" s="209"/>
      <c r="REN12" s="209"/>
      <c r="REO12" s="209"/>
      <c r="REP12" s="209"/>
      <c r="REQ12" s="209"/>
      <c r="RER12" s="209"/>
      <c r="RES12" s="209"/>
      <c r="RET12" s="209"/>
      <c r="REU12" s="209"/>
      <c r="REV12" s="209"/>
      <c r="REW12" s="209"/>
      <c r="REX12" s="209"/>
      <c r="REY12" s="209"/>
      <c r="REZ12" s="209"/>
      <c r="RFA12" s="209"/>
      <c r="RFB12" s="209"/>
      <c r="RFC12" s="209"/>
      <c r="RFD12" s="209"/>
      <c r="RFE12" s="209"/>
      <c r="RFF12" s="209"/>
      <c r="RFG12" s="209"/>
      <c r="RFH12" s="209"/>
      <c r="RFI12" s="209"/>
      <c r="RFJ12" s="209"/>
      <c r="RFK12" s="209"/>
      <c r="RFL12" s="209"/>
      <c r="RFM12" s="209"/>
      <c r="RFN12" s="209"/>
      <c r="RFO12" s="209"/>
      <c r="RFP12" s="209"/>
      <c r="RFQ12" s="209"/>
      <c r="RFR12" s="209"/>
      <c r="RFS12" s="209"/>
      <c r="RFT12" s="209"/>
      <c r="RFU12" s="209"/>
      <c r="RFV12" s="209"/>
      <c r="RFW12" s="209"/>
      <c r="RFX12" s="209"/>
      <c r="RFY12" s="209"/>
      <c r="RFZ12" s="209"/>
      <c r="RGA12" s="209"/>
      <c r="RGB12" s="209"/>
      <c r="RGC12" s="209"/>
      <c r="RGD12" s="209"/>
      <c r="RGE12" s="209"/>
      <c r="RGF12" s="209"/>
      <c r="RGG12" s="209"/>
      <c r="RGH12" s="209"/>
      <c r="RGI12" s="209"/>
      <c r="RGJ12" s="209"/>
      <c r="RGK12" s="209"/>
      <c r="RGL12" s="209"/>
      <c r="RGM12" s="209"/>
      <c r="RGN12" s="209"/>
      <c r="RGO12" s="209"/>
      <c r="RGP12" s="209"/>
      <c r="RGQ12" s="209"/>
      <c r="RGR12" s="209"/>
      <c r="RGS12" s="209"/>
      <c r="RGT12" s="209"/>
      <c r="RGU12" s="209"/>
      <c r="RGV12" s="209"/>
      <c r="RGW12" s="209"/>
      <c r="RGX12" s="209"/>
      <c r="RGY12" s="209"/>
      <c r="RGZ12" s="209"/>
      <c r="RHA12" s="209"/>
      <c r="RHB12" s="209"/>
      <c r="RHC12" s="209"/>
      <c r="RHD12" s="209"/>
      <c r="RHE12" s="209"/>
      <c r="RHF12" s="209"/>
      <c r="RHG12" s="209"/>
      <c r="RHH12" s="209"/>
      <c r="RHI12" s="209"/>
      <c r="RHJ12" s="209"/>
      <c r="RHK12" s="209"/>
      <c r="RHL12" s="209"/>
      <c r="RHM12" s="209"/>
      <c r="RHN12" s="209"/>
      <c r="RHO12" s="209"/>
      <c r="RHP12" s="209"/>
      <c r="RHQ12" s="209"/>
      <c r="RHR12" s="209"/>
      <c r="RHS12" s="209"/>
      <c r="RHT12" s="209"/>
      <c r="RHU12" s="209"/>
      <c r="RHV12" s="209"/>
      <c r="RHW12" s="209"/>
      <c r="RHX12" s="209"/>
      <c r="RHY12" s="209"/>
      <c r="RHZ12" s="209"/>
      <c r="RIA12" s="209"/>
      <c r="RIB12" s="209"/>
      <c r="RIC12" s="209"/>
      <c r="RID12" s="209"/>
      <c r="RIE12" s="209"/>
      <c r="RIF12" s="209"/>
      <c r="RIG12" s="209"/>
      <c r="RIH12" s="209"/>
      <c r="RII12" s="209"/>
      <c r="RIJ12" s="209"/>
      <c r="RIK12" s="209"/>
      <c r="RIL12" s="209"/>
      <c r="RIM12" s="209"/>
      <c r="RIN12" s="209"/>
      <c r="RIO12" s="209"/>
      <c r="RIP12" s="209"/>
      <c r="RIQ12" s="209"/>
      <c r="RIR12" s="209"/>
      <c r="RIS12" s="209"/>
      <c r="RIT12" s="209"/>
      <c r="RIU12" s="209"/>
      <c r="RIV12" s="209"/>
      <c r="RIW12" s="209"/>
      <c r="RIX12" s="209"/>
      <c r="RIY12" s="209"/>
      <c r="RIZ12" s="209"/>
      <c r="RJA12" s="209"/>
      <c r="RJB12" s="209"/>
      <c r="RJC12" s="209"/>
      <c r="RJD12" s="209"/>
      <c r="RJE12" s="209"/>
      <c r="RJF12" s="209"/>
      <c r="RJG12" s="209"/>
      <c r="RJH12" s="209"/>
      <c r="RJI12" s="209"/>
      <c r="RJJ12" s="209"/>
      <c r="RJK12" s="209"/>
      <c r="RJL12" s="209"/>
      <c r="RJM12" s="209"/>
      <c r="RJN12" s="209"/>
      <c r="RJO12" s="209"/>
      <c r="RJP12" s="209"/>
      <c r="RJQ12" s="209"/>
      <c r="RJR12" s="209"/>
      <c r="RJS12" s="209"/>
      <c r="RJT12" s="209"/>
      <c r="RJU12" s="209"/>
      <c r="RJV12" s="209"/>
      <c r="RJW12" s="209"/>
      <c r="RJX12" s="209"/>
      <c r="RJY12" s="209"/>
      <c r="RJZ12" s="209"/>
      <c r="RKA12" s="209"/>
      <c r="RKB12" s="209"/>
      <c r="RKC12" s="209"/>
      <c r="RKD12" s="209"/>
      <c r="RKE12" s="209"/>
      <c r="RKF12" s="209"/>
      <c r="RKG12" s="209"/>
      <c r="RKH12" s="209"/>
      <c r="RKI12" s="209"/>
      <c r="RKJ12" s="209"/>
      <c r="RKK12" s="209"/>
      <c r="RKL12" s="209"/>
      <c r="RKM12" s="209"/>
      <c r="RKN12" s="209"/>
      <c r="RKO12" s="209"/>
      <c r="RKP12" s="209"/>
      <c r="RKQ12" s="209"/>
      <c r="RKR12" s="209"/>
      <c r="RKS12" s="209"/>
      <c r="RKT12" s="209"/>
      <c r="RKU12" s="209"/>
      <c r="RKV12" s="209"/>
      <c r="RKW12" s="209"/>
      <c r="RKX12" s="209"/>
      <c r="RKY12" s="209"/>
      <c r="RKZ12" s="209"/>
      <c r="RLA12" s="209"/>
      <c r="RLB12" s="209"/>
      <c r="RLC12" s="209"/>
      <c r="RLD12" s="209"/>
      <c r="RLE12" s="209"/>
      <c r="RLF12" s="209"/>
      <c r="RLG12" s="209"/>
      <c r="RLH12" s="209"/>
      <c r="RLI12" s="209"/>
      <c r="RLJ12" s="209"/>
      <c r="RLK12" s="209"/>
      <c r="RLL12" s="209"/>
      <c r="RLM12" s="209"/>
      <c r="RLN12" s="209"/>
      <c r="RLO12" s="209"/>
      <c r="RLP12" s="209"/>
      <c r="RLQ12" s="209"/>
      <c r="RLR12" s="209"/>
      <c r="RLS12" s="209"/>
      <c r="RLT12" s="209"/>
      <c r="RLU12" s="209"/>
      <c r="RLV12" s="209"/>
      <c r="RLW12" s="209"/>
      <c r="RLX12" s="209"/>
      <c r="RLY12" s="209"/>
      <c r="RLZ12" s="209"/>
      <c r="RMA12" s="209"/>
      <c r="RMB12" s="209"/>
      <c r="RMC12" s="209"/>
      <c r="RMD12" s="209"/>
      <c r="RME12" s="209"/>
      <c r="RMF12" s="209"/>
      <c r="RMG12" s="209"/>
      <c r="RMH12" s="209"/>
      <c r="RMI12" s="209"/>
      <c r="RMJ12" s="209"/>
      <c r="RMK12" s="209"/>
      <c r="RML12" s="209"/>
      <c r="RMM12" s="209"/>
      <c r="RMN12" s="209"/>
      <c r="RMO12" s="209"/>
      <c r="RMP12" s="209"/>
      <c r="RMQ12" s="209"/>
      <c r="RMR12" s="209"/>
      <c r="RMS12" s="209"/>
      <c r="RMT12" s="209"/>
      <c r="RMU12" s="209"/>
      <c r="RMV12" s="209"/>
      <c r="RMW12" s="209"/>
      <c r="RMX12" s="209"/>
      <c r="RMY12" s="209"/>
      <c r="RMZ12" s="209"/>
      <c r="RNA12" s="209"/>
      <c r="RNB12" s="209"/>
      <c r="RNC12" s="209"/>
      <c r="RND12" s="209"/>
      <c r="RNE12" s="209"/>
      <c r="RNF12" s="209"/>
      <c r="RNG12" s="209"/>
      <c r="RNH12" s="209"/>
      <c r="RNI12" s="209"/>
      <c r="RNJ12" s="209"/>
      <c r="RNK12" s="209"/>
      <c r="RNL12" s="209"/>
      <c r="RNM12" s="209"/>
      <c r="RNN12" s="209"/>
      <c r="RNO12" s="209"/>
      <c r="RNP12" s="209"/>
      <c r="RNQ12" s="209"/>
      <c r="RNR12" s="209"/>
      <c r="RNS12" s="209"/>
      <c r="RNT12" s="209"/>
      <c r="RNU12" s="209"/>
      <c r="RNV12" s="209"/>
      <c r="RNW12" s="209"/>
      <c r="RNX12" s="209"/>
      <c r="RNY12" s="209"/>
      <c r="RNZ12" s="209"/>
      <c r="ROA12" s="209"/>
      <c r="ROB12" s="209"/>
      <c r="ROC12" s="209"/>
      <c r="ROD12" s="209"/>
      <c r="ROE12" s="209"/>
      <c r="ROF12" s="209"/>
      <c r="ROG12" s="209"/>
      <c r="ROH12" s="209"/>
      <c r="ROI12" s="209"/>
      <c r="ROJ12" s="209"/>
      <c r="ROK12" s="209"/>
      <c r="ROL12" s="209"/>
      <c r="ROM12" s="209"/>
      <c r="RON12" s="209"/>
      <c r="ROO12" s="209"/>
      <c r="ROP12" s="209"/>
      <c r="ROQ12" s="209"/>
      <c r="ROR12" s="209"/>
      <c r="ROS12" s="209"/>
      <c r="ROT12" s="209"/>
      <c r="ROU12" s="209"/>
      <c r="ROV12" s="209"/>
      <c r="ROW12" s="209"/>
      <c r="ROX12" s="209"/>
      <c r="ROY12" s="209"/>
      <c r="ROZ12" s="209"/>
      <c r="RPA12" s="209"/>
      <c r="RPB12" s="209"/>
      <c r="RPC12" s="209"/>
      <c r="RPD12" s="209"/>
      <c r="RPE12" s="209"/>
      <c r="RPF12" s="209"/>
      <c r="RPG12" s="209"/>
      <c r="RPH12" s="209"/>
      <c r="RPI12" s="209"/>
      <c r="RPJ12" s="209"/>
      <c r="RPK12" s="209"/>
      <c r="RPL12" s="209"/>
      <c r="RPM12" s="209"/>
      <c r="RPN12" s="209"/>
      <c r="RPO12" s="209"/>
      <c r="RPP12" s="209"/>
      <c r="RPQ12" s="209"/>
      <c r="RPR12" s="209"/>
      <c r="RPS12" s="209"/>
      <c r="RPT12" s="209"/>
      <c r="RPU12" s="209"/>
      <c r="RPV12" s="209"/>
      <c r="RPW12" s="209"/>
      <c r="RPX12" s="209"/>
      <c r="RPY12" s="209"/>
      <c r="RPZ12" s="209"/>
      <c r="RQA12" s="209"/>
      <c r="RQB12" s="209"/>
      <c r="RQC12" s="209"/>
      <c r="RQD12" s="209"/>
      <c r="RQE12" s="209"/>
      <c r="RQF12" s="209"/>
      <c r="RQG12" s="209"/>
      <c r="RQH12" s="209"/>
      <c r="RQI12" s="209"/>
      <c r="RQJ12" s="209"/>
      <c r="RQK12" s="209"/>
      <c r="RQL12" s="209"/>
      <c r="RQM12" s="209"/>
      <c r="RQN12" s="209"/>
      <c r="RQO12" s="209"/>
      <c r="RQP12" s="209"/>
      <c r="RQQ12" s="209"/>
      <c r="RQR12" s="209"/>
      <c r="RQS12" s="209"/>
      <c r="RQT12" s="209"/>
      <c r="RQU12" s="209"/>
      <c r="RQV12" s="209"/>
      <c r="RQW12" s="209"/>
      <c r="RQX12" s="209"/>
      <c r="RQY12" s="209"/>
      <c r="RQZ12" s="209"/>
      <c r="RRA12" s="209"/>
      <c r="RRB12" s="209"/>
      <c r="RRC12" s="209"/>
      <c r="RRD12" s="209"/>
      <c r="RRE12" s="209"/>
      <c r="RRF12" s="209"/>
      <c r="RRG12" s="209"/>
      <c r="RRH12" s="209"/>
      <c r="RRI12" s="209"/>
      <c r="RRJ12" s="209"/>
      <c r="RRK12" s="209"/>
      <c r="RRL12" s="209"/>
      <c r="RRM12" s="209"/>
      <c r="RRN12" s="209"/>
      <c r="RRO12" s="209"/>
      <c r="RRP12" s="209"/>
      <c r="RRQ12" s="209"/>
      <c r="RRR12" s="209"/>
      <c r="RRS12" s="209"/>
      <c r="RRT12" s="209"/>
      <c r="RRU12" s="209"/>
      <c r="RRV12" s="209"/>
      <c r="RRW12" s="209"/>
      <c r="RRX12" s="209"/>
      <c r="RRY12" s="209"/>
      <c r="RRZ12" s="209"/>
      <c r="RSA12" s="209"/>
      <c r="RSB12" s="209"/>
      <c r="RSC12" s="209"/>
      <c r="RSD12" s="209"/>
      <c r="RSE12" s="209"/>
      <c r="RSF12" s="209"/>
      <c r="RSG12" s="209"/>
      <c r="RSH12" s="209"/>
      <c r="RSI12" s="209"/>
      <c r="RSJ12" s="209"/>
      <c r="RSK12" s="209"/>
      <c r="RSL12" s="209"/>
      <c r="RSM12" s="209"/>
      <c r="RSN12" s="209"/>
      <c r="RSO12" s="209"/>
      <c r="RSP12" s="209"/>
      <c r="RSQ12" s="209"/>
      <c r="RSR12" s="209"/>
      <c r="RSS12" s="209"/>
      <c r="RST12" s="209"/>
      <c r="RSU12" s="209"/>
      <c r="RSV12" s="209"/>
      <c r="RSW12" s="209"/>
      <c r="RSX12" s="209"/>
      <c r="RSY12" s="209"/>
      <c r="RSZ12" s="209"/>
      <c r="RTA12" s="209"/>
      <c r="RTB12" s="209"/>
      <c r="RTC12" s="209"/>
      <c r="RTD12" s="209"/>
      <c r="RTE12" s="209"/>
      <c r="RTF12" s="209"/>
      <c r="RTG12" s="209"/>
      <c r="RTH12" s="209"/>
      <c r="RTI12" s="209"/>
      <c r="RTJ12" s="209"/>
      <c r="RTK12" s="209"/>
      <c r="RTL12" s="209"/>
      <c r="RTM12" s="209"/>
      <c r="RTN12" s="209"/>
      <c r="RTO12" s="209"/>
      <c r="RTP12" s="209"/>
      <c r="RTQ12" s="209"/>
      <c r="RTR12" s="209"/>
      <c r="RTS12" s="209"/>
      <c r="RTT12" s="209"/>
      <c r="RTU12" s="209"/>
      <c r="RTV12" s="209"/>
      <c r="RTW12" s="209"/>
      <c r="RTX12" s="209"/>
      <c r="RTY12" s="209"/>
      <c r="RTZ12" s="209"/>
      <c r="RUA12" s="209"/>
      <c r="RUB12" s="209"/>
      <c r="RUC12" s="209"/>
      <c r="RUD12" s="209"/>
      <c r="RUE12" s="209"/>
      <c r="RUF12" s="209"/>
      <c r="RUG12" s="209"/>
      <c r="RUH12" s="209"/>
      <c r="RUI12" s="209"/>
      <c r="RUJ12" s="209"/>
      <c r="RUK12" s="209"/>
      <c r="RUL12" s="209"/>
      <c r="RUM12" s="209"/>
      <c r="RUN12" s="209"/>
      <c r="RUO12" s="209"/>
      <c r="RUP12" s="209"/>
      <c r="RUQ12" s="209"/>
      <c r="RUR12" s="209"/>
      <c r="RUS12" s="209"/>
      <c r="RUT12" s="209"/>
      <c r="RUU12" s="209"/>
      <c r="RUV12" s="209"/>
      <c r="RUW12" s="209"/>
      <c r="RUX12" s="209"/>
      <c r="RUY12" s="209"/>
      <c r="RUZ12" s="209"/>
      <c r="RVA12" s="209"/>
      <c r="RVB12" s="209"/>
      <c r="RVC12" s="209"/>
      <c r="RVD12" s="209"/>
      <c r="RVE12" s="209"/>
      <c r="RVF12" s="209"/>
      <c r="RVG12" s="209"/>
      <c r="RVH12" s="209"/>
      <c r="RVI12" s="209"/>
      <c r="RVJ12" s="209"/>
      <c r="RVK12" s="209"/>
      <c r="RVL12" s="209"/>
      <c r="RVM12" s="209"/>
      <c r="RVN12" s="209"/>
      <c r="RVO12" s="209"/>
      <c r="RVP12" s="209"/>
      <c r="RVQ12" s="209"/>
      <c r="RVR12" s="209"/>
      <c r="RVS12" s="209"/>
      <c r="RVT12" s="209"/>
      <c r="RVU12" s="209"/>
      <c r="RVV12" s="209"/>
      <c r="RVW12" s="209"/>
      <c r="RVX12" s="209"/>
      <c r="RVY12" s="209"/>
      <c r="RVZ12" s="209"/>
      <c r="RWA12" s="209"/>
      <c r="RWB12" s="209"/>
      <c r="RWC12" s="209"/>
      <c r="RWD12" s="209"/>
      <c r="RWE12" s="209"/>
      <c r="RWF12" s="209"/>
      <c r="RWG12" s="209"/>
      <c r="RWH12" s="209"/>
      <c r="RWI12" s="209"/>
      <c r="RWJ12" s="209"/>
      <c r="RWK12" s="209"/>
      <c r="RWL12" s="209"/>
      <c r="RWM12" s="209"/>
      <c r="RWN12" s="209"/>
      <c r="RWO12" s="209"/>
      <c r="RWP12" s="209"/>
      <c r="RWQ12" s="209"/>
      <c r="RWR12" s="209"/>
      <c r="RWS12" s="209"/>
      <c r="RWT12" s="209"/>
      <c r="RWU12" s="209"/>
      <c r="RWV12" s="209"/>
      <c r="RWW12" s="209"/>
      <c r="RWX12" s="209"/>
      <c r="RWY12" s="209"/>
      <c r="RWZ12" s="209"/>
      <c r="RXA12" s="209"/>
      <c r="RXB12" s="209"/>
      <c r="RXC12" s="209"/>
      <c r="RXD12" s="209"/>
      <c r="RXE12" s="209"/>
      <c r="RXF12" s="209"/>
      <c r="RXG12" s="209"/>
      <c r="RXH12" s="209"/>
      <c r="RXI12" s="209"/>
      <c r="RXJ12" s="209"/>
      <c r="RXK12" s="209"/>
      <c r="RXL12" s="209"/>
      <c r="RXM12" s="209"/>
      <c r="RXN12" s="209"/>
      <c r="RXO12" s="209"/>
      <c r="RXP12" s="209"/>
      <c r="RXQ12" s="209"/>
      <c r="RXR12" s="209"/>
      <c r="RXS12" s="209"/>
      <c r="RXT12" s="209"/>
      <c r="RXU12" s="209"/>
      <c r="RXV12" s="209"/>
      <c r="RXW12" s="209"/>
      <c r="RXX12" s="209"/>
      <c r="RXY12" s="209"/>
      <c r="RXZ12" s="209"/>
      <c r="RYA12" s="209"/>
      <c r="RYB12" s="209"/>
      <c r="RYC12" s="209"/>
      <c r="RYD12" s="209"/>
      <c r="RYE12" s="209"/>
      <c r="RYF12" s="209"/>
      <c r="RYG12" s="209"/>
      <c r="RYH12" s="209"/>
      <c r="RYI12" s="209"/>
      <c r="RYJ12" s="209"/>
      <c r="RYK12" s="209"/>
      <c r="RYL12" s="209"/>
      <c r="RYM12" s="209"/>
      <c r="RYN12" s="209"/>
      <c r="RYO12" s="209"/>
      <c r="RYP12" s="209"/>
      <c r="RYQ12" s="209"/>
      <c r="RYR12" s="209"/>
      <c r="RYS12" s="209"/>
      <c r="RYT12" s="209"/>
      <c r="RYU12" s="209"/>
      <c r="RYV12" s="209"/>
      <c r="RYW12" s="209"/>
      <c r="RYX12" s="209"/>
      <c r="RYY12" s="209"/>
      <c r="RYZ12" s="209"/>
      <c r="RZA12" s="209"/>
      <c r="RZB12" s="209"/>
      <c r="RZC12" s="209"/>
      <c r="RZD12" s="209"/>
      <c r="RZE12" s="209"/>
      <c r="RZF12" s="209"/>
      <c r="RZG12" s="209"/>
      <c r="RZH12" s="209"/>
      <c r="RZI12" s="209"/>
      <c r="RZJ12" s="209"/>
      <c r="RZK12" s="209"/>
      <c r="RZL12" s="209"/>
      <c r="RZM12" s="209"/>
      <c r="RZN12" s="209"/>
      <c r="RZO12" s="209"/>
      <c r="RZP12" s="209"/>
      <c r="RZQ12" s="209"/>
      <c r="RZR12" s="209"/>
      <c r="RZS12" s="209"/>
      <c r="RZT12" s="209"/>
      <c r="RZU12" s="209"/>
      <c r="RZV12" s="209"/>
      <c r="RZW12" s="209"/>
      <c r="RZX12" s="209"/>
      <c r="RZY12" s="209"/>
      <c r="RZZ12" s="209"/>
      <c r="SAA12" s="209"/>
      <c r="SAB12" s="209"/>
      <c r="SAC12" s="209"/>
      <c r="SAD12" s="209"/>
      <c r="SAE12" s="209"/>
      <c r="SAF12" s="209"/>
      <c r="SAG12" s="209"/>
      <c r="SAH12" s="209"/>
      <c r="SAI12" s="209"/>
      <c r="SAJ12" s="209"/>
      <c r="SAK12" s="209"/>
      <c r="SAL12" s="209"/>
      <c r="SAM12" s="209"/>
      <c r="SAN12" s="209"/>
      <c r="SAO12" s="209"/>
      <c r="SAP12" s="209"/>
      <c r="SAQ12" s="209"/>
      <c r="SAR12" s="209"/>
      <c r="SAS12" s="209"/>
      <c r="SAT12" s="209"/>
      <c r="SAU12" s="209"/>
      <c r="SAV12" s="209"/>
      <c r="SAW12" s="209"/>
      <c r="SAX12" s="209"/>
      <c r="SAY12" s="209"/>
      <c r="SAZ12" s="209"/>
      <c r="SBA12" s="209"/>
      <c r="SBB12" s="209"/>
      <c r="SBC12" s="209"/>
      <c r="SBD12" s="209"/>
      <c r="SBE12" s="209"/>
      <c r="SBF12" s="209"/>
      <c r="SBG12" s="209"/>
      <c r="SBH12" s="209"/>
      <c r="SBI12" s="209"/>
      <c r="SBJ12" s="209"/>
      <c r="SBK12" s="209"/>
      <c r="SBL12" s="209"/>
      <c r="SBM12" s="209"/>
      <c r="SBN12" s="209"/>
      <c r="SBO12" s="209"/>
      <c r="SBP12" s="209"/>
      <c r="SBQ12" s="209"/>
      <c r="SBR12" s="209"/>
      <c r="SBS12" s="209"/>
      <c r="SBT12" s="209"/>
      <c r="SBU12" s="209"/>
      <c r="SBV12" s="209"/>
      <c r="SBW12" s="209"/>
      <c r="SBX12" s="209"/>
      <c r="SBY12" s="209"/>
      <c r="SBZ12" s="209"/>
      <c r="SCA12" s="209"/>
      <c r="SCB12" s="209"/>
      <c r="SCC12" s="209"/>
      <c r="SCD12" s="209"/>
      <c r="SCE12" s="209"/>
      <c r="SCF12" s="209"/>
      <c r="SCG12" s="209"/>
      <c r="SCH12" s="209"/>
      <c r="SCI12" s="209"/>
      <c r="SCJ12" s="209"/>
      <c r="SCK12" s="209"/>
      <c r="SCL12" s="209"/>
      <c r="SCM12" s="209"/>
      <c r="SCN12" s="209"/>
      <c r="SCO12" s="209"/>
      <c r="SCP12" s="209"/>
      <c r="SCQ12" s="209"/>
      <c r="SCR12" s="209"/>
      <c r="SCS12" s="209"/>
      <c r="SCT12" s="209"/>
      <c r="SCU12" s="209"/>
      <c r="SCV12" s="209"/>
      <c r="SCW12" s="209"/>
      <c r="SCX12" s="209"/>
      <c r="SCY12" s="209"/>
      <c r="SCZ12" s="209"/>
      <c r="SDA12" s="209"/>
      <c r="SDB12" s="209"/>
      <c r="SDC12" s="209"/>
      <c r="SDD12" s="209"/>
      <c r="SDE12" s="209"/>
      <c r="SDF12" s="209"/>
      <c r="SDG12" s="209"/>
      <c r="SDH12" s="209"/>
      <c r="SDI12" s="209"/>
      <c r="SDJ12" s="209"/>
      <c r="SDK12" s="209"/>
      <c r="SDL12" s="209"/>
      <c r="SDM12" s="209"/>
      <c r="SDN12" s="209"/>
      <c r="SDO12" s="209"/>
      <c r="SDP12" s="209"/>
      <c r="SDQ12" s="209"/>
      <c r="SDR12" s="209"/>
      <c r="SDS12" s="209"/>
      <c r="SDT12" s="209"/>
      <c r="SDU12" s="209"/>
      <c r="SDV12" s="209"/>
      <c r="SDW12" s="209"/>
      <c r="SDX12" s="209"/>
      <c r="SDY12" s="209"/>
      <c r="SDZ12" s="209"/>
      <c r="SEA12" s="209"/>
      <c r="SEB12" s="209"/>
      <c r="SEC12" s="209"/>
      <c r="SED12" s="209"/>
      <c r="SEE12" s="209"/>
      <c r="SEF12" s="209"/>
      <c r="SEG12" s="209"/>
      <c r="SEH12" s="209"/>
      <c r="SEI12" s="209"/>
      <c r="SEJ12" s="209"/>
      <c r="SEK12" s="209"/>
      <c r="SEL12" s="209"/>
      <c r="SEM12" s="209"/>
      <c r="SEN12" s="209"/>
      <c r="SEO12" s="209"/>
      <c r="SEP12" s="209"/>
      <c r="SEQ12" s="209"/>
      <c r="SER12" s="209"/>
      <c r="SES12" s="209"/>
      <c r="SET12" s="209"/>
      <c r="SEU12" s="209"/>
      <c r="SEV12" s="209"/>
      <c r="SEW12" s="209"/>
      <c r="SEX12" s="209"/>
      <c r="SEY12" s="209"/>
      <c r="SEZ12" s="209"/>
      <c r="SFA12" s="209"/>
      <c r="SFB12" s="209"/>
      <c r="SFC12" s="209"/>
      <c r="SFD12" s="209"/>
      <c r="SFE12" s="209"/>
      <c r="SFF12" s="209"/>
      <c r="SFG12" s="209"/>
      <c r="SFH12" s="209"/>
      <c r="SFI12" s="209"/>
      <c r="SFJ12" s="209"/>
      <c r="SFK12" s="209"/>
      <c r="SFL12" s="209"/>
      <c r="SFM12" s="209"/>
      <c r="SFN12" s="209"/>
      <c r="SFO12" s="209"/>
      <c r="SFP12" s="209"/>
      <c r="SFQ12" s="209"/>
      <c r="SFR12" s="209"/>
      <c r="SFS12" s="209"/>
      <c r="SFT12" s="209"/>
      <c r="SFU12" s="209"/>
      <c r="SFV12" s="209"/>
      <c r="SFW12" s="209"/>
      <c r="SFX12" s="209"/>
      <c r="SFY12" s="209"/>
      <c r="SFZ12" s="209"/>
      <c r="SGA12" s="209"/>
      <c r="SGB12" s="209"/>
      <c r="SGC12" s="209"/>
      <c r="SGD12" s="209"/>
      <c r="SGE12" s="209"/>
      <c r="SGF12" s="209"/>
      <c r="SGG12" s="209"/>
      <c r="SGH12" s="209"/>
      <c r="SGI12" s="209"/>
      <c r="SGJ12" s="209"/>
      <c r="SGK12" s="209"/>
      <c r="SGL12" s="209"/>
      <c r="SGM12" s="209"/>
      <c r="SGN12" s="209"/>
      <c r="SGO12" s="209"/>
      <c r="SGP12" s="209"/>
      <c r="SGQ12" s="209"/>
      <c r="SGR12" s="209"/>
      <c r="SGS12" s="209"/>
      <c r="SGT12" s="209"/>
      <c r="SGU12" s="209"/>
      <c r="SGV12" s="209"/>
      <c r="SGW12" s="209"/>
      <c r="SGX12" s="209"/>
      <c r="SGY12" s="209"/>
      <c r="SGZ12" s="209"/>
      <c r="SHA12" s="209"/>
      <c r="SHB12" s="209"/>
      <c r="SHC12" s="209"/>
      <c r="SHD12" s="209"/>
      <c r="SHE12" s="209"/>
      <c r="SHF12" s="209"/>
      <c r="SHG12" s="209"/>
      <c r="SHH12" s="209"/>
      <c r="SHI12" s="209"/>
      <c r="SHJ12" s="209"/>
      <c r="SHK12" s="209"/>
      <c r="SHL12" s="209"/>
      <c r="SHM12" s="209"/>
      <c r="SHN12" s="209"/>
      <c r="SHO12" s="209"/>
      <c r="SHP12" s="209"/>
      <c r="SHQ12" s="209"/>
      <c r="SHR12" s="209"/>
      <c r="SHS12" s="209"/>
      <c r="SHT12" s="209"/>
      <c r="SHU12" s="209"/>
      <c r="SHV12" s="209"/>
      <c r="SHW12" s="209"/>
      <c r="SHX12" s="209"/>
      <c r="SHY12" s="209"/>
      <c r="SHZ12" s="209"/>
      <c r="SIA12" s="209"/>
      <c r="SIB12" s="209"/>
      <c r="SIC12" s="209"/>
      <c r="SID12" s="209"/>
      <c r="SIE12" s="209"/>
      <c r="SIF12" s="209"/>
      <c r="SIG12" s="209"/>
      <c r="SIH12" s="209"/>
      <c r="SII12" s="209"/>
      <c r="SIJ12" s="209"/>
      <c r="SIK12" s="209"/>
      <c r="SIL12" s="209"/>
      <c r="SIM12" s="209"/>
      <c r="SIN12" s="209"/>
      <c r="SIO12" s="209"/>
      <c r="SIP12" s="209"/>
      <c r="SIQ12" s="209"/>
      <c r="SIR12" s="209"/>
      <c r="SIS12" s="209"/>
      <c r="SIT12" s="209"/>
      <c r="SIU12" s="209"/>
      <c r="SIV12" s="209"/>
      <c r="SIW12" s="209"/>
      <c r="SIX12" s="209"/>
      <c r="SIY12" s="209"/>
      <c r="SIZ12" s="209"/>
      <c r="SJA12" s="209"/>
      <c r="SJB12" s="209"/>
      <c r="SJC12" s="209"/>
      <c r="SJD12" s="209"/>
      <c r="SJE12" s="209"/>
      <c r="SJF12" s="209"/>
      <c r="SJG12" s="209"/>
      <c r="SJH12" s="209"/>
      <c r="SJI12" s="209"/>
      <c r="SJJ12" s="209"/>
      <c r="SJK12" s="209"/>
      <c r="SJL12" s="209"/>
      <c r="SJM12" s="209"/>
      <c r="SJN12" s="209"/>
      <c r="SJO12" s="209"/>
      <c r="SJP12" s="209"/>
      <c r="SJQ12" s="209"/>
      <c r="SJR12" s="209"/>
      <c r="SJS12" s="209"/>
      <c r="SJT12" s="209"/>
      <c r="SJU12" s="209"/>
      <c r="SJV12" s="209"/>
      <c r="SJW12" s="209"/>
      <c r="SJX12" s="209"/>
      <c r="SJY12" s="209"/>
      <c r="SJZ12" s="209"/>
      <c r="SKA12" s="209"/>
      <c r="SKB12" s="209"/>
      <c r="SKC12" s="209"/>
      <c r="SKD12" s="209"/>
      <c r="SKE12" s="209"/>
      <c r="SKF12" s="209"/>
      <c r="SKG12" s="209"/>
      <c r="SKH12" s="209"/>
      <c r="SKI12" s="209"/>
      <c r="SKJ12" s="209"/>
      <c r="SKK12" s="209"/>
      <c r="SKL12" s="209"/>
      <c r="SKM12" s="209"/>
      <c r="SKN12" s="209"/>
      <c r="SKO12" s="209"/>
      <c r="SKP12" s="209"/>
      <c r="SKQ12" s="209"/>
      <c r="SKR12" s="209"/>
      <c r="SKS12" s="209"/>
      <c r="SKT12" s="209"/>
      <c r="SKU12" s="209"/>
      <c r="SKV12" s="209"/>
      <c r="SKW12" s="209"/>
      <c r="SKX12" s="209"/>
      <c r="SKY12" s="209"/>
      <c r="SKZ12" s="209"/>
      <c r="SLA12" s="209"/>
      <c r="SLB12" s="209"/>
      <c r="SLC12" s="209"/>
      <c r="SLD12" s="209"/>
      <c r="SLE12" s="209"/>
      <c r="SLF12" s="209"/>
      <c r="SLG12" s="209"/>
      <c r="SLH12" s="209"/>
      <c r="SLI12" s="209"/>
      <c r="SLJ12" s="209"/>
      <c r="SLK12" s="209"/>
      <c r="SLL12" s="209"/>
      <c r="SLM12" s="209"/>
      <c r="SLN12" s="209"/>
      <c r="SLO12" s="209"/>
      <c r="SLP12" s="209"/>
      <c r="SLQ12" s="209"/>
      <c r="SLR12" s="209"/>
      <c r="SLS12" s="209"/>
      <c r="SLT12" s="209"/>
      <c r="SLU12" s="209"/>
      <c r="SLV12" s="209"/>
      <c r="SLW12" s="209"/>
      <c r="SLX12" s="209"/>
      <c r="SLY12" s="209"/>
      <c r="SLZ12" s="209"/>
      <c r="SMA12" s="209"/>
      <c r="SMB12" s="209"/>
      <c r="SMC12" s="209"/>
      <c r="SMD12" s="209"/>
      <c r="SME12" s="209"/>
      <c r="SMF12" s="209"/>
      <c r="SMG12" s="209"/>
      <c r="SMH12" s="209"/>
      <c r="SMI12" s="209"/>
      <c r="SMJ12" s="209"/>
      <c r="SMK12" s="209"/>
      <c r="SML12" s="209"/>
      <c r="SMM12" s="209"/>
      <c r="SMN12" s="209"/>
      <c r="SMO12" s="209"/>
      <c r="SMP12" s="209"/>
      <c r="SMQ12" s="209"/>
      <c r="SMR12" s="209"/>
      <c r="SMS12" s="209"/>
      <c r="SMT12" s="209"/>
      <c r="SMU12" s="209"/>
      <c r="SMV12" s="209"/>
      <c r="SMW12" s="209"/>
      <c r="SMX12" s="209"/>
      <c r="SMY12" s="209"/>
      <c r="SMZ12" s="209"/>
      <c r="SNA12" s="209"/>
      <c r="SNB12" s="209"/>
      <c r="SNC12" s="209"/>
      <c r="SND12" s="209"/>
      <c r="SNE12" s="209"/>
      <c r="SNF12" s="209"/>
      <c r="SNG12" s="209"/>
      <c r="SNH12" s="209"/>
      <c r="SNI12" s="209"/>
      <c r="SNJ12" s="209"/>
      <c r="SNK12" s="209"/>
      <c r="SNL12" s="209"/>
      <c r="SNM12" s="209"/>
      <c r="SNN12" s="209"/>
      <c r="SNO12" s="209"/>
      <c r="SNP12" s="209"/>
      <c r="SNQ12" s="209"/>
      <c r="SNR12" s="209"/>
      <c r="SNS12" s="209"/>
      <c r="SNT12" s="209"/>
      <c r="SNU12" s="209"/>
      <c r="SNV12" s="209"/>
      <c r="SNW12" s="209"/>
      <c r="SNX12" s="209"/>
      <c r="SNY12" s="209"/>
      <c r="SNZ12" s="209"/>
      <c r="SOA12" s="209"/>
      <c r="SOB12" s="209"/>
      <c r="SOC12" s="209"/>
      <c r="SOD12" s="209"/>
      <c r="SOE12" s="209"/>
      <c r="SOF12" s="209"/>
      <c r="SOG12" s="209"/>
      <c r="SOH12" s="209"/>
      <c r="SOI12" s="209"/>
      <c r="SOJ12" s="209"/>
      <c r="SOK12" s="209"/>
      <c r="SOL12" s="209"/>
      <c r="SOM12" s="209"/>
      <c r="SON12" s="209"/>
      <c r="SOO12" s="209"/>
      <c r="SOP12" s="209"/>
      <c r="SOQ12" s="209"/>
      <c r="SOR12" s="209"/>
      <c r="SOS12" s="209"/>
      <c r="SOT12" s="209"/>
      <c r="SOU12" s="209"/>
      <c r="SOV12" s="209"/>
      <c r="SOW12" s="209"/>
      <c r="SOX12" s="209"/>
      <c r="SOY12" s="209"/>
      <c r="SOZ12" s="209"/>
      <c r="SPA12" s="209"/>
      <c r="SPB12" s="209"/>
      <c r="SPC12" s="209"/>
      <c r="SPD12" s="209"/>
      <c r="SPE12" s="209"/>
      <c r="SPF12" s="209"/>
      <c r="SPG12" s="209"/>
      <c r="SPH12" s="209"/>
      <c r="SPI12" s="209"/>
      <c r="SPJ12" s="209"/>
      <c r="SPK12" s="209"/>
      <c r="SPL12" s="209"/>
      <c r="SPM12" s="209"/>
      <c r="SPN12" s="209"/>
      <c r="SPO12" s="209"/>
      <c r="SPP12" s="209"/>
      <c r="SPQ12" s="209"/>
      <c r="SPR12" s="209"/>
      <c r="SPS12" s="209"/>
      <c r="SPT12" s="209"/>
      <c r="SPU12" s="209"/>
      <c r="SPV12" s="209"/>
      <c r="SPW12" s="209"/>
      <c r="SPX12" s="209"/>
      <c r="SPY12" s="209"/>
      <c r="SPZ12" s="209"/>
      <c r="SQA12" s="209"/>
      <c r="SQB12" s="209"/>
      <c r="SQC12" s="209"/>
      <c r="SQD12" s="209"/>
      <c r="SQE12" s="209"/>
      <c r="SQF12" s="209"/>
      <c r="SQG12" s="209"/>
      <c r="SQH12" s="209"/>
      <c r="SQI12" s="209"/>
      <c r="SQJ12" s="209"/>
      <c r="SQK12" s="209"/>
      <c r="SQL12" s="209"/>
      <c r="SQM12" s="209"/>
      <c r="SQN12" s="209"/>
      <c r="SQO12" s="209"/>
      <c r="SQP12" s="209"/>
      <c r="SQQ12" s="209"/>
      <c r="SQR12" s="209"/>
      <c r="SQS12" s="209"/>
      <c r="SQT12" s="209"/>
      <c r="SQU12" s="209"/>
      <c r="SQV12" s="209"/>
      <c r="SQW12" s="209"/>
      <c r="SQX12" s="209"/>
      <c r="SQY12" s="209"/>
      <c r="SQZ12" s="209"/>
      <c r="SRA12" s="209"/>
      <c r="SRB12" s="209"/>
      <c r="SRC12" s="209"/>
      <c r="SRD12" s="209"/>
      <c r="SRE12" s="209"/>
      <c r="SRF12" s="209"/>
      <c r="SRG12" s="209"/>
      <c r="SRH12" s="209"/>
      <c r="SRI12" s="209"/>
      <c r="SRJ12" s="209"/>
      <c r="SRK12" s="209"/>
      <c r="SRL12" s="209"/>
      <c r="SRM12" s="209"/>
      <c r="SRN12" s="209"/>
      <c r="SRO12" s="209"/>
      <c r="SRP12" s="209"/>
      <c r="SRQ12" s="209"/>
      <c r="SRR12" s="209"/>
      <c r="SRS12" s="209"/>
      <c r="SRT12" s="209"/>
      <c r="SRU12" s="209"/>
      <c r="SRV12" s="209"/>
      <c r="SRW12" s="209"/>
      <c r="SRX12" s="209"/>
      <c r="SRY12" s="209"/>
      <c r="SRZ12" s="209"/>
      <c r="SSA12" s="209"/>
      <c r="SSB12" s="209"/>
      <c r="SSC12" s="209"/>
      <c r="SSD12" s="209"/>
      <c r="SSE12" s="209"/>
      <c r="SSF12" s="209"/>
      <c r="SSG12" s="209"/>
      <c r="SSH12" s="209"/>
      <c r="SSI12" s="209"/>
      <c r="SSJ12" s="209"/>
      <c r="SSK12" s="209"/>
      <c r="SSL12" s="209"/>
      <c r="SSM12" s="209"/>
      <c r="SSN12" s="209"/>
      <c r="SSO12" s="209"/>
      <c r="SSP12" s="209"/>
      <c r="SSQ12" s="209"/>
      <c r="SSR12" s="209"/>
      <c r="SSS12" s="209"/>
      <c r="SST12" s="209"/>
      <c r="SSU12" s="209"/>
      <c r="SSV12" s="209"/>
      <c r="SSW12" s="209"/>
      <c r="SSX12" s="209"/>
      <c r="SSY12" s="209"/>
      <c r="SSZ12" s="209"/>
      <c r="STA12" s="209"/>
      <c r="STB12" s="209"/>
      <c r="STC12" s="209"/>
      <c r="STD12" s="209"/>
      <c r="STE12" s="209"/>
      <c r="STF12" s="209"/>
      <c r="STG12" s="209"/>
      <c r="STH12" s="209"/>
      <c r="STI12" s="209"/>
      <c r="STJ12" s="209"/>
      <c r="STK12" s="209"/>
      <c r="STL12" s="209"/>
      <c r="STM12" s="209"/>
      <c r="STN12" s="209"/>
      <c r="STO12" s="209"/>
      <c r="STP12" s="209"/>
      <c r="STQ12" s="209"/>
      <c r="STR12" s="209"/>
      <c r="STS12" s="209"/>
      <c r="STT12" s="209"/>
      <c r="STU12" s="209"/>
      <c r="STV12" s="209"/>
      <c r="STW12" s="209"/>
      <c r="STX12" s="209"/>
      <c r="STY12" s="209"/>
      <c r="STZ12" s="209"/>
      <c r="SUA12" s="209"/>
      <c r="SUB12" s="209"/>
      <c r="SUC12" s="209"/>
      <c r="SUD12" s="209"/>
      <c r="SUE12" s="209"/>
      <c r="SUF12" s="209"/>
      <c r="SUG12" s="209"/>
      <c r="SUH12" s="209"/>
      <c r="SUI12" s="209"/>
      <c r="SUJ12" s="209"/>
      <c r="SUK12" s="209"/>
      <c r="SUL12" s="209"/>
      <c r="SUM12" s="209"/>
      <c r="SUN12" s="209"/>
      <c r="SUO12" s="209"/>
      <c r="SUP12" s="209"/>
      <c r="SUQ12" s="209"/>
      <c r="SUR12" s="209"/>
      <c r="SUS12" s="209"/>
      <c r="SUT12" s="209"/>
      <c r="SUU12" s="209"/>
      <c r="SUV12" s="209"/>
      <c r="SUW12" s="209"/>
      <c r="SUX12" s="209"/>
      <c r="SUY12" s="209"/>
      <c r="SUZ12" s="209"/>
      <c r="SVA12" s="209"/>
      <c r="SVB12" s="209"/>
      <c r="SVC12" s="209"/>
      <c r="SVD12" s="209"/>
      <c r="SVE12" s="209"/>
      <c r="SVF12" s="209"/>
      <c r="SVG12" s="209"/>
      <c r="SVH12" s="209"/>
      <c r="SVI12" s="209"/>
      <c r="SVJ12" s="209"/>
      <c r="SVK12" s="209"/>
      <c r="SVL12" s="209"/>
      <c r="SVM12" s="209"/>
      <c r="SVN12" s="209"/>
      <c r="SVO12" s="209"/>
      <c r="SVP12" s="209"/>
      <c r="SVQ12" s="209"/>
      <c r="SVR12" s="209"/>
      <c r="SVS12" s="209"/>
      <c r="SVT12" s="209"/>
      <c r="SVU12" s="209"/>
      <c r="SVV12" s="209"/>
      <c r="SVW12" s="209"/>
      <c r="SVX12" s="209"/>
      <c r="SVY12" s="209"/>
      <c r="SVZ12" s="209"/>
      <c r="SWA12" s="209"/>
      <c r="SWB12" s="209"/>
      <c r="SWC12" s="209"/>
      <c r="SWD12" s="209"/>
      <c r="SWE12" s="209"/>
      <c r="SWF12" s="209"/>
      <c r="SWG12" s="209"/>
      <c r="SWH12" s="209"/>
      <c r="SWI12" s="209"/>
      <c r="SWJ12" s="209"/>
      <c r="SWK12" s="209"/>
      <c r="SWL12" s="209"/>
      <c r="SWM12" s="209"/>
      <c r="SWN12" s="209"/>
      <c r="SWO12" s="209"/>
      <c r="SWP12" s="209"/>
      <c r="SWQ12" s="209"/>
      <c r="SWR12" s="209"/>
      <c r="SWS12" s="209"/>
      <c r="SWT12" s="209"/>
      <c r="SWU12" s="209"/>
      <c r="SWV12" s="209"/>
      <c r="SWW12" s="209"/>
      <c r="SWX12" s="209"/>
      <c r="SWY12" s="209"/>
      <c r="SWZ12" s="209"/>
      <c r="SXA12" s="209"/>
      <c r="SXB12" s="209"/>
      <c r="SXC12" s="209"/>
      <c r="SXD12" s="209"/>
      <c r="SXE12" s="209"/>
      <c r="SXF12" s="209"/>
      <c r="SXG12" s="209"/>
      <c r="SXH12" s="209"/>
      <c r="SXI12" s="209"/>
      <c r="SXJ12" s="209"/>
      <c r="SXK12" s="209"/>
      <c r="SXL12" s="209"/>
      <c r="SXM12" s="209"/>
      <c r="SXN12" s="209"/>
      <c r="SXO12" s="209"/>
      <c r="SXP12" s="209"/>
      <c r="SXQ12" s="209"/>
      <c r="SXR12" s="209"/>
      <c r="SXS12" s="209"/>
      <c r="SXT12" s="209"/>
      <c r="SXU12" s="209"/>
      <c r="SXV12" s="209"/>
      <c r="SXW12" s="209"/>
      <c r="SXX12" s="209"/>
      <c r="SXY12" s="209"/>
      <c r="SXZ12" s="209"/>
      <c r="SYA12" s="209"/>
      <c r="SYB12" s="209"/>
      <c r="SYC12" s="209"/>
      <c r="SYD12" s="209"/>
      <c r="SYE12" s="209"/>
      <c r="SYF12" s="209"/>
      <c r="SYG12" s="209"/>
      <c r="SYH12" s="209"/>
      <c r="SYI12" s="209"/>
      <c r="SYJ12" s="209"/>
      <c r="SYK12" s="209"/>
      <c r="SYL12" s="209"/>
      <c r="SYM12" s="209"/>
      <c r="SYN12" s="209"/>
      <c r="SYO12" s="209"/>
      <c r="SYP12" s="209"/>
      <c r="SYQ12" s="209"/>
      <c r="SYR12" s="209"/>
      <c r="SYS12" s="209"/>
      <c r="SYT12" s="209"/>
      <c r="SYU12" s="209"/>
      <c r="SYV12" s="209"/>
      <c r="SYW12" s="209"/>
      <c r="SYX12" s="209"/>
      <c r="SYY12" s="209"/>
      <c r="SYZ12" s="209"/>
      <c r="SZA12" s="209"/>
      <c r="SZB12" s="209"/>
      <c r="SZC12" s="209"/>
      <c r="SZD12" s="209"/>
      <c r="SZE12" s="209"/>
      <c r="SZF12" s="209"/>
      <c r="SZG12" s="209"/>
      <c r="SZH12" s="209"/>
      <c r="SZI12" s="209"/>
      <c r="SZJ12" s="209"/>
      <c r="SZK12" s="209"/>
      <c r="SZL12" s="209"/>
      <c r="SZM12" s="209"/>
      <c r="SZN12" s="209"/>
      <c r="SZO12" s="209"/>
      <c r="SZP12" s="209"/>
      <c r="SZQ12" s="209"/>
      <c r="SZR12" s="209"/>
      <c r="SZS12" s="209"/>
      <c r="SZT12" s="209"/>
      <c r="SZU12" s="209"/>
      <c r="SZV12" s="209"/>
      <c r="SZW12" s="209"/>
      <c r="SZX12" s="209"/>
      <c r="SZY12" s="209"/>
      <c r="SZZ12" s="209"/>
      <c r="TAA12" s="209"/>
      <c r="TAB12" s="209"/>
      <c r="TAC12" s="209"/>
      <c r="TAD12" s="209"/>
      <c r="TAE12" s="209"/>
      <c r="TAF12" s="209"/>
      <c r="TAG12" s="209"/>
      <c r="TAH12" s="209"/>
      <c r="TAI12" s="209"/>
      <c r="TAJ12" s="209"/>
      <c r="TAK12" s="209"/>
      <c r="TAL12" s="209"/>
      <c r="TAM12" s="209"/>
      <c r="TAN12" s="209"/>
      <c r="TAO12" s="209"/>
      <c r="TAP12" s="209"/>
      <c r="TAQ12" s="209"/>
      <c r="TAR12" s="209"/>
      <c r="TAS12" s="209"/>
      <c r="TAT12" s="209"/>
      <c r="TAU12" s="209"/>
      <c r="TAV12" s="209"/>
      <c r="TAW12" s="209"/>
      <c r="TAX12" s="209"/>
      <c r="TAY12" s="209"/>
      <c r="TAZ12" s="209"/>
      <c r="TBA12" s="209"/>
      <c r="TBB12" s="209"/>
      <c r="TBC12" s="209"/>
      <c r="TBD12" s="209"/>
      <c r="TBE12" s="209"/>
      <c r="TBF12" s="209"/>
      <c r="TBG12" s="209"/>
      <c r="TBH12" s="209"/>
      <c r="TBI12" s="209"/>
      <c r="TBJ12" s="209"/>
      <c r="TBK12" s="209"/>
      <c r="TBL12" s="209"/>
      <c r="TBM12" s="209"/>
      <c r="TBN12" s="209"/>
      <c r="TBO12" s="209"/>
      <c r="TBP12" s="209"/>
      <c r="TBQ12" s="209"/>
      <c r="TBR12" s="209"/>
      <c r="TBS12" s="209"/>
      <c r="TBT12" s="209"/>
      <c r="TBU12" s="209"/>
      <c r="TBV12" s="209"/>
      <c r="TBW12" s="209"/>
      <c r="TBX12" s="209"/>
      <c r="TBY12" s="209"/>
      <c r="TBZ12" s="209"/>
      <c r="TCA12" s="209"/>
      <c r="TCB12" s="209"/>
      <c r="TCC12" s="209"/>
      <c r="TCD12" s="209"/>
      <c r="TCE12" s="209"/>
      <c r="TCF12" s="209"/>
      <c r="TCG12" s="209"/>
      <c r="TCH12" s="209"/>
      <c r="TCI12" s="209"/>
      <c r="TCJ12" s="209"/>
      <c r="TCK12" s="209"/>
      <c r="TCL12" s="209"/>
      <c r="TCM12" s="209"/>
      <c r="TCN12" s="209"/>
      <c r="TCO12" s="209"/>
      <c r="TCP12" s="209"/>
      <c r="TCQ12" s="209"/>
      <c r="TCR12" s="209"/>
      <c r="TCS12" s="209"/>
      <c r="TCT12" s="209"/>
      <c r="TCU12" s="209"/>
      <c r="TCV12" s="209"/>
      <c r="TCW12" s="209"/>
      <c r="TCX12" s="209"/>
      <c r="TCY12" s="209"/>
      <c r="TCZ12" s="209"/>
      <c r="TDA12" s="209"/>
      <c r="TDB12" s="209"/>
      <c r="TDC12" s="209"/>
      <c r="TDD12" s="209"/>
      <c r="TDE12" s="209"/>
      <c r="TDF12" s="209"/>
      <c r="TDG12" s="209"/>
      <c r="TDH12" s="209"/>
      <c r="TDI12" s="209"/>
      <c r="TDJ12" s="209"/>
      <c r="TDK12" s="209"/>
      <c r="TDL12" s="209"/>
      <c r="TDM12" s="209"/>
      <c r="TDN12" s="209"/>
      <c r="TDO12" s="209"/>
      <c r="TDP12" s="209"/>
      <c r="TDQ12" s="209"/>
      <c r="TDR12" s="209"/>
      <c r="TDS12" s="209"/>
      <c r="TDT12" s="209"/>
      <c r="TDU12" s="209"/>
      <c r="TDV12" s="209"/>
      <c r="TDW12" s="209"/>
      <c r="TDX12" s="209"/>
      <c r="TDY12" s="209"/>
      <c r="TDZ12" s="209"/>
      <c r="TEA12" s="209"/>
      <c r="TEB12" s="209"/>
      <c r="TEC12" s="209"/>
      <c r="TED12" s="209"/>
      <c r="TEE12" s="209"/>
      <c r="TEF12" s="209"/>
      <c r="TEG12" s="209"/>
      <c r="TEH12" s="209"/>
      <c r="TEI12" s="209"/>
      <c r="TEJ12" s="209"/>
      <c r="TEK12" s="209"/>
      <c r="TEL12" s="209"/>
      <c r="TEM12" s="209"/>
      <c r="TEN12" s="209"/>
      <c r="TEO12" s="209"/>
      <c r="TEP12" s="209"/>
      <c r="TEQ12" s="209"/>
      <c r="TER12" s="209"/>
      <c r="TES12" s="209"/>
      <c r="TET12" s="209"/>
      <c r="TEU12" s="209"/>
      <c r="TEV12" s="209"/>
      <c r="TEW12" s="209"/>
      <c r="TEX12" s="209"/>
      <c r="TEY12" s="209"/>
      <c r="TEZ12" s="209"/>
      <c r="TFA12" s="209"/>
      <c r="TFB12" s="209"/>
      <c r="TFC12" s="209"/>
      <c r="TFD12" s="209"/>
      <c r="TFE12" s="209"/>
      <c r="TFF12" s="209"/>
      <c r="TFG12" s="209"/>
      <c r="TFH12" s="209"/>
      <c r="TFI12" s="209"/>
      <c r="TFJ12" s="209"/>
      <c r="TFK12" s="209"/>
      <c r="TFL12" s="209"/>
      <c r="TFM12" s="209"/>
      <c r="TFN12" s="209"/>
      <c r="TFO12" s="209"/>
      <c r="TFP12" s="209"/>
      <c r="TFQ12" s="209"/>
      <c r="TFR12" s="209"/>
      <c r="TFS12" s="209"/>
      <c r="TFT12" s="209"/>
      <c r="TFU12" s="209"/>
      <c r="TFV12" s="209"/>
      <c r="TFW12" s="209"/>
      <c r="TFX12" s="209"/>
      <c r="TFY12" s="209"/>
      <c r="TFZ12" s="209"/>
      <c r="TGA12" s="209"/>
      <c r="TGB12" s="209"/>
      <c r="TGC12" s="209"/>
      <c r="TGD12" s="209"/>
      <c r="TGE12" s="209"/>
      <c r="TGF12" s="209"/>
      <c r="TGG12" s="209"/>
      <c r="TGH12" s="209"/>
      <c r="TGI12" s="209"/>
      <c r="TGJ12" s="209"/>
      <c r="TGK12" s="209"/>
      <c r="TGL12" s="209"/>
      <c r="TGM12" s="209"/>
      <c r="TGN12" s="209"/>
      <c r="TGO12" s="209"/>
      <c r="TGP12" s="209"/>
      <c r="TGQ12" s="209"/>
      <c r="TGR12" s="209"/>
      <c r="TGS12" s="209"/>
      <c r="TGT12" s="209"/>
      <c r="TGU12" s="209"/>
      <c r="TGV12" s="209"/>
      <c r="TGW12" s="209"/>
      <c r="TGX12" s="209"/>
      <c r="TGY12" s="209"/>
      <c r="TGZ12" s="209"/>
      <c r="THA12" s="209"/>
      <c r="THB12" s="209"/>
      <c r="THC12" s="209"/>
      <c r="THD12" s="209"/>
      <c r="THE12" s="209"/>
      <c r="THF12" s="209"/>
      <c r="THG12" s="209"/>
      <c r="THH12" s="209"/>
      <c r="THI12" s="209"/>
      <c r="THJ12" s="209"/>
      <c r="THK12" s="209"/>
      <c r="THL12" s="209"/>
      <c r="THM12" s="209"/>
      <c r="THN12" s="209"/>
      <c r="THO12" s="209"/>
      <c r="THP12" s="209"/>
      <c r="THQ12" s="209"/>
      <c r="THR12" s="209"/>
      <c r="THS12" s="209"/>
      <c r="THT12" s="209"/>
      <c r="THU12" s="209"/>
      <c r="THV12" s="209"/>
      <c r="THW12" s="209"/>
      <c r="THX12" s="209"/>
      <c r="THY12" s="209"/>
      <c r="THZ12" s="209"/>
      <c r="TIA12" s="209"/>
      <c r="TIB12" s="209"/>
      <c r="TIC12" s="209"/>
      <c r="TID12" s="209"/>
      <c r="TIE12" s="209"/>
      <c r="TIF12" s="209"/>
      <c r="TIG12" s="209"/>
      <c r="TIH12" s="209"/>
      <c r="TII12" s="209"/>
      <c r="TIJ12" s="209"/>
      <c r="TIK12" s="209"/>
      <c r="TIL12" s="209"/>
      <c r="TIM12" s="209"/>
      <c r="TIN12" s="209"/>
      <c r="TIO12" s="209"/>
      <c r="TIP12" s="209"/>
      <c r="TIQ12" s="209"/>
      <c r="TIR12" s="209"/>
      <c r="TIS12" s="209"/>
      <c r="TIT12" s="209"/>
      <c r="TIU12" s="209"/>
      <c r="TIV12" s="209"/>
      <c r="TIW12" s="209"/>
      <c r="TIX12" s="209"/>
      <c r="TIY12" s="209"/>
      <c r="TIZ12" s="209"/>
      <c r="TJA12" s="209"/>
      <c r="TJB12" s="209"/>
      <c r="TJC12" s="209"/>
      <c r="TJD12" s="209"/>
      <c r="TJE12" s="209"/>
      <c r="TJF12" s="209"/>
      <c r="TJG12" s="209"/>
      <c r="TJH12" s="209"/>
      <c r="TJI12" s="209"/>
      <c r="TJJ12" s="209"/>
      <c r="TJK12" s="209"/>
      <c r="TJL12" s="209"/>
      <c r="TJM12" s="209"/>
      <c r="TJN12" s="209"/>
      <c r="TJO12" s="209"/>
      <c r="TJP12" s="209"/>
      <c r="TJQ12" s="209"/>
      <c r="TJR12" s="209"/>
      <c r="TJS12" s="209"/>
      <c r="TJT12" s="209"/>
      <c r="TJU12" s="209"/>
      <c r="TJV12" s="209"/>
      <c r="TJW12" s="209"/>
      <c r="TJX12" s="209"/>
      <c r="TJY12" s="209"/>
      <c r="TJZ12" s="209"/>
      <c r="TKA12" s="209"/>
      <c r="TKB12" s="209"/>
      <c r="TKC12" s="209"/>
      <c r="TKD12" s="209"/>
      <c r="TKE12" s="209"/>
      <c r="TKF12" s="209"/>
      <c r="TKG12" s="209"/>
      <c r="TKH12" s="209"/>
      <c r="TKI12" s="209"/>
      <c r="TKJ12" s="209"/>
      <c r="TKK12" s="209"/>
      <c r="TKL12" s="209"/>
      <c r="TKM12" s="209"/>
      <c r="TKN12" s="209"/>
      <c r="TKO12" s="209"/>
      <c r="TKP12" s="209"/>
      <c r="TKQ12" s="209"/>
      <c r="TKR12" s="209"/>
      <c r="TKS12" s="209"/>
      <c r="TKT12" s="209"/>
      <c r="TKU12" s="209"/>
      <c r="TKV12" s="209"/>
      <c r="TKW12" s="209"/>
      <c r="TKX12" s="209"/>
      <c r="TKY12" s="209"/>
      <c r="TKZ12" s="209"/>
      <c r="TLA12" s="209"/>
      <c r="TLB12" s="209"/>
      <c r="TLC12" s="209"/>
      <c r="TLD12" s="209"/>
      <c r="TLE12" s="209"/>
      <c r="TLF12" s="209"/>
      <c r="TLG12" s="209"/>
      <c r="TLH12" s="209"/>
      <c r="TLI12" s="209"/>
      <c r="TLJ12" s="209"/>
      <c r="TLK12" s="209"/>
      <c r="TLL12" s="209"/>
      <c r="TLM12" s="209"/>
      <c r="TLN12" s="209"/>
      <c r="TLO12" s="209"/>
      <c r="TLP12" s="209"/>
      <c r="TLQ12" s="209"/>
      <c r="TLR12" s="209"/>
      <c r="TLS12" s="209"/>
      <c r="TLT12" s="209"/>
      <c r="TLU12" s="209"/>
      <c r="TLV12" s="209"/>
      <c r="TLW12" s="209"/>
      <c r="TLX12" s="209"/>
      <c r="TLY12" s="209"/>
      <c r="TLZ12" s="209"/>
      <c r="TMA12" s="209"/>
      <c r="TMB12" s="209"/>
      <c r="TMC12" s="209"/>
      <c r="TMD12" s="209"/>
      <c r="TME12" s="209"/>
      <c r="TMF12" s="209"/>
      <c r="TMG12" s="209"/>
      <c r="TMH12" s="209"/>
      <c r="TMI12" s="209"/>
      <c r="TMJ12" s="209"/>
      <c r="TMK12" s="209"/>
      <c r="TML12" s="209"/>
      <c r="TMM12" s="209"/>
      <c r="TMN12" s="209"/>
      <c r="TMO12" s="209"/>
      <c r="TMP12" s="209"/>
      <c r="TMQ12" s="209"/>
      <c r="TMR12" s="209"/>
      <c r="TMS12" s="209"/>
      <c r="TMT12" s="209"/>
      <c r="TMU12" s="209"/>
      <c r="TMV12" s="209"/>
      <c r="TMW12" s="209"/>
      <c r="TMX12" s="209"/>
      <c r="TMY12" s="209"/>
      <c r="TMZ12" s="209"/>
      <c r="TNA12" s="209"/>
      <c r="TNB12" s="209"/>
      <c r="TNC12" s="209"/>
      <c r="TND12" s="209"/>
      <c r="TNE12" s="209"/>
      <c r="TNF12" s="209"/>
      <c r="TNG12" s="209"/>
      <c r="TNH12" s="209"/>
      <c r="TNI12" s="209"/>
      <c r="TNJ12" s="209"/>
      <c r="TNK12" s="209"/>
      <c r="TNL12" s="209"/>
      <c r="TNM12" s="209"/>
      <c r="TNN12" s="209"/>
      <c r="TNO12" s="209"/>
      <c r="TNP12" s="209"/>
      <c r="TNQ12" s="209"/>
      <c r="TNR12" s="209"/>
      <c r="TNS12" s="209"/>
      <c r="TNT12" s="209"/>
      <c r="TNU12" s="209"/>
      <c r="TNV12" s="209"/>
      <c r="TNW12" s="209"/>
      <c r="TNX12" s="209"/>
      <c r="TNY12" s="209"/>
      <c r="TNZ12" s="209"/>
      <c r="TOA12" s="209"/>
      <c r="TOB12" s="209"/>
      <c r="TOC12" s="209"/>
      <c r="TOD12" s="209"/>
      <c r="TOE12" s="209"/>
      <c r="TOF12" s="209"/>
      <c r="TOG12" s="209"/>
      <c r="TOH12" s="209"/>
      <c r="TOI12" s="209"/>
      <c r="TOJ12" s="209"/>
      <c r="TOK12" s="209"/>
      <c r="TOL12" s="209"/>
      <c r="TOM12" s="209"/>
      <c r="TON12" s="209"/>
      <c r="TOO12" s="209"/>
      <c r="TOP12" s="209"/>
      <c r="TOQ12" s="209"/>
      <c r="TOR12" s="209"/>
      <c r="TOS12" s="209"/>
      <c r="TOT12" s="209"/>
      <c r="TOU12" s="209"/>
      <c r="TOV12" s="209"/>
      <c r="TOW12" s="209"/>
      <c r="TOX12" s="209"/>
      <c r="TOY12" s="209"/>
      <c r="TOZ12" s="209"/>
      <c r="TPA12" s="209"/>
      <c r="TPB12" s="209"/>
      <c r="TPC12" s="209"/>
      <c r="TPD12" s="209"/>
      <c r="TPE12" s="209"/>
      <c r="TPF12" s="209"/>
      <c r="TPG12" s="209"/>
      <c r="TPH12" s="209"/>
      <c r="TPI12" s="209"/>
      <c r="TPJ12" s="209"/>
      <c r="TPK12" s="209"/>
      <c r="TPL12" s="209"/>
      <c r="TPM12" s="209"/>
      <c r="TPN12" s="209"/>
      <c r="TPO12" s="209"/>
      <c r="TPP12" s="209"/>
      <c r="TPQ12" s="209"/>
      <c r="TPR12" s="209"/>
      <c r="TPS12" s="209"/>
      <c r="TPT12" s="209"/>
      <c r="TPU12" s="209"/>
      <c r="TPV12" s="209"/>
      <c r="TPW12" s="209"/>
      <c r="TPX12" s="209"/>
      <c r="TPY12" s="209"/>
      <c r="TPZ12" s="209"/>
      <c r="TQA12" s="209"/>
      <c r="TQB12" s="209"/>
      <c r="TQC12" s="209"/>
      <c r="TQD12" s="209"/>
      <c r="TQE12" s="209"/>
      <c r="TQF12" s="209"/>
      <c r="TQG12" s="209"/>
      <c r="TQH12" s="209"/>
      <c r="TQI12" s="209"/>
      <c r="TQJ12" s="209"/>
      <c r="TQK12" s="209"/>
      <c r="TQL12" s="209"/>
      <c r="TQM12" s="209"/>
      <c r="TQN12" s="209"/>
      <c r="TQO12" s="209"/>
      <c r="TQP12" s="209"/>
      <c r="TQQ12" s="209"/>
      <c r="TQR12" s="209"/>
      <c r="TQS12" s="209"/>
      <c r="TQT12" s="209"/>
      <c r="TQU12" s="209"/>
      <c r="TQV12" s="209"/>
      <c r="TQW12" s="209"/>
      <c r="TQX12" s="209"/>
      <c r="TQY12" s="209"/>
      <c r="TQZ12" s="209"/>
      <c r="TRA12" s="209"/>
      <c r="TRB12" s="209"/>
      <c r="TRC12" s="209"/>
      <c r="TRD12" s="209"/>
      <c r="TRE12" s="209"/>
      <c r="TRF12" s="209"/>
      <c r="TRG12" s="209"/>
      <c r="TRH12" s="209"/>
      <c r="TRI12" s="209"/>
      <c r="TRJ12" s="209"/>
      <c r="TRK12" s="209"/>
      <c r="TRL12" s="209"/>
      <c r="TRM12" s="209"/>
      <c r="TRN12" s="209"/>
      <c r="TRO12" s="209"/>
      <c r="TRP12" s="209"/>
      <c r="TRQ12" s="209"/>
      <c r="TRR12" s="209"/>
      <c r="TRS12" s="209"/>
      <c r="TRT12" s="209"/>
      <c r="TRU12" s="209"/>
      <c r="TRV12" s="209"/>
      <c r="TRW12" s="209"/>
      <c r="TRX12" s="209"/>
      <c r="TRY12" s="209"/>
      <c r="TRZ12" s="209"/>
      <c r="TSA12" s="209"/>
      <c r="TSB12" s="209"/>
      <c r="TSC12" s="209"/>
      <c r="TSD12" s="209"/>
      <c r="TSE12" s="209"/>
      <c r="TSF12" s="209"/>
      <c r="TSG12" s="209"/>
      <c r="TSH12" s="209"/>
      <c r="TSI12" s="209"/>
      <c r="TSJ12" s="209"/>
      <c r="TSK12" s="209"/>
      <c r="TSL12" s="209"/>
      <c r="TSM12" s="209"/>
      <c r="TSN12" s="209"/>
      <c r="TSO12" s="209"/>
      <c r="TSP12" s="209"/>
      <c r="TSQ12" s="209"/>
      <c r="TSR12" s="209"/>
      <c r="TSS12" s="209"/>
      <c r="TST12" s="209"/>
      <c r="TSU12" s="209"/>
      <c r="TSV12" s="209"/>
      <c r="TSW12" s="209"/>
      <c r="TSX12" s="209"/>
      <c r="TSY12" s="209"/>
      <c r="TSZ12" s="209"/>
      <c r="TTA12" s="209"/>
      <c r="TTB12" s="209"/>
      <c r="TTC12" s="209"/>
      <c r="TTD12" s="209"/>
      <c r="TTE12" s="209"/>
      <c r="TTF12" s="209"/>
      <c r="TTG12" s="209"/>
      <c r="TTH12" s="209"/>
      <c r="TTI12" s="209"/>
      <c r="TTJ12" s="209"/>
      <c r="TTK12" s="209"/>
      <c r="TTL12" s="209"/>
      <c r="TTM12" s="209"/>
      <c r="TTN12" s="209"/>
      <c r="TTO12" s="209"/>
      <c r="TTP12" s="209"/>
      <c r="TTQ12" s="209"/>
      <c r="TTR12" s="209"/>
      <c r="TTS12" s="209"/>
      <c r="TTT12" s="209"/>
      <c r="TTU12" s="209"/>
      <c r="TTV12" s="209"/>
      <c r="TTW12" s="209"/>
      <c r="TTX12" s="209"/>
      <c r="TTY12" s="209"/>
      <c r="TTZ12" s="209"/>
      <c r="TUA12" s="209"/>
      <c r="TUB12" s="209"/>
      <c r="TUC12" s="209"/>
      <c r="TUD12" s="209"/>
      <c r="TUE12" s="209"/>
      <c r="TUF12" s="209"/>
      <c r="TUG12" s="209"/>
      <c r="TUH12" s="209"/>
      <c r="TUI12" s="209"/>
      <c r="TUJ12" s="209"/>
      <c r="TUK12" s="209"/>
      <c r="TUL12" s="209"/>
      <c r="TUM12" s="209"/>
      <c r="TUN12" s="209"/>
      <c r="TUO12" s="209"/>
      <c r="TUP12" s="209"/>
      <c r="TUQ12" s="209"/>
      <c r="TUR12" s="209"/>
      <c r="TUS12" s="209"/>
      <c r="TUT12" s="209"/>
      <c r="TUU12" s="209"/>
      <c r="TUV12" s="209"/>
      <c r="TUW12" s="209"/>
      <c r="TUX12" s="209"/>
      <c r="TUY12" s="209"/>
      <c r="TUZ12" s="209"/>
      <c r="TVA12" s="209"/>
      <c r="TVB12" s="209"/>
      <c r="TVC12" s="209"/>
      <c r="TVD12" s="209"/>
      <c r="TVE12" s="209"/>
      <c r="TVF12" s="209"/>
      <c r="TVG12" s="209"/>
      <c r="TVH12" s="209"/>
      <c r="TVI12" s="209"/>
      <c r="TVJ12" s="209"/>
      <c r="TVK12" s="209"/>
      <c r="TVL12" s="209"/>
      <c r="TVM12" s="209"/>
      <c r="TVN12" s="209"/>
      <c r="TVO12" s="209"/>
      <c r="TVP12" s="209"/>
      <c r="TVQ12" s="209"/>
      <c r="TVR12" s="209"/>
      <c r="TVS12" s="209"/>
      <c r="TVT12" s="209"/>
      <c r="TVU12" s="209"/>
      <c r="TVV12" s="209"/>
      <c r="TVW12" s="209"/>
      <c r="TVX12" s="209"/>
      <c r="TVY12" s="209"/>
      <c r="TVZ12" s="209"/>
      <c r="TWA12" s="209"/>
      <c r="TWB12" s="209"/>
      <c r="TWC12" s="209"/>
      <c r="TWD12" s="209"/>
      <c r="TWE12" s="209"/>
      <c r="TWF12" s="209"/>
      <c r="TWG12" s="209"/>
      <c r="TWH12" s="209"/>
      <c r="TWI12" s="209"/>
      <c r="TWJ12" s="209"/>
      <c r="TWK12" s="209"/>
      <c r="TWL12" s="209"/>
      <c r="TWM12" s="209"/>
      <c r="TWN12" s="209"/>
      <c r="TWO12" s="209"/>
      <c r="TWP12" s="209"/>
      <c r="TWQ12" s="209"/>
      <c r="TWR12" s="209"/>
      <c r="TWS12" s="209"/>
      <c r="TWT12" s="209"/>
      <c r="TWU12" s="209"/>
      <c r="TWV12" s="209"/>
      <c r="TWW12" s="209"/>
      <c r="TWX12" s="209"/>
      <c r="TWY12" s="209"/>
      <c r="TWZ12" s="209"/>
      <c r="TXA12" s="209"/>
      <c r="TXB12" s="209"/>
      <c r="TXC12" s="209"/>
      <c r="TXD12" s="209"/>
      <c r="TXE12" s="209"/>
      <c r="TXF12" s="209"/>
      <c r="TXG12" s="209"/>
      <c r="TXH12" s="209"/>
      <c r="TXI12" s="209"/>
      <c r="TXJ12" s="209"/>
      <c r="TXK12" s="209"/>
      <c r="TXL12" s="209"/>
      <c r="TXM12" s="209"/>
      <c r="TXN12" s="209"/>
      <c r="TXO12" s="209"/>
      <c r="TXP12" s="209"/>
      <c r="TXQ12" s="209"/>
      <c r="TXR12" s="209"/>
      <c r="TXS12" s="209"/>
      <c r="TXT12" s="209"/>
      <c r="TXU12" s="209"/>
      <c r="TXV12" s="209"/>
      <c r="TXW12" s="209"/>
      <c r="TXX12" s="209"/>
      <c r="TXY12" s="209"/>
      <c r="TXZ12" s="209"/>
      <c r="TYA12" s="209"/>
      <c r="TYB12" s="209"/>
      <c r="TYC12" s="209"/>
      <c r="TYD12" s="209"/>
      <c r="TYE12" s="209"/>
      <c r="TYF12" s="209"/>
      <c r="TYG12" s="209"/>
      <c r="TYH12" s="209"/>
      <c r="TYI12" s="209"/>
      <c r="TYJ12" s="209"/>
      <c r="TYK12" s="209"/>
      <c r="TYL12" s="209"/>
      <c r="TYM12" s="209"/>
      <c r="TYN12" s="209"/>
      <c r="TYO12" s="209"/>
      <c r="TYP12" s="209"/>
      <c r="TYQ12" s="209"/>
      <c r="TYR12" s="209"/>
      <c r="TYS12" s="209"/>
      <c r="TYT12" s="209"/>
      <c r="TYU12" s="209"/>
      <c r="TYV12" s="209"/>
      <c r="TYW12" s="209"/>
      <c r="TYX12" s="209"/>
      <c r="TYY12" s="209"/>
      <c r="TYZ12" s="209"/>
      <c r="TZA12" s="209"/>
      <c r="TZB12" s="209"/>
      <c r="TZC12" s="209"/>
      <c r="TZD12" s="209"/>
      <c r="TZE12" s="209"/>
      <c r="TZF12" s="209"/>
      <c r="TZG12" s="209"/>
      <c r="TZH12" s="209"/>
      <c r="TZI12" s="209"/>
      <c r="TZJ12" s="209"/>
      <c r="TZK12" s="209"/>
      <c r="TZL12" s="209"/>
      <c r="TZM12" s="209"/>
      <c r="TZN12" s="209"/>
      <c r="TZO12" s="209"/>
      <c r="TZP12" s="209"/>
      <c r="TZQ12" s="209"/>
      <c r="TZR12" s="209"/>
      <c r="TZS12" s="209"/>
      <c r="TZT12" s="209"/>
      <c r="TZU12" s="209"/>
      <c r="TZV12" s="209"/>
      <c r="TZW12" s="209"/>
      <c r="TZX12" s="209"/>
      <c r="TZY12" s="209"/>
      <c r="TZZ12" s="209"/>
      <c r="UAA12" s="209"/>
      <c r="UAB12" s="209"/>
      <c r="UAC12" s="209"/>
      <c r="UAD12" s="209"/>
      <c r="UAE12" s="209"/>
      <c r="UAF12" s="209"/>
      <c r="UAG12" s="209"/>
      <c r="UAH12" s="209"/>
      <c r="UAI12" s="209"/>
      <c r="UAJ12" s="209"/>
      <c r="UAK12" s="209"/>
      <c r="UAL12" s="209"/>
      <c r="UAM12" s="209"/>
      <c r="UAN12" s="209"/>
      <c r="UAO12" s="209"/>
      <c r="UAP12" s="209"/>
      <c r="UAQ12" s="209"/>
      <c r="UAR12" s="209"/>
      <c r="UAS12" s="209"/>
      <c r="UAT12" s="209"/>
      <c r="UAU12" s="209"/>
      <c r="UAV12" s="209"/>
      <c r="UAW12" s="209"/>
      <c r="UAX12" s="209"/>
      <c r="UAY12" s="209"/>
      <c r="UAZ12" s="209"/>
      <c r="UBA12" s="209"/>
      <c r="UBB12" s="209"/>
      <c r="UBC12" s="209"/>
      <c r="UBD12" s="209"/>
      <c r="UBE12" s="209"/>
      <c r="UBF12" s="209"/>
      <c r="UBG12" s="209"/>
      <c r="UBH12" s="209"/>
      <c r="UBI12" s="209"/>
      <c r="UBJ12" s="209"/>
      <c r="UBK12" s="209"/>
      <c r="UBL12" s="209"/>
      <c r="UBM12" s="209"/>
      <c r="UBN12" s="209"/>
      <c r="UBO12" s="209"/>
      <c r="UBP12" s="209"/>
      <c r="UBQ12" s="209"/>
      <c r="UBR12" s="209"/>
      <c r="UBS12" s="209"/>
      <c r="UBT12" s="209"/>
      <c r="UBU12" s="209"/>
      <c r="UBV12" s="209"/>
      <c r="UBW12" s="209"/>
      <c r="UBX12" s="209"/>
      <c r="UBY12" s="209"/>
      <c r="UBZ12" s="209"/>
      <c r="UCA12" s="209"/>
      <c r="UCB12" s="209"/>
      <c r="UCC12" s="209"/>
      <c r="UCD12" s="209"/>
      <c r="UCE12" s="209"/>
      <c r="UCF12" s="209"/>
      <c r="UCG12" s="209"/>
      <c r="UCH12" s="209"/>
      <c r="UCI12" s="209"/>
      <c r="UCJ12" s="209"/>
      <c r="UCK12" s="209"/>
      <c r="UCL12" s="209"/>
      <c r="UCM12" s="209"/>
      <c r="UCN12" s="209"/>
      <c r="UCO12" s="209"/>
      <c r="UCP12" s="209"/>
      <c r="UCQ12" s="209"/>
      <c r="UCR12" s="209"/>
      <c r="UCS12" s="209"/>
      <c r="UCT12" s="209"/>
      <c r="UCU12" s="209"/>
      <c r="UCV12" s="209"/>
      <c r="UCW12" s="209"/>
      <c r="UCX12" s="209"/>
      <c r="UCY12" s="209"/>
      <c r="UCZ12" s="209"/>
      <c r="UDA12" s="209"/>
      <c r="UDB12" s="209"/>
      <c r="UDC12" s="209"/>
      <c r="UDD12" s="209"/>
      <c r="UDE12" s="209"/>
      <c r="UDF12" s="209"/>
      <c r="UDG12" s="209"/>
      <c r="UDH12" s="209"/>
      <c r="UDI12" s="209"/>
      <c r="UDJ12" s="209"/>
      <c r="UDK12" s="209"/>
      <c r="UDL12" s="209"/>
      <c r="UDM12" s="209"/>
      <c r="UDN12" s="209"/>
      <c r="UDO12" s="209"/>
      <c r="UDP12" s="209"/>
      <c r="UDQ12" s="209"/>
      <c r="UDR12" s="209"/>
      <c r="UDS12" s="209"/>
      <c r="UDT12" s="209"/>
      <c r="UDU12" s="209"/>
      <c r="UDV12" s="209"/>
      <c r="UDW12" s="209"/>
      <c r="UDX12" s="209"/>
      <c r="UDY12" s="209"/>
      <c r="UDZ12" s="209"/>
      <c r="UEA12" s="209"/>
      <c r="UEB12" s="209"/>
      <c r="UEC12" s="209"/>
      <c r="UED12" s="209"/>
      <c r="UEE12" s="209"/>
      <c r="UEF12" s="209"/>
      <c r="UEG12" s="209"/>
      <c r="UEH12" s="209"/>
      <c r="UEI12" s="209"/>
      <c r="UEJ12" s="209"/>
      <c r="UEK12" s="209"/>
      <c r="UEL12" s="209"/>
      <c r="UEM12" s="209"/>
      <c r="UEN12" s="209"/>
      <c r="UEO12" s="209"/>
      <c r="UEP12" s="209"/>
      <c r="UEQ12" s="209"/>
      <c r="UER12" s="209"/>
      <c r="UES12" s="209"/>
      <c r="UET12" s="209"/>
      <c r="UEU12" s="209"/>
      <c r="UEV12" s="209"/>
      <c r="UEW12" s="209"/>
      <c r="UEX12" s="209"/>
      <c r="UEY12" s="209"/>
      <c r="UEZ12" s="209"/>
      <c r="UFA12" s="209"/>
      <c r="UFB12" s="209"/>
      <c r="UFC12" s="209"/>
      <c r="UFD12" s="209"/>
      <c r="UFE12" s="209"/>
      <c r="UFF12" s="209"/>
      <c r="UFG12" s="209"/>
      <c r="UFH12" s="209"/>
      <c r="UFI12" s="209"/>
      <c r="UFJ12" s="209"/>
      <c r="UFK12" s="209"/>
      <c r="UFL12" s="209"/>
      <c r="UFM12" s="209"/>
      <c r="UFN12" s="209"/>
      <c r="UFO12" s="209"/>
      <c r="UFP12" s="209"/>
      <c r="UFQ12" s="209"/>
      <c r="UFR12" s="209"/>
      <c r="UFS12" s="209"/>
      <c r="UFT12" s="209"/>
      <c r="UFU12" s="209"/>
      <c r="UFV12" s="209"/>
      <c r="UFW12" s="209"/>
      <c r="UFX12" s="209"/>
      <c r="UFY12" s="209"/>
      <c r="UFZ12" s="209"/>
      <c r="UGA12" s="209"/>
      <c r="UGB12" s="209"/>
      <c r="UGC12" s="209"/>
      <c r="UGD12" s="209"/>
      <c r="UGE12" s="209"/>
      <c r="UGF12" s="209"/>
      <c r="UGG12" s="209"/>
      <c r="UGH12" s="209"/>
      <c r="UGI12" s="209"/>
      <c r="UGJ12" s="209"/>
      <c r="UGK12" s="209"/>
      <c r="UGL12" s="209"/>
      <c r="UGM12" s="209"/>
      <c r="UGN12" s="209"/>
      <c r="UGO12" s="209"/>
      <c r="UGP12" s="209"/>
      <c r="UGQ12" s="209"/>
      <c r="UGR12" s="209"/>
      <c r="UGS12" s="209"/>
      <c r="UGT12" s="209"/>
      <c r="UGU12" s="209"/>
      <c r="UGV12" s="209"/>
      <c r="UGW12" s="209"/>
      <c r="UGX12" s="209"/>
      <c r="UGY12" s="209"/>
      <c r="UGZ12" s="209"/>
      <c r="UHA12" s="209"/>
      <c r="UHB12" s="209"/>
      <c r="UHC12" s="209"/>
      <c r="UHD12" s="209"/>
      <c r="UHE12" s="209"/>
      <c r="UHF12" s="209"/>
      <c r="UHG12" s="209"/>
      <c r="UHH12" s="209"/>
      <c r="UHI12" s="209"/>
      <c r="UHJ12" s="209"/>
      <c r="UHK12" s="209"/>
      <c r="UHL12" s="209"/>
      <c r="UHM12" s="209"/>
      <c r="UHN12" s="209"/>
      <c r="UHO12" s="209"/>
      <c r="UHP12" s="209"/>
      <c r="UHQ12" s="209"/>
      <c r="UHR12" s="209"/>
      <c r="UHS12" s="209"/>
      <c r="UHT12" s="209"/>
      <c r="UHU12" s="209"/>
      <c r="UHV12" s="209"/>
      <c r="UHW12" s="209"/>
      <c r="UHX12" s="209"/>
      <c r="UHY12" s="209"/>
      <c r="UHZ12" s="209"/>
      <c r="UIA12" s="209"/>
      <c r="UIB12" s="209"/>
      <c r="UIC12" s="209"/>
      <c r="UID12" s="209"/>
      <c r="UIE12" s="209"/>
      <c r="UIF12" s="209"/>
      <c r="UIG12" s="209"/>
      <c r="UIH12" s="209"/>
      <c r="UII12" s="209"/>
      <c r="UIJ12" s="209"/>
      <c r="UIK12" s="209"/>
      <c r="UIL12" s="209"/>
      <c r="UIM12" s="209"/>
      <c r="UIN12" s="209"/>
      <c r="UIO12" s="209"/>
      <c r="UIP12" s="209"/>
      <c r="UIQ12" s="209"/>
      <c r="UIR12" s="209"/>
      <c r="UIS12" s="209"/>
      <c r="UIT12" s="209"/>
      <c r="UIU12" s="209"/>
      <c r="UIV12" s="209"/>
      <c r="UIW12" s="209"/>
      <c r="UIX12" s="209"/>
      <c r="UIY12" s="209"/>
      <c r="UIZ12" s="209"/>
      <c r="UJA12" s="209"/>
      <c r="UJB12" s="209"/>
      <c r="UJC12" s="209"/>
      <c r="UJD12" s="209"/>
      <c r="UJE12" s="209"/>
      <c r="UJF12" s="209"/>
      <c r="UJG12" s="209"/>
      <c r="UJH12" s="209"/>
      <c r="UJI12" s="209"/>
      <c r="UJJ12" s="209"/>
      <c r="UJK12" s="209"/>
      <c r="UJL12" s="209"/>
      <c r="UJM12" s="209"/>
      <c r="UJN12" s="209"/>
      <c r="UJO12" s="209"/>
      <c r="UJP12" s="209"/>
      <c r="UJQ12" s="209"/>
      <c r="UJR12" s="209"/>
      <c r="UJS12" s="209"/>
      <c r="UJT12" s="209"/>
      <c r="UJU12" s="209"/>
      <c r="UJV12" s="209"/>
      <c r="UJW12" s="209"/>
      <c r="UJX12" s="209"/>
      <c r="UJY12" s="209"/>
      <c r="UJZ12" s="209"/>
      <c r="UKA12" s="209"/>
      <c r="UKB12" s="209"/>
      <c r="UKC12" s="209"/>
      <c r="UKD12" s="209"/>
      <c r="UKE12" s="209"/>
      <c r="UKF12" s="209"/>
      <c r="UKG12" s="209"/>
      <c r="UKH12" s="209"/>
      <c r="UKI12" s="209"/>
      <c r="UKJ12" s="209"/>
      <c r="UKK12" s="209"/>
      <c r="UKL12" s="209"/>
      <c r="UKM12" s="209"/>
      <c r="UKN12" s="209"/>
      <c r="UKO12" s="209"/>
      <c r="UKP12" s="209"/>
      <c r="UKQ12" s="209"/>
      <c r="UKR12" s="209"/>
      <c r="UKS12" s="209"/>
      <c r="UKT12" s="209"/>
      <c r="UKU12" s="209"/>
      <c r="UKV12" s="209"/>
      <c r="UKW12" s="209"/>
      <c r="UKX12" s="209"/>
      <c r="UKY12" s="209"/>
      <c r="UKZ12" s="209"/>
      <c r="ULA12" s="209"/>
      <c r="ULB12" s="209"/>
      <c r="ULC12" s="209"/>
      <c r="ULD12" s="209"/>
      <c r="ULE12" s="209"/>
      <c r="ULF12" s="209"/>
      <c r="ULG12" s="209"/>
      <c r="ULH12" s="209"/>
      <c r="ULI12" s="209"/>
      <c r="ULJ12" s="209"/>
      <c r="ULK12" s="209"/>
      <c r="ULL12" s="209"/>
      <c r="ULM12" s="209"/>
      <c r="ULN12" s="209"/>
      <c r="ULO12" s="209"/>
      <c r="ULP12" s="209"/>
      <c r="ULQ12" s="209"/>
      <c r="ULR12" s="209"/>
      <c r="ULS12" s="209"/>
      <c r="ULT12" s="209"/>
      <c r="ULU12" s="209"/>
      <c r="ULV12" s="209"/>
      <c r="ULW12" s="209"/>
      <c r="ULX12" s="209"/>
      <c r="ULY12" s="209"/>
      <c r="ULZ12" s="209"/>
      <c r="UMA12" s="209"/>
      <c r="UMB12" s="209"/>
      <c r="UMC12" s="209"/>
      <c r="UMD12" s="209"/>
      <c r="UME12" s="209"/>
      <c r="UMF12" s="209"/>
      <c r="UMG12" s="209"/>
      <c r="UMH12" s="209"/>
      <c r="UMI12" s="209"/>
      <c r="UMJ12" s="209"/>
      <c r="UMK12" s="209"/>
      <c r="UML12" s="209"/>
      <c r="UMM12" s="209"/>
      <c r="UMN12" s="209"/>
      <c r="UMO12" s="209"/>
      <c r="UMP12" s="209"/>
      <c r="UMQ12" s="209"/>
      <c r="UMR12" s="209"/>
      <c r="UMS12" s="209"/>
      <c r="UMT12" s="209"/>
      <c r="UMU12" s="209"/>
      <c r="UMV12" s="209"/>
      <c r="UMW12" s="209"/>
      <c r="UMX12" s="209"/>
      <c r="UMY12" s="209"/>
      <c r="UMZ12" s="209"/>
      <c r="UNA12" s="209"/>
      <c r="UNB12" s="209"/>
      <c r="UNC12" s="209"/>
      <c r="UND12" s="209"/>
      <c r="UNE12" s="209"/>
      <c r="UNF12" s="209"/>
      <c r="UNG12" s="209"/>
      <c r="UNH12" s="209"/>
      <c r="UNI12" s="209"/>
      <c r="UNJ12" s="209"/>
      <c r="UNK12" s="209"/>
      <c r="UNL12" s="209"/>
      <c r="UNM12" s="209"/>
      <c r="UNN12" s="209"/>
      <c r="UNO12" s="209"/>
      <c r="UNP12" s="209"/>
      <c r="UNQ12" s="209"/>
      <c r="UNR12" s="209"/>
      <c r="UNS12" s="209"/>
      <c r="UNT12" s="209"/>
      <c r="UNU12" s="209"/>
      <c r="UNV12" s="209"/>
      <c r="UNW12" s="209"/>
      <c r="UNX12" s="209"/>
      <c r="UNY12" s="209"/>
      <c r="UNZ12" s="209"/>
      <c r="UOA12" s="209"/>
      <c r="UOB12" s="209"/>
      <c r="UOC12" s="209"/>
      <c r="UOD12" s="209"/>
      <c r="UOE12" s="209"/>
      <c r="UOF12" s="209"/>
      <c r="UOG12" s="209"/>
      <c r="UOH12" s="209"/>
      <c r="UOI12" s="209"/>
      <c r="UOJ12" s="209"/>
      <c r="UOK12" s="209"/>
      <c r="UOL12" s="209"/>
      <c r="UOM12" s="209"/>
      <c r="UON12" s="209"/>
      <c r="UOO12" s="209"/>
      <c r="UOP12" s="209"/>
      <c r="UOQ12" s="209"/>
      <c r="UOR12" s="209"/>
      <c r="UOS12" s="209"/>
      <c r="UOT12" s="209"/>
      <c r="UOU12" s="209"/>
      <c r="UOV12" s="209"/>
      <c r="UOW12" s="209"/>
      <c r="UOX12" s="209"/>
      <c r="UOY12" s="209"/>
      <c r="UOZ12" s="209"/>
      <c r="UPA12" s="209"/>
      <c r="UPB12" s="209"/>
      <c r="UPC12" s="209"/>
      <c r="UPD12" s="209"/>
      <c r="UPE12" s="209"/>
      <c r="UPF12" s="209"/>
      <c r="UPG12" s="209"/>
      <c r="UPH12" s="209"/>
      <c r="UPI12" s="209"/>
      <c r="UPJ12" s="209"/>
      <c r="UPK12" s="209"/>
      <c r="UPL12" s="209"/>
      <c r="UPM12" s="209"/>
      <c r="UPN12" s="209"/>
      <c r="UPO12" s="209"/>
      <c r="UPP12" s="209"/>
      <c r="UPQ12" s="209"/>
      <c r="UPR12" s="209"/>
      <c r="UPS12" s="209"/>
      <c r="UPT12" s="209"/>
      <c r="UPU12" s="209"/>
      <c r="UPV12" s="209"/>
      <c r="UPW12" s="209"/>
      <c r="UPX12" s="209"/>
      <c r="UPY12" s="209"/>
      <c r="UPZ12" s="209"/>
      <c r="UQA12" s="209"/>
      <c r="UQB12" s="209"/>
      <c r="UQC12" s="209"/>
      <c r="UQD12" s="209"/>
      <c r="UQE12" s="209"/>
      <c r="UQF12" s="209"/>
      <c r="UQG12" s="209"/>
      <c r="UQH12" s="209"/>
      <c r="UQI12" s="209"/>
      <c r="UQJ12" s="209"/>
      <c r="UQK12" s="209"/>
      <c r="UQL12" s="209"/>
      <c r="UQM12" s="209"/>
      <c r="UQN12" s="209"/>
      <c r="UQO12" s="209"/>
      <c r="UQP12" s="209"/>
      <c r="UQQ12" s="209"/>
      <c r="UQR12" s="209"/>
      <c r="UQS12" s="209"/>
      <c r="UQT12" s="209"/>
      <c r="UQU12" s="209"/>
      <c r="UQV12" s="209"/>
      <c r="UQW12" s="209"/>
      <c r="UQX12" s="209"/>
      <c r="UQY12" s="209"/>
      <c r="UQZ12" s="209"/>
      <c r="URA12" s="209"/>
      <c r="URB12" s="209"/>
      <c r="URC12" s="209"/>
      <c r="URD12" s="209"/>
      <c r="URE12" s="209"/>
      <c r="URF12" s="209"/>
      <c r="URG12" s="209"/>
      <c r="URH12" s="209"/>
      <c r="URI12" s="209"/>
      <c r="URJ12" s="209"/>
      <c r="URK12" s="209"/>
      <c r="URL12" s="209"/>
      <c r="URM12" s="209"/>
      <c r="URN12" s="209"/>
      <c r="URO12" s="209"/>
      <c r="URP12" s="209"/>
      <c r="URQ12" s="209"/>
      <c r="URR12" s="209"/>
      <c r="URS12" s="209"/>
      <c r="URT12" s="209"/>
      <c r="URU12" s="209"/>
      <c r="URV12" s="209"/>
      <c r="URW12" s="209"/>
      <c r="URX12" s="209"/>
      <c r="URY12" s="209"/>
      <c r="URZ12" s="209"/>
      <c r="USA12" s="209"/>
      <c r="USB12" s="209"/>
      <c r="USC12" s="209"/>
      <c r="USD12" s="209"/>
      <c r="USE12" s="209"/>
      <c r="USF12" s="209"/>
      <c r="USG12" s="209"/>
      <c r="USH12" s="209"/>
      <c r="USI12" s="209"/>
      <c r="USJ12" s="209"/>
      <c r="USK12" s="209"/>
      <c r="USL12" s="209"/>
      <c r="USM12" s="209"/>
      <c r="USN12" s="209"/>
      <c r="USO12" s="209"/>
      <c r="USP12" s="209"/>
      <c r="USQ12" s="209"/>
      <c r="USR12" s="209"/>
      <c r="USS12" s="209"/>
      <c r="UST12" s="209"/>
      <c r="USU12" s="209"/>
      <c r="USV12" s="209"/>
      <c r="USW12" s="209"/>
      <c r="USX12" s="209"/>
      <c r="USY12" s="209"/>
      <c r="USZ12" s="209"/>
      <c r="UTA12" s="209"/>
      <c r="UTB12" s="209"/>
      <c r="UTC12" s="209"/>
      <c r="UTD12" s="209"/>
      <c r="UTE12" s="209"/>
      <c r="UTF12" s="209"/>
      <c r="UTG12" s="209"/>
      <c r="UTH12" s="209"/>
      <c r="UTI12" s="209"/>
      <c r="UTJ12" s="209"/>
      <c r="UTK12" s="209"/>
      <c r="UTL12" s="209"/>
      <c r="UTM12" s="209"/>
      <c r="UTN12" s="209"/>
      <c r="UTO12" s="209"/>
      <c r="UTP12" s="209"/>
      <c r="UTQ12" s="209"/>
      <c r="UTR12" s="209"/>
      <c r="UTS12" s="209"/>
      <c r="UTT12" s="209"/>
      <c r="UTU12" s="209"/>
      <c r="UTV12" s="209"/>
      <c r="UTW12" s="209"/>
      <c r="UTX12" s="209"/>
      <c r="UTY12" s="209"/>
      <c r="UTZ12" s="209"/>
      <c r="UUA12" s="209"/>
      <c r="UUB12" s="209"/>
      <c r="UUC12" s="209"/>
      <c r="UUD12" s="209"/>
      <c r="UUE12" s="209"/>
      <c r="UUF12" s="209"/>
      <c r="UUG12" s="209"/>
      <c r="UUH12" s="209"/>
      <c r="UUI12" s="209"/>
      <c r="UUJ12" s="209"/>
      <c r="UUK12" s="209"/>
      <c r="UUL12" s="209"/>
      <c r="UUM12" s="209"/>
      <c r="UUN12" s="209"/>
      <c r="UUO12" s="209"/>
      <c r="UUP12" s="209"/>
      <c r="UUQ12" s="209"/>
      <c r="UUR12" s="209"/>
      <c r="UUS12" s="209"/>
      <c r="UUT12" s="209"/>
      <c r="UUU12" s="209"/>
      <c r="UUV12" s="209"/>
      <c r="UUW12" s="209"/>
      <c r="UUX12" s="209"/>
      <c r="UUY12" s="209"/>
      <c r="UUZ12" s="209"/>
      <c r="UVA12" s="209"/>
      <c r="UVB12" s="209"/>
      <c r="UVC12" s="209"/>
      <c r="UVD12" s="209"/>
      <c r="UVE12" s="209"/>
      <c r="UVF12" s="209"/>
      <c r="UVG12" s="209"/>
      <c r="UVH12" s="209"/>
      <c r="UVI12" s="209"/>
      <c r="UVJ12" s="209"/>
      <c r="UVK12" s="209"/>
      <c r="UVL12" s="209"/>
      <c r="UVM12" s="209"/>
      <c r="UVN12" s="209"/>
      <c r="UVO12" s="209"/>
      <c r="UVP12" s="209"/>
      <c r="UVQ12" s="209"/>
      <c r="UVR12" s="209"/>
      <c r="UVS12" s="209"/>
      <c r="UVT12" s="209"/>
      <c r="UVU12" s="209"/>
      <c r="UVV12" s="209"/>
      <c r="UVW12" s="209"/>
      <c r="UVX12" s="209"/>
      <c r="UVY12" s="209"/>
      <c r="UVZ12" s="209"/>
      <c r="UWA12" s="209"/>
      <c r="UWB12" s="209"/>
      <c r="UWC12" s="209"/>
      <c r="UWD12" s="209"/>
      <c r="UWE12" s="209"/>
      <c r="UWF12" s="209"/>
      <c r="UWG12" s="209"/>
      <c r="UWH12" s="209"/>
      <c r="UWI12" s="209"/>
      <c r="UWJ12" s="209"/>
      <c r="UWK12" s="209"/>
      <c r="UWL12" s="209"/>
      <c r="UWM12" s="209"/>
      <c r="UWN12" s="209"/>
      <c r="UWO12" s="209"/>
      <c r="UWP12" s="209"/>
      <c r="UWQ12" s="209"/>
      <c r="UWR12" s="209"/>
      <c r="UWS12" s="209"/>
      <c r="UWT12" s="209"/>
      <c r="UWU12" s="209"/>
      <c r="UWV12" s="209"/>
      <c r="UWW12" s="209"/>
      <c r="UWX12" s="209"/>
      <c r="UWY12" s="209"/>
      <c r="UWZ12" s="209"/>
      <c r="UXA12" s="209"/>
      <c r="UXB12" s="209"/>
      <c r="UXC12" s="209"/>
      <c r="UXD12" s="209"/>
      <c r="UXE12" s="209"/>
      <c r="UXF12" s="209"/>
      <c r="UXG12" s="209"/>
      <c r="UXH12" s="209"/>
      <c r="UXI12" s="209"/>
      <c r="UXJ12" s="209"/>
      <c r="UXK12" s="209"/>
      <c r="UXL12" s="209"/>
      <c r="UXM12" s="209"/>
      <c r="UXN12" s="209"/>
      <c r="UXO12" s="209"/>
      <c r="UXP12" s="209"/>
      <c r="UXQ12" s="209"/>
      <c r="UXR12" s="209"/>
      <c r="UXS12" s="209"/>
      <c r="UXT12" s="209"/>
      <c r="UXU12" s="209"/>
      <c r="UXV12" s="209"/>
      <c r="UXW12" s="209"/>
      <c r="UXX12" s="209"/>
      <c r="UXY12" s="209"/>
      <c r="UXZ12" s="209"/>
      <c r="UYA12" s="209"/>
      <c r="UYB12" s="209"/>
      <c r="UYC12" s="209"/>
      <c r="UYD12" s="209"/>
      <c r="UYE12" s="209"/>
      <c r="UYF12" s="209"/>
      <c r="UYG12" s="209"/>
      <c r="UYH12" s="209"/>
      <c r="UYI12" s="209"/>
      <c r="UYJ12" s="209"/>
      <c r="UYK12" s="209"/>
      <c r="UYL12" s="209"/>
      <c r="UYM12" s="209"/>
      <c r="UYN12" s="209"/>
      <c r="UYO12" s="209"/>
      <c r="UYP12" s="209"/>
      <c r="UYQ12" s="209"/>
      <c r="UYR12" s="209"/>
      <c r="UYS12" s="209"/>
      <c r="UYT12" s="209"/>
      <c r="UYU12" s="209"/>
      <c r="UYV12" s="209"/>
      <c r="UYW12" s="209"/>
      <c r="UYX12" s="209"/>
      <c r="UYY12" s="209"/>
      <c r="UYZ12" s="209"/>
      <c r="UZA12" s="209"/>
      <c r="UZB12" s="209"/>
      <c r="UZC12" s="209"/>
      <c r="UZD12" s="209"/>
      <c r="UZE12" s="209"/>
      <c r="UZF12" s="209"/>
      <c r="UZG12" s="209"/>
      <c r="UZH12" s="209"/>
      <c r="UZI12" s="209"/>
      <c r="UZJ12" s="209"/>
      <c r="UZK12" s="209"/>
      <c r="UZL12" s="209"/>
      <c r="UZM12" s="209"/>
      <c r="UZN12" s="209"/>
      <c r="UZO12" s="209"/>
      <c r="UZP12" s="209"/>
      <c r="UZQ12" s="209"/>
      <c r="UZR12" s="209"/>
      <c r="UZS12" s="209"/>
      <c r="UZT12" s="209"/>
      <c r="UZU12" s="209"/>
      <c r="UZV12" s="209"/>
      <c r="UZW12" s="209"/>
      <c r="UZX12" s="209"/>
      <c r="UZY12" s="209"/>
      <c r="UZZ12" s="209"/>
      <c r="VAA12" s="209"/>
      <c r="VAB12" s="209"/>
      <c r="VAC12" s="209"/>
      <c r="VAD12" s="209"/>
      <c r="VAE12" s="209"/>
      <c r="VAF12" s="209"/>
      <c r="VAG12" s="209"/>
      <c r="VAH12" s="209"/>
      <c r="VAI12" s="209"/>
      <c r="VAJ12" s="209"/>
      <c r="VAK12" s="209"/>
      <c r="VAL12" s="209"/>
      <c r="VAM12" s="209"/>
      <c r="VAN12" s="209"/>
      <c r="VAO12" s="209"/>
      <c r="VAP12" s="209"/>
      <c r="VAQ12" s="209"/>
      <c r="VAR12" s="209"/>
      <c r="VAS12" s="209"/>
      <c r="VAT12" s="209"/>
      <c r="VAU12" s="209"/>
      <c r="VAV12" s="209"/>
      <c r="VAW12" s="209"/>
      <c r="VAX12" s="209"/>
      <c r="VAY12" s="209"/>
      <c r="VAZ12" s="209"/>
      <c r="VBA12" s="209"/>
      <c r="VBB12" s="209"/>
      <c r="VBC12" s="209"/>
      <c r="VBD12" s="209"/>
      <c r="VBE12" s="209"/>
      <c r="VBF12" s="209"/>
      <c r="VBG12" s="209"/>
      <c r="VBH12" s="209"/>
      <c r="VBI12" s="209"/>
      <c r="VBJ12" s="209"/>
      <c r="VBK12" s="209"/>
      <c r="VBL12" s="209"/>
      <c r="VBM12" s="209"/>
      <c r="VBN12" s="209"/>
      <c r="VBO12" s="209"/>
      <c r="VBP12" s="209"/>
      <c r="VBQ12" s="209"/>
      <c r="VBR12" s="209"/>
      <c r="VBS12" s="209"/>
      <c r="VBT12" s="209"/>
      <c r="VBU12" s="209"/>
      <c r="VBV12" s="209"/>
      <c r="VBW12" s="209"/>
      <c r="VBX12" s="209"/>
      <c r="VBY12" s="209"/>
      <c r="VBZ12" s="209"/>
      <c r="VCA12" s="209"/>
      <c r="VCB12" s="209"/>
      <c r="VCC12" s="209"/>
      <c r="VCD12" s="209"/>
      <c r="VCE12" s="209"/>
      <c r="VCF12" s="209"/>
      <c r="VCG12" s="209"/>
      <c r="VCH12" s="209"/>
      <c r="VCI12" s="209"/>
      <c r="VCJ12" s="209"/>
      <c r="VCK12" s="209"/>
      <c r="VCL12" s="209"/>
      <c r="VCM12" s="209"/>
      <c r="VCN12" s="209"/>
      <c r="VCO12" s="209"/>
      <c r="VCP12" s="209"/>
      <c r="VCQ12" s="209"/>
      <c r="VCR12" s="209"/>
      <c r="VCS12" s="209"/>
      <c r="VCT12" s="209"/>
      <c r="VCU12" s="209"/>
      <c r="VCV12" s="209"/>
      <c r="VCW12" s="209"/>
      <c r="VCX12" s="209"/>
      <c r="VCY12" s="209"/>
      <c r="VCZ12" s="209"/>
      <c r="VDA12" s="209"/>
      <c r="VDB12" s="209"/>
      <c r="VDC12" s="209"/>
      <c r="VDD12" s="209"/>
      <c r="VDE12" s="209"/>
      <c r="VDF12" s="209"/>
      <c r="VDG12" s="209"/>
      <c r="VDH12" s="209"/>
      <c r="VDI12" s="209"/>
      <c r="VDJ12" s="209"/>
      <c r="VDK12" s="209"/>
      <c r="VDL12" s="209"/>
      <c r="VDM12" s="209"/>
      <c r="VDN12" s="209"/>
      <c r="VDO12" s="209"/>
      <c r="VDP12" s="209"/>
      <c r="VDQ12" s="209"/>
      <c r="VDR12" s="209"/>
      <c r="VDS12" s="209"/>
      <c r="VDT12" s="209"/>
      <c r="VDU12" s="209"/>
      <c r="VDV12" s="209"/>
      <c r="VDW12" s="209"/>
      <c r="VDX12" s="209"/>
      <c r="VDY12" s="209"/>
      <c r="VDZ12" s="209"/>
      <c r="VEA12" s="209"/>
      <c r="VEB12" s="209"/>
      <c r="VEC12" s="209"/>
      <c r="VED12" s="209"/>
      <c r="VEE12" s="209"/>
      <c r="VEF12" s="209"/>
      <c r="VEG12" s="209"/>
      <c r="VEH12" s="209"/>
      <c r="VEI12" s="209"/>
      <c r="VEJ12" s="209"/>
      <c r="VEK12" s="209"/>
      <c r="VEL12" s="209"/>
      <c r="VEM12" s="209"/>
      <c r="VEN12" s="209"/>
      <c r="VEO12" s="209"/>
      <c r="VEP12" s="209"/>
      <c r="VEQ12" s="209"/>
      <c r="VER12" s="209"/>
      <c r="VES12" s="209"/>
      <c r="VET12" s="209"/>
      <c r="VEU12" s="209"/>
      <c r="VEV12" s="209"/>
      <c r="VEW12" s="209"/>
      <c r="VEX12" s="209"/>
      <c r="VEY12" s="209"/>
      <c r="VEZ12" s="209"/>
      <c r="VFA12" s="209"/>
      <c r="VFB12" s="209"/>
      <c r="VFC12" s="209"/>
      <c r="VFD12" s="209"/>
      <c r="VFE12" s="209"/>
      <c r="VFF12" s="209"/>
      <c r="VFG12" s="209"/>
      <c r="VFH12" s="209"/>
      <c r="VFI12" s="209"/>
      <c r="VFJ12" s="209"/>
      <c r="VFK12" s="209"/>
      <c r="VFL12" s="209"/>
      <c r="VFM12" s="209"/>
      <c r="VFN12" s="209"/>
      <c r="VFO12" s="209"/>
      <c r="VFP12" s="209"/>
      <c r="VFQ12" s="209"/>
      <c r="VFR12" s="209"/>
      <c r="VFS12" s="209"/>
      <c r="VFT12" s="209"/>
      <c r="VFU12" s="209"/>
      <c r="VFV12" s="209"/>
      <c r="VFW12" s="209"/>
      <c r="VFX12" s="209"/>
      <c r="VFY12" s="209"/>
      <c r="VFZ12" s="209"/>
      <c r="VGA12" s="209"/>
      <c r="VGB12" s="209"/>
      <c r="VGC12" s="209"/>
      <c r="VGD12" s="209"/>
      <c r="VGE12" s="209"/>
      <c r="VGF12" s="209"/>
      <c r="VGG12" s="209"/>
      <c r="VGH12" s="209"/>
      <c r="VGI12" s="209"/>
      <c r="VGJ12" s="209"/>
      <c r="VGK12" s="209"/>
      <c r="VGL12" s="209"/>
      <c r="VGM12" s="209"/>
      <c r="VGN12" s="209"/>
      <c r="VGO12" s="209"/>
      <c r="VGP12" s="209"/>
      <c r="VGQ12" s="209"/>
      <c r="VGR12" s="209"/>
      <c r="VGS12" s="209"/>
      <c r="VGT12" s="209"/>
      <c r="VGU12" s="209"/>
      <c r="VGV12" s="209"/>
      <c r="VGW12" s="209"/>
      <c r="VGX12" s="209"/>
      <c r="VGY12" s="209"/>
      <c r="VGZ12" s="209"/>
      <c r="VHA12" s="209"/>
      <c r="VHB12" s="209"/>
      <c r="VHC12" s="209"/>
      <c r="VHD12" s="209"/>
      <c r="VHE12" s="209"/>
      <c r="VHF12" s="209"/>
      <c r="VHG12" s="209"/>
      <c r="VHH12" s="209"/>
      <c r="VHI12" s="209"/>
      <c r="VHJ12" s="209"/>
      <c r="VHK12" s="209"/>
      <c r="VHL12" s="209"/>
      <c r="VHM12" s="209"/>
      <c r="VHN12" s="209"/>
      <c r="VHO12" s="209"/>
      <c r="VHP12" s="209"/>
      <c r="VHQ12" s="209"/>
      <c r="VHR12" s="209"/>
      <c r="VHS12" s="209"/>
      <c r="VHT12" s="209"/>
      <c r="VHU12" s="209"/>
      <c r="VHV12" s="209"/>
      <c r="VHW12" s="209"/>
      <c r="VHX12" s="209"/>
      <c r="VHY12" s="209"/>
      <c r="VHZ12" s="209"/>
      <c r="VIA12" s="209"/>
      <c r="VIB12" s="209"/>
      <c r="VIC12" s="209"/>
      <c r="VID12" s="209"/>
      <c r="VIE12" s="209"/>
      <c r="VIF12" s="209"/>
      <c r="VIG12" s="209"/>
      <c r="VIH12" s="209"/>
      <c r="VII12" s="209"/>
      <c r="VIJ12" s="209"/>
      <c r="VIK12" s="209"/>
      <c r="VIL12" s="209"/>
      <c r="VIM12" s="209"/>
      <c r="VIN12" s="209"/>
      <c r="VIO12" s="209"/>
      <c r="VIP12" s="209"/>
      <c r="VIQ12" s="209"/>
      <c r="VIR12" s="209"/>
      <c r="VIS12" s="209"/>
      <c r="VIT12" s="209"/>
      <c r="VIU12" s="209"/>
      <c r="VIV12" s="209"/>
      <c r="VIW12" s="209"/>
      <c r="VIX12" s="209"/>
      <c r="VIY12" s="209"/>
      <c r="VIZ12" s="209"/>
      <c r="VJA12" s="209"/>
      <c r="VJB12" s="209"/>
      <c r="VJC12" s="209"/>
      <c r="VJD12" s="209"/>
      <c r="VJE12" s="209"/>
      <c r="VJF12" s="209"/>
      <c r="VJG12" s="209"/>
      <c r="VJH12" s="209"/>
      <c r="VJI12" s="209"/>
      <c r="VJJ12" s="209"/>
      <c r="VJK12" s="209"/>
      <c r="VJL12" s="209"/>
      <c r="VJM12" s="209"/>
      <c r="VJN12" s="209"/>
      <c r="VJO12" s="209"/>
      <c r="VJP12" s="209"/>
      <c r="VJQ12" s="209"/>
      <c r="VJR12" s="209"/>
      <c r="VJS12" s="209"/>
      <c r="VJT12" s="209"/>
      <c r="VJU12" s="209"/>
      <c r="VJV12" s="209"/>
      <c r="VJW12" s="209"/>
      <c r="VJX12" s="209"/>
      <c r="VJY12" s="209"/>
      <c r="VJZ12" s="209"/>
      <c r="VKA12" s="209"/>
      <c r="VKB12" s="209"/>
      <c r="VKC12" s="209"/>
      <c r="VKD12" s="209"/>
      <c r="VKE12" s="209"/>
      <c r="VKF12" s="209"/>
      <c r="VKG12" s="209"/>
      <c r="VKH12" s="209"/>
      <c r="VKI12" s="209"/>
      <c r="VKJ12" s="209"/>
      <c r="VKK12" s="209"/>
      <c r="VKL12" s="209"/>
      <c r="VKM12" s="209"/>
      <c r="VKN12" s="209"/>
      <c r="VKO12" s="209"/>
      <c r="VKP12" s="209"/>
      <c r="VKQ12" s="209"/>
      <c r="VKR12" s="209"/>
      <c r="VKS12" s="209"/>
      <c r="VKT12" s="209"/>
      <c r="VKU12" s="209"/>
      <c r="VKV12" s="209"/>
      <c r="VKW12" s="209"/>
      <c r="VKX12" s="209"/>
      <c r="VKY12" s="209"/>
      <c r="VKZ12" s="209"/>
      <c r="VLA12" s="209"/>
      <c r="VLB12" s="209"/>
      <c r="VLC12" s="209"/>
      <c r="VLD12" s="209"/>
      <c r="VLE12" s="209"/>
      <c r="VLF12" s="209"/>
      <c r="VLG12" s="209"/>
      <c r="VLH12" s="209"/>
      <c r="VLI12" s="209"/>
      <c r="VLJ12" s="209"/>
      <c r="VLK12" s="209"/>
      <c r="VLL12" s="209"/>
      <c r="VLM12" s="209"/>
      <c r="VLN12" s="209"/>
      <c r="VLO12" s="209"/>
      <c r="VLP12" s="209"/>
      <c r="VLQ12" s="209"/>
      <c r="VLR12" s="209"/>
      <c r="VLS12" s="209"/>
      <c r="VLT12" s="209"/>
      <c r="VLU12" s="209"/>
      <c r="VLV12" s="209"/>
      <c r="VLW12" s="209"/>
      <c r="VLX12" s="209"/>
      <c r="VLY12" s="209"/>
      <c r="VLZ12" s="209"/>
      <c r="VMA12" s="209"/>
      <c r="VMB12" s="209"/>
      <c r="VMC12" s="209"/>
      <c r="VMD12" s="209"/>
      <c r="VME12" s="209"/>
      <c r="VMF12" s="209"/>
      <c r="VMG12" s="209"/>
      <c r="VMH12" s="209"/>
      <c r="VMI12" s="209"/>
      <c r="VMJ12" s="209"/>
      <c r="VMK12" s="209"/>
      <c r="VML12" s="209"/>
      <c r="VMM12" s="209"/>
      <c r="VMN12" s="209"/>
      <c r="VMO12" s="209"/>
      <c r="VMP12" s="209"/>
      <c r="VMQ12" s="209"/>
      <c r="VMR12" s="209"/>
      <c r="VMS12" s="209"/>
      <c r="VMT12" s="209"/>
      <c r="VMU12" s="209"/>
      <c r="VMV12" s="209"/>
      <c r="VMW12" s="209"/>
      <c r="VMX12" s="209"/>
      <c r="VMY12" s="209"/>
      <c r="VMZ12" s="209"/>
      <c r="VNA12" s="209"/>
      <c r="VNB12" s="209"/>
      <c r="VNC12" s="209"/>
      <c r="VND12" s="209"/>
      <c r="VNE12" s="209"/>
      <c r="VNF12" s="209"/>
      <c r="VNG12" s="209"/>
      <c r="VNH12" s="209"/>
      <c r="VNI12" s="209"/>
      <c r="VNJ12" s="209"/>
      <c r="VNK12" s="209"/>
      <c r="VNL12" s="209"/>
      <c r="VNM12" s="209"/>
      <c r="VNN12" s="209"/>
      <c r="VNO12" s="209"/>
      <c r="VNP12" s="209"/>
      <c r="VNQ12" s="209"/>
      <c r="VNR12" s="209"/>
      <c r="VNS12" s="209"/>
      <c r="VNT12" s="209"/>
      <c r="VNU12" s="209"/>
      <c r="VNV12" s="209"/>
      <c r="VNW12" s="209"/>
      <c r="VNX12" s="209"/>
      <c r="VNY12" s="209"/>
      <c r="VNZ12" s="209"/>
      <c r="VOA12" s="209"/>
      <c r="VOB12" s="209"/>
      <c r="VOC12" s="209"/>
      <c r="VOD12" s="209"/>
      <c r="VOE12" s="209"/>
      <c r="VOF12" s="209"/>
      <c r="VOG12" s="209"/>
      <c r="VOH12" s="209"/>
      <c r="VOI12" s="209"/>
      <c r="VOJ12" s="209"/>
      <c r="VOK12" s="209"/>
      <c r="VOL12" s="209"/>
      <c r="VOM12" s="209"/>
      <c r="VON12" s="209"/>
      <c r="VOO12" s="209"/>
      <c r="VOP12" s="209"/>
      <c r="VOQ12" s="209"/>
      <c r="VOR12" s="209"/>
      <c r="VOS12" s="209"/>
      <c r="VOT12" s="209"/>
      <c r="VOU12" s="209"/>
      <c r="VOV12" s="209"/>
      <c r="VOW12" s="209"/>
      <c r="VOX12" s="209"/>
      <c r="VOY12" s="209"/>
      <c r="VOZ12" s="209"/>
      <c r="VPA12" s="209"/>
      <c r="VPB12" s="209"/>
      <c r="VPC12" s="209"/>
      <c r="VPD12" s="209"/>
      <c r="VPE12" s="209"/>
      <c r="VPF12" s="209"/>
      <c r="VPG12" s="209"/>
      <c r="VPH12" s="209"/>
      <c r="VPI12" s="209"/>
      <c r="VPJ12" s="209"/>
      <c r="VPK12" s="209"/>
      <c r="VPL12" s="209"/>
      <c r="VPM12" s="209"/>
      <c r="VPN12" s="209"/>
      <c r="VPO12" s="209"/>
      <c r="VPP12" s="209"/>
      <c r="VPQ12" s="209"/>
      <c r="VPR12" s="209"/>
      <c r="VPS12" s="209"/>
      <c r="VPT12" s="209"/>
      <c r="VPU12" s="209"/>
      <c r="VPV12" s="209"/>
      <c r="VPW12" s="209"/>
      <c r="VPX12" s="209"/>
      <c r="VPY12" s="209"/>
      <c r="VPZ12" s="209"/>
      <c r="VQA12" s="209"/>
      <c r="VQB12" s="209"/>
      <c r="VQC12" s="209"/>
      <c r="VQD12" s="209"/>
      <c r="VQE12" s="209"/>
      <c r="VQF12" s="209"/>
      <c r="VQG12" s="209"/>
      <c r="VQH12" s="209"/>
      <c r="VQI12" s="209"/>
      <c r="VQJ12" s="209"/>
      <c r="VQK12" s="209"/>
      <c r="VQL12" s="209"/>
      <c r="VQM12" s="209"/>
      <c r="VQN12" s="209"/>
      <c r="VQO12" s="209"/>
      <c r="VQP12" s="209"/>
      <c r="VQQ12" s="209"/>
      <c r="VQR12" s="209"/>
      <c r="VQS12" s="209"/>
      <c r="VQT12" s="209"/>
      <c r="VQU12" s="209"/>
      <c r="VQV12" s="209"/>
      <c r="VQW12" s="209"/>
      <c r="VQX12" s="209"/>
      <c r="VQY12" s="209"/>
      <c r="VQZ12" s="209"/>
      <c r="VRA12" s="209"/>
      <c r="VRB12" s="209"/>
      <c r="VRC12" s="209"/>
      <c r="VRD12" s="209"/>
      <c r="VRE12" s="209"/>
      <c r="VRF12" s="209"/>
      <c r="VRG12" s="209"/>
      <c r="VRH12" s="209"/>
      <c r="VRI12" s="209"/>
      <c r="VRJ12" s="209"/>
      <c r="VRK12" s="209"/>
      <c r="VRL12" s="209"/>
      <c r="VRM12" s="209"/>
      <c r="VRN12" s="209"/>
      <c r="VRO12" s="209"/>
      <c r="VRP12" s="209"/>
      <c r="VRQ12" s="209"/>
      <c r="VRR12" s="209"/>
      <c r="VRS12" s="209"/>
      <c r="VRT12" s="209"/>
      <c r="VRU12" s="209"/>
      <c r="VRV12" s="209"/>
      <c r="VRW12" s="209"/>
      <c r="VRX12" s="209"/>
      <c r="VRY12" s="209"/>
      <c r="VRZ12" s="209"/>
      <c r="VSA12" s="209"/>
      <c r="VSB12" s="209"/>
      <c r="VSC12" s="209"/>
      <c r="VSD12" s="209"/>
      <c r="VSE12" s="209"/>
      <c r="VSF12" s="209"/>
      <c r="VSG12" s="209"/>
      <c r="VSH12" s="209"/>
      <c r="VSI12" s="209"/>
      <c r="VSJ12" s="209"/>
      <c r="VSK12" s="209"/>
      <c r="VSL12" s="209"/>
      <c r="VSM12" s="209"/>
      <c r="VSN12" s="209"/>
      <c r="VSO12" s="209"/>
      <c r="VSP12" s="209"/>
      <c r="VSQ12" s="209"/>
      <c r="VSR12" s="209"/>
      <c r="VSS12" s="209"/>
      <c r="VST12" s="209"/>
      <c r="VSU12" s="209"/>
      <c r="VSV12" s="209"/>
      <c r="VSW12" s="209"/>
      <c r="VSX12" s="209"/>
      <c r="VSY12" s="209"/>
      <c r="VSZ12" s="209"/>
      <c r="VTA12" s="209"/>
      <c r="VTB12" s="209"/>
      <c r="VTC12" s="209"/>
      <c r="VTD12" s="209"/>
      <c r="VTE12" s="209"/>
      <c r="VTF12" s="209"/>
      <c r="VTG12" s="209"/>
      <c r="VTH12" s="209"/>
      <c r="VTI12" s="209"/>
      <c r="VTJ12" s="209"/>
      <c r="VTK12" s="209"/>
      <c r="VTL12" s="209"/>
      <c r="VTM12" s="209"/>
      <c r="VTN12" s="209"/>
      <c r="VTO12" s="209"/>
      <c r="VTP12" s="209"/>
      <c r="VTQ12" s="209"/>
      <c r="VTR12" s="209"/>
      <c r="VTS12" s="209"/>
      <c r="VTT12" s="209"/>
      <c r="VTU12" s="209"/>
      <c r="VTV12" s="209"/>
      <c r="VTW12" s="209"/>
      <c r="VTX12" s="209"/>
      <c r="VTY12" s="209"/>
      <c r="VTZ12" s="209"/>
      <c r="VUA12" s="209"/>
      <c r="VUB12" s="209"/>
      <c r="VUC12" s="209"/>
      <c r="VUD12" s="209"/>
      <c r="VUE12" s="209"/>
      <c r="VUF12" s="209"/>
      <c r="VUG12" s="209"/>
      <c r="VUH12" s="209"/>
      <c r="VUI12" s="209"/>
      <c r="VUJ12" s="209"/>
      <c r="VUK12" s="209"/>
      <c r="VUL12" s="209"/>
      <c r="VUM12" s="209"/>
      <c r="VUN12" s="209"/>
      <c r="VUO12" s="209"/>
      <c r="VUP12" s="209"/>
      <c r="VUQ12" s="209"/>
      <c r="VUR12" s="209"/>
      <c r="VUS12" s="209"/>
      <c r="VUT12" s="209"/>
      <c r="VUU12" s="209"/>
      <c r="VUV12" s="209"/>
      <c r="VUW12" s="209"/>
      <c r="VUX12" s="209"/>
      <c r="VUY12" s="209"/>
      <c r="VUZ12" s="209"/>
      <c r="VVA12" s="209"/>
      <c r="VVB12" s="209"/>
      <c r="VVC12" s="209"/>
      <c r="VVD12" s="209"/>
      <c r="VVE12" s="209"/>
      <c r="VVF12" s="209"/>
      <c r="VVG12" s="209"/>
      <c r="VVH12" s="209"/>
      <c r="VVI12" s="209"/>
      <c r="VVJ12" s="209"/>
      <c r="VVK12" s="209"/>
      <c r="VVL12" s="209"/>
      <c r="VVM12" s="209"/>
      <c r="VVN12" s="209"/>
      <c r="VVO12" s="209"/>
      <c r="VVP12" s="209"/>
      <c r="VVQ12" s="209"/>
      <c r="VVR12" s="209"/>
      <c r="VVS12" s="209"/>
      <c r="VVT12" s="209"/>
      <c r="VVU12" s="209"/>
      <c r="VVV12" s="209"/>
      <c r="VVW12" s="209"/>
      <c r="VVX12" s="209"/>
      <c r="VVY12" s="209"/>
      <c r="VVZ12" s="209"/>
      <c r="VWA12" s="209"/>
      <c r="VWB12" s="209"/>
      <c r="VWC12" s="209"/>
      <c r="VWD12" s="209"/>
      <c r="VWE12" s="209"/>
      <c r="VWF12" s="209"/>
      <c r="VWG12" s="209"/>
      <c r="VWH12" s="209"/>
      <c r="VWI12" s="209"/>
      <c r="VWJ12" s="209"/>
      <c r="VWK12" s="209"/>
      <c r="VWL12" s="209"/>
      <c r="VWM12" s="209"/>
      <c r="VWN12" s="209"/>
      <c r="VWO12" s="209"/>
      <c r="VWP12" s="209"/>
      <c r="VWQ12" s="209"/>
      <c r="VWR12" s="209"/>
      <c r="VWS12" s="209"/>
      <c r="VWT12" s="209"/>
      <c r="VWU12" s="209"/>
      <c r="VWV12" s="209"/>
      <c r="VWW12" s="209"/>
      <c r="VWX12" s="209"/>
      <c r="VWY12" s="209"/>
      <c r="VWZ12" s="209"/>
      <c r="VXA12" s="209"/>
      <c r="VXB12" s="209"/>
      <c r="VXC12" s="209"/>
      <c r="VXD12" s="209"/>
      <c r="VXE12" s="209"/>
      <c r="VXF12" s="209"/>
      <c r="VXG12" s="209"/>
      <c r="VXH12" s="209"/>
      <c r="VXI12" s="209"/>
      <c r="VXJ12" s="209"/>
      <c r="VXK12" s="209"/>
      <c r="VXL12" s="209"/>
      <c r="VXM12" s="209"/>
      <c r="VXN12" s="209"/>
      <c r="VXO12" s="209"/>
      <c r="VXP12" s="209"/>
      <c r="VXQ12" s="209"/>
      <c r="VXR12" s="209"/>
      <c r="VXS12" s="209"/>
      <c r="VXT12" s="209"/>
      <c r="VXU12" s="209"/>
      <c r="VXV12" s="209"/>
      <c r="VXW12" s="209"/>
      <c r="VXX12" s="209"/>
      <c r="VXY12" s="209"/>
      <c r="VXZ12" s="209"/>
      <c r="VYA12" s="209"/>
      <c r="VYB12" s="209"/>
      <c r="VYC12" s="209"/>
      <c r="VYD12" s="209"/>
      <c r="VYE12" s="209"/>
      <c r="VYF12" s="209"/>
      <c r="VYG12" s="209"/>
      <c r="VYH12" s="209"/>
      <c r="VYI12" s="209"/>
      <c r="VYJ12" s="209"/>
      <c r="VYK12" s="209"/>
      <c r="VYL12" s="209"/>
      <c r="VYM12" s="209"/>
      <c r="VYN12" s="209"/>
      <c r="VYO12" s="209"/>
      <c r="VYP12" s="209"/>
      <c r="VYQ12" s="209"/>
      <c r="VYR12" s="209"/>
      <c r="VYS12" s="209"/>
      <c r="VYT12" s="209"/>
      <c r="VYU12" s="209"/>
      <c r="VYV12" s="209"/>
      <c r="VYW12" s="209"/>
      <c r="VYX12" s="209"/>
      <c r="VYY12" s="209"/>
      <c r="VYZ12" s="209"/>
      <c r="VZA12" s="209"/>
      <c r="VZB12" s="209"/>
      <c r="VZC12" s="209"/>
      <c r="VZD12" s="209"/>
      <c r="VZE12" s="209"/>
      <c r="VZF12" s="209"/>
      <c r="VZG12" s="209"/>
      <c r="VZH12" s="209"/>
      <c r="VZI12" s="209"/>
      <c r="VZJ12" s="209"/>
      <c r="VZK12" s="209"/>
      <c r="VZL12" s="209"/>
      <c r="VZM12" s="209"/>
      <c r="VZN12" s="209"/>
      <c r="VZO12" s="209"/>
      <c r="VZP12" s="209"/>
      <c r="VZQ12" s="209"/>
      <c r="VZR12" s="209"/>
      <c r="VZS12" s="209"/>
      <c r="VZT12" s="209"/>
      <c r="VZU12" s="209"/>
      <c r="VZV12" s="209"/>
      <c r="VZW12" s="209"/>
      <c r="VZX12" s="209"/>
      <c r="VZY12" s="209"/>
      <c r="VZZ12" s="209"/>
      <c r="WAA12" s="209"/>
      <c r="WAB12" s="209"/>
      <c r="WAC12" s="209"/>
      <c r="WAD12" s="209"/>
      <c r="WAE12" s="209"/>
      <c r="WAF12" s="209"/>
      <c r="WAG12" s="209"/>
      <c r="WAH12" s="209"/>
      <c r="WAI12" s="209"/>
      <c r="WAJ12" s="209"/>
      <c r="WAK12" s="209"/>
      <c r="WAL12" s="209"/>
      <c r="WAM12" s="209"/>
      <c r="WAN12" s="209"/>
      <c r="WAO12" s="209"/>
      <c r="WAP12" s="209"/>
      <c r="WAQ12" s="209"/>
      <c r="WAR12" s="209"/>
      <c r="WAS12" s="209"/>
      <c r="WAT12" s="209"/>
      <c r="WAU12" s="209"/>
      <c r="WAV12" s="209"/>
      <c r="WAW12" s="209"/>
      <c r="WAX12" s="209"/>
      <c r="WAY12" s="209"/>
      <c r="WAZ12" s="209"/>
      <c r="WBA12" s="209"/>
      <c r="WBB12" s="209"/>
      <c r="WBC12" s="209"/>
      <c r="WBD12" s="209"/>
      <c r="WBE12" s="209"/>
      <c r="WBF12" s="209"/>
      <c r="WBG12" s="209"/>
      <c r="WBH12" s="209"/>
      <c r="WBI12" s="209"/>
      <c r="WBJ12" s="209"/>
      <c r="WBK12" s="209"/>
      <c r="WBL12" s="209"/>
      <c r="WBM12" s="209"/>
      <c r="WBN12" s="209"/>
      <c r="WBO12" s="209"/>
      <c r="WBP12" s="209"/>
      <c r="WBQ12" s="209"/>
      <c r="WBR12" s="209"/>
      <c r="WBS12" s="209"/>
      <c r="WBT12" s="209"/>
      <c r="WBU12" s="209"/>
      <c r="WBV12" s="209"/>
      <c r="WBW12" s="209"/>
      <c r="WBX12" s="209"/>
      <c r="WBY12" s="209"/>
      <c r="WBZ12" s="209"/>
      <c r="WCA12" s="209"/>
      <c r="WCB12" s="209"/>
      <c r="WCC12" s="209"/>
      <c r="WCD12" s="209"/>
      <c r="WCE12" s="209"/>
      <c r="WCF12" s="209"/>
      <c r="WCG12" s="209"/>
      <c r="WCH12" s="209"/>
      <c r="WCI12" s="209"/>
      <c r="WCJ12" s="209"/>
      <c r="WCK12" s="209"/>
      <c r="WCL12" s="209"/>
      <c r="WCM12" s="209"/>
      <c r="WCN12" s="209"/>
      <c r="WCO12" s="209"/>
      <c r="WCP12" s="209"/>
      <c r="WCQ12" s="209"/>
      <c r="WCR12" s="209"/>
      <c r="WCS12" s="209"/>
      <c r="WCT12" s="209"/>
      <c r="WCU12" s="209"/>
      <c r="WCV12" s="209"/>
      <c r="WCW12" s="209"/>
      <c r="WCX12" s="209"/>
      <c r="WCY12" s="209"/>
      <c r="WCZ12" s="209"/>
      <c r="WDA12" s="209"/>
      <c r="WDB12" s="209"/>
      <c r="WDC12" s="209"/>
      <c r="WDD12" s="209"/>
      <c r="WDE12" s="209"/>
      <c r="WDF12" s="209"/>
      <c r="WDG12" s="209"/>
      <c r="WDH12" s="209"/>
      <c r="WDI12" s="209"/>
      <c r="WDJ12" s="209"/>
      <c r="WDK12" s="209"/>
      <c r="WDL12" s="209"/>
      <c r="WDM12" s="209"/>
      <c r="WDN12" s="209"/>
      <c r="WDO12" s="209"/>
      <c r="WDP12" s="209"/>
      <c r="WDQ12" s="209"/>
      <c r="WDR12" s="209"/>
      <c r="WDS12" s="209"/>
      <c r="WDT12" s="209"/>
      <c r="WDU12" s="209"/>
      <c r="WDV12" s="209"/>
      <c r="WDW12" s="209"/>
      <c r="WDX12" s="209"/>
      <c r="WDY12" s="209"/>
      <c r="WDZ12" s="209"/>
      <c r="WEA12" s="209"/>
      <c r="WEB12" s="209"/>
      <c r="WEC12" s="209"/>
      <c r="WED12" s="209"/>
      <c r="WEE12" s="209"/>
      <c r="WEF12" s="209"/>
      <c r="WEG12" s="209"/>
      <c r="WEH12" s="209"/>
      <c r="WEI12" s="209"/>
      <c r="WEJ12" s="209"/>
      <c r="WEK12" s="209"/>
      <c r="WEL12" s="209"/>
      <c r="WEM12" s="209"/>
      <c r="WEN12" s="209"/>
      <c r="WEO12" s="209"/>
      <c r="WEP12" s="209"/>
      <c r="WEQ12" s="209"/>
      <c r="WER12" s="209"/>
      <c r="WES12" s="209"/>
      <c r="WET12" s="209"/>
      <c r="WEU12" s="209"/>
      <c r="WEV12" s="209"/>
      <c r="WEW12" s="209"/>
      <c r="WEX12" s="209"/>
      <c r="WEY12" s="209"/>
      <c r="WEZ12" s="209"/>
      <c r="WFA12" s="209"/>
      <c r="WFB12" s="209"/>
      <c r="WFC12" s="209"/>
      <c r="WFD12" s="209"/>
      <c r="WFE12" s="209"/>
      <c r="WFF12" s="209"/>
      <c r="WFG12" s="209"/>
      <c r="WFH12" s="209"/>
      <c r="WFI12" s="209"/>
      <c r="WFJ12" s="209"/>
      <c r="WFK12" s="209"/>
      <c r="WFL12" s="209"/>
      <c r="WFM12" s="209"/>
      <c r="WFN12" s="209"/>
      <c r="WFO12" s="209"/>
      <c r="WFP12" s="209"/>
      <c r="WFQ12" s="209"/>
      <c r="WFR12" s="209"/>
      <c r="WFS12" s="209"/>
      <c r="WFT12" s="209"/>
      <c r="WFU12" s="209"/>
      <c r="WFV12" s="209"/>
      <c r="WFW12" s="209"/>
      <c r="WFX12" s="209"/>
      <c r="WFY12" s="209"/>
      <c r="WFZ12" s="209"/>
      <c r="WGA12" s="209"/>
      <c r="WGB12" s="209"/>
      <c r="WGC12" s="209"/>
      <c r="WGD12" s="209"/>
      <c r="WGE12" s="209"/>
      <c r="WGF12" s="209"/>
      <c r="WGG12" s="209"/>
      <c r="WGH12" s="209"/>
      <c r="WGI12" s="209"/>
      <c r="WGJ12" s="209"/>
      <c r="WGK12" s="209"/>
      <c r="WGL12" s="209"/>
      <c r="WGM12" s="209"/>
      <c r="WGN12" s="209"/>
      <c r="WGO12" s="209"/>
      <c r="WGP12" s="209"/>
      <c r="WGQ12" s="209"/>
      <c r="WGR12" s="209"/>
      <c r="WGS12" s="209"/>
      <c r="WGT12" s="209"/>
      <c r="WGU12" s="209"/>
      <c r="WGV12" s="209"/>
      <c r="WGW12" s="209"/>
      <c r="WGX12" s="209"/>
      <c r="WGY12" s="209"/>
      <c r="WGZ12" s="209"/>
      <c r="WHA12" s="209"/>
      <c r="WHB12" s="209"/>
      <c r="WHC12" s="209"/>
      <c r="WHD12" s="209"/>
      <c r="WHE12" s="209"/>
      <c r="WHF12" s="209"/>
      <c r="WHG12" s="209"/>
      <c r="WHH12" s="209"/>
      <c r="WHI12" s="209"/>
      <c r="WHJ12" s="209"/>
      <c r="WHK12" s="209"/>
      <c r="WHL12" s="209"/>
      <c r="WHM12" s="209"/>
      <c r="WHN12" s="209"/>
      <c r="WHO12" s="209"/>
      <c r="WHP12" s="209"/>
      <c r="WHQ12" s="209"/>
      <c r="WHR12" s="209"/>
      <c r="WHS12" s="209"/>
      <c r="WHT12" s="209"/>
      <c r="WHU12" s="209"/>
      <c r="WHV12" s="209"/>
      <c r="WHW12" s="209"/>
      <c r="WHX12" s="209"/>
      <c r="WHY12" s="209"/>
      <c r="WHZ12" s="209"/>
      <c r="WIA12" s="209"/>
      <c r="WIB12" s="209"/>
      <c r="WIC12" s="209"/>
      <c r="WID12" s="209"/>
      <c r="WIE12" s="209"/>
      <c r="WIF12" s="209"/>
      <c r="WIG12" s="209"/>
      <c r="WIH12" s="209"/>
      <c r="WII12" s="209"/>
      <c r="WIJ12" s="209"/>
      <c r="WIK12" s="209"/>
      <c r="WIL12" s="209"/>
      <c r="WIM12" s="209"/>
      <c r="WIN12" s="209"/>
      <c r="WIO12" s="209"/>
      <c r="WIP12" s="209"/>
      <c r="WIQ12" s="209"/>
      <c r="WIR12" s="209"/>
      <c r="WIS12" s="209"/>
      <c r="WIT12" s="209"/>
      <c r="WIU12" s="209"/>
      <c r="WIV12" s="209"/>
      <c r="WIW12" s="209"/>
      <c r="WIX12" s="209"/>
      <c r="WIY12" s="209"/>
      <c r="WIZ12" s="209"/>
      <c r="WJA12" s="209"/>
      <c r="WJB12" s="209"/>
      <c r="WJC12" s="209"/>
      <c r="WJD12" s="209"/>
      <c r="WJE12" s="209"/>
      <c r="WJF12" s="209"/>
      <c r="WJG12" s="209"/>
      <c r="WJH12" s="209"/>
      <c r="WJI12" s="209"/>
      <c r="WJJ12" s="209"/>
      <c r="WJK12" s="209"/>
      <c r="WJL12" s="209"/>
      <c r="WJM12" s="209"/>
      <c r="WJN12" s="209"/>
      <c r="WJO12" s="209"/>
      <c r="WJP12" s="209"/>
      <c r="WJQ12" s="209"/>
      <c r="WJR12" s="209"/>
      <c r="WJS12" s="209"/>
      <c r="WJT12" s="209"/>
      <c r="WJU12" s="209"/>
      <c r="WJV12" s="209"/>
      <c r="WJW12" s="209"/>
      <c r="WJX12" s="209"/>
      <c r="WJY12" s="209"/>
      <c r="WJZ12" s="209"/>
      <c r="WKA12" s="209"/>
      <c r="WKB12" s="209"/>
      <c r="WKC12" s="209"/>
      <c r="WKD12" s="209"/>
      <c r="WKE12" s="209"/>
      <c r="WKF12" s="209"/>
      <c r="WKG12" s="209"/>
      <c r="WKH12" s="209"/>
      <c r="WKI12" s="209"/>
      <c r="WKJ12" s="209"/>
      <c r="WKK12" s="209"/>
      <c r="WKL12" s="209"/>
      <c r="WKM12" s="209"/>
      <c r="WKN12" s="209"/>
      <c r="WKO12" s="209"/>
      <c r="WKP12" s="209"/>
      <c r="WKQ12" s="209"/>
      <c r="WKR12" s="209"/>
      <c r="WKS12" s="209"/>
      <c r="WKT12" s="209"/>
      <c r="WKU12" s="209"/>
      <c r="WKV12" s="209"/>
      <c r="WKW12" s="209"/>
      <c r="WKX12" s="209"/>
      <c r="WKY12" s="209"/>
      <c r="WKZ12" s="209"/>
      <c r="WLA12" s="209"/>
      <c r="WLB12" s="209"/>
      <c r="WLC12" s="209"/>
      <c r="WLD12" s="209"/>
      <c r="WLE12" s="209"/>
      <c r="WLF12" s="209"/>
      <c r="WLG12" s="209"/>
      <c r="WLH12" s="209"/>
      <c r="WLI12" s="209"/>
      <c r="WLJ12" s="209"/>
      <c r="WLK12" s="209"/>
      <c r="WLL12" s="209"/>
      <c r="WLM12" s="209"/>
      <c r="WLN12" s="209"/>
      <c r="WLO12" s="209"/>
      <c r="WLP12" s="209"/>
      <c r="WLQ12" s="209"/>
      <c r="WLR12" s="209"/>
      <c r="WLS12" s="209"/>
      <c r="WLT12" s="209"/>
      <c r="WLU12" s="209"/>
      <c r="WLV12" s="209"/>
      <c r="WLW12" s="209"/>
      <c r="WLX12" s="209"/>
      <c r="WLY12" s="209"/>
      <c r="WLZ12" s="209"/>
      <c r="WMA12" s="209"/>
      <c r="WMB12" s="209"/>
      <c r="WMC12" s="209"/>
      <c r="WMD12" s="209"/>
      <c r="WME12" s="209"/>
      <c r="WMF12" s="209"/>
      <c r="WMG12" s="209"/>
      <c r="WMH12" s="209"/>
      <c r="WMI12" s="209"/>
      <c r="WMJ12" s="209"/>
      <c r="WMK12" s="209"/>
      <c r="WML12" s="209"/>
      <c r="WMM12" s="209"/>
      <c r="WMN12" s="209"/>
      <c r="WMO12" s="209"/>
      <c r="WMP12" s="209"/>
      <c r="WMQ12" s="209"/>
      <c r="WMR12" s="209"/>
      <c r="WMS12" s="209"/>
      <c r="WMT12" s="209"/>
      <c r="WMU12" s="209"/>
      <c r="WMV12" s="209"/>
      <c r="WMW12" s="209"/>
      <c r="WMX12" s="209"/>
      <c r="WMY12" s="209"/>
      <c r="WMZ12" s="209"/>
      <c r="WNA12" s="209"/>
      <c r="WNB12" s="209"/>
      <c r="WNC12" s="209"/>
      <c r="WND12" s="209"/>
      <c r="WNE12" s="209"/>
      <c r="WNF12" s="209"/>
      <c r="WNG12" s="209"/>
      <c r="WNH12" s="209"/>
      <c r="WNI12" s="209"/>
      <c r="WNJ12" s="209"/>
      <c r="WNK12" s="209"/>
      <c r="WNL12" s="209"/>
      <c r="WNM12" s="209"/>
      <c r="WNN12" s="209"/>
      <c r="WNO12" s="209"/>
      <c r="WNP12" s="209"/>
      <c r="WNQ12" s="209"/>
      <c r="WNR12" s="209"/>
      <c r="WNS12" s="209"/>
      <c r="WNT12" s="209"/>
      <c r="WNU12" s="209"/>
      <c r="WNV12" s="209"/>
      <c r="WNW12" s="209"/>
      <c r="WNX12" s="209"/>
      <c r="WNY12" s="209"/>
      <c r="WNZ12" s="209"/>
      <c r="WOA12" s="209"/>
      <c r="WOB12" s="209"/>
      <c r="WOC12" s="209"/>
      <c r="WOD12" s="209"/>
      <c r="WOE12" s="209"/>
      <c r="WOF12" s="209"/>
      <c r="WOG12" s="209"/>
      <c r="WOH12" s="209"/>
      <c r="WOI12" s="209"/>
      <c r="WOJ12" s="209"/>
      <c r="WOK12" s="209"/>
      <c r="WOL12" s="209"/>
      <c r="WOM12" s="209"/>
      <c r="WON12" s="209"/>
      <c r="WOO12" s="209"/>
      <c r="WOP12" s="209"/>
      <c r="WOQ12" s="209"/>
      <c r="WOR12" s="209"/>
      <c r="WOS12" s="209"/>
      <c r="WOT12" s="209"/>
      <c r="WOU12" s="209"/>
      <c r="WOV12" s="209"/>
      <c r="WOW12" s="209"/>
      <c r="WOX12" s="209"/>
      <c r="WOY12" s="209"/>
      <c r="WOZ12" s="209"/>
      <c r="WPA12" s="209"/>
      <c r="WPB12" s="209"/>
      <c r="WPC12" s="209"/>
      <c r="WPD12" s="209"/>
      <c r="WPE12" s="209"/>
      <c r="WPF12" s="209"/>
      <c r="WPG12" s="209"/>
      <c r="WPH12" s="209"/>
      <c r="WPI12" s="209"/>
      <c r="WPJ12" s="209"/>
      <c r="WPK12" s="209"/>
      <c r="WPL12" s="209"/>
      <c r="WPM12" s="209"/>
      <c r="WPN12" s="209"/>
      <c r="WPO12" s="209"/>
      <c r="WPP12" s="209"/>
      <c r="WPQ12" s="209"/>
      <c r="WPR12" s="209"/>
      <c r="WPS12" s="209"/>
      <c r="WPT12" s="209"/>
      <c r="WPU12" s="209"/>
      <c r="WPV12" s="209"/>
      <c r="WPW12" s="209"/>
      <c r="WPX12" s="209"/>
      <c r="WPY12" s="209"/>
      <c r="WPZ12" s="209"/>
      <c r="WQA12" s="209"/>
      <c r="WQB12" s="209"/>
      <c r="WQC12" s="209"/>
      <c r="WQD12" s="209"/>
      <c r="WQE12" s="209"/>
      <c r="WQF12" s="209"/>
      <c r="WQG12" s="209"/>
      <c r="WQH12" s="209"/>
      <c r="WQI12" s="209"/>
      <c r="WQJ12" s="209"/>
      <c r="WQK12" s="209"/>
      <c r="WQL12" s="209"/>
      <c r="WQM12" s="209"/>
      <c r="WQN12" s="209"/>
      <c r="WQO12" s="209"/>
      <c r="WQP12" s="209"/>
      <c r="WQQ12" s="209"/>
      <c r="WQR12" s="209"/>
      <c r="WQS12" s="209"/>
      <c r="WQT12" s="209"/>
      <c r="WQU12" s="209"/>
      <c r="WQV12" s="209"/>
      <c r="WQW12" s="209"/>
      <c r="WQX12" s="209"/>
      <c r="WQY12" s="209"/>
      <c r="WQZ12" s="209"/>
      <c r="WRA12" s="209"/>
      <c r="WRB12" s="209"/>
      <c r="WRC12" s="209"/>
      <c r="WRD12" s="209"/>
      <c r="WRE12" s="209"/>
      <c r="WRF12" s="209"/>
      <c r="WRG12" s="209"/>
      <c r="WRH12" s="209"/>
      <c r="WRI12" s="209"/>
      <c r="WRJ12" s="209"/>
      <c r="WRK12" s="209"/>
      <c r="WRL12" s="209"/>
      <c r="WRM12" s="209"/>
      <c r="WRN12" s="209"/>
      <c r="WRO12" s="209"/>
      <c r="WRP12" s="209"/>
      <c r="WRQ12" s="209"/>
      <c r="WRR12" s="209"/>
      <c r="WRS12" s="209"/>
      <c r="WRT12" s="209"/>
      <c r="WRU12" s="209"/>
      <c r="WRV12" s="209"/>
      <c r="WRW12" s="209"/>
      <c r="WRX12" s="209"/>
      <c r="WRY12" s="209"/>
      <c r="WRZ12" s="209"/>
      <c r="WSA12" s="209"/>
      <c r="WSB12" s="209"/>
      <c r="WSC12" s="209"/>
      <c r="WSD12" s="209"/>
      <c r="WSE12" s="209"/>
      <c r="WSF12" s="209"/>
      <c r="WSG12" s="209"/>
      <c r="WSH12" s="209"/>
      <c r="WSI12" s="209"/>
      <c r="WSJ12" s="209"/>
      <c r="WSK12" s="209"/>
      <c r="WSL12" s="209"/>
      <c r="WSM12" s="209"/>
      <c r="WSN12" s="209"/>
      <c r="WSO12" s="209"/>
      <c r="WSP12" s="209"/>
      <c r="WSQ12" s="209"/>
      <c r="WSR12" s="209"/>
      <c r="WSS12" s="209"/>
      <c r="WST12" s="209"/>
      <c r="WSU12" s="209"/>
      <c r="WSV12" s="209"/>
      <c r="WSW12" s="209"/>
      <c r="WSX12" s="209"/>
      <c r="WSY12" s="209"/>
      <c r="WSZ12" s="209"/>
      <c r="WTA12" s="209"/>
      <c r="WTB12" s="209"/>
      <c r="WTC12" s="209"/>
      <c r="WTD12" s="209"/>
      <c r="WTE12" s="209"/>
      <c r="WTF12" s="209"/>
      <c r="WTG12" s="209"/>
      <c r="WTH12" s="209"/>
      <c r="WTI12" s="209"/>
      <c r="WTJ12" s="209"/>
      <c r="WTK12" s="209"/>
      <c r="WTL12" s="209"/>
      <c r="WTM12" s="209"/>
      <c r="WTN12" s="209"/>
      <c r="WTO12" s="209"/>
      <c r="WTP12" s="209"/>
      <c r="WTQ12" s="209"/>
      <c r="WTR12" s="209"/>
      <c r="WTS12" s="209"/>
      <c r="WTT12" s="209"/>
      <c r="WTU12" s="209"/>
      <c r="WTV12" s="209"/>
      <c r="WTW12" s="209"/>
      <c r="WTX12" s="209"/>
      <c r="WTY12" s="209"/>
      <c r="WTZ12" s="209"/>
      <c r="WUA12" s="209"/>
      <c r="WUB12" s="209"/>
      <c r="WUC12" s="209"/>
      <c r="WUD12" s="209"/>
      <c r="WUE12" s="209"/>
      <c r="WUF12" s="209"/>
      <c r="WUG12" s="209"/>
      <c r="WUH12" s="209"/>
      <c r="WUI12" s="209"/>
      <c r="WUJ12" s="209"/>
      <c r="WUK12" s="209"/>
      <c r="WUL12" s="209"/>
      <c r="WUM12" s="209"/>
      <c r="WUN12" s="209"/>
      <c r="WUO12" s="209"/>
      <c r="WUP12" s="209"/>
      <c r="WUQ12" s="209"/>
      <c r="WUR12" s="209"/>
      <c r="WUS12" s="209"/>
      <c r="WUT12" s="209"/>
      <c r="WUU12" s="209"/>
      <c r="WUV12" s="209"/>
      <c r="WUW12" s="209"/>
      <c r="WUX12" s="209"/>
      <c r="WUY12" s="209"/>
      <c r="WUZ12" s="209"/>
      <c r="WVA12" s="209"/>
      <c r="WVB12" s="209"/>
      <c r="WVC12" s="209"/>
      <c r="WVD12" s="209"/>
      <c r="WVE12" s="209"/>
      <c r="WVF12" s="209"/>
      <c r="WVG12" s="209"/>
      <c r="WVH12" s="209"/>
      <c r="WVI12" s="209"/>
      <c r="WVJ12" s="209"/>
      <c r="WVK12" s="209"/>
      <c r="WVL12" s="209"/>
      <c r="WVM12" s="209"/>
      <c r="WVN12" s="209"/>
      <c r="WVO12" s="209"/>
      <c r="WVP12" s="209"/>
      <c r="WVQ12" s="209"/>
      <c r="WVR12" s="209"/>
      <c r="WVS12" s="209"/>
      <c r="WVT12" s="209"/>
      <c r="WVU12" s="209"/>
      <c r="WVV12" s="209"/>
      <c r="WVW12" s="209"/>
      <c r="WVX12" s="209"/>
      <c r="WVY12" s="209"/>
      <c r="WVZ12" s="209"/>
      <c r="WWA12" s="209"/>
      <c r="WWB12" s="209"/>
      <c r="WWC12" s="209"/>
      <c r="WWD12" s="209"/>
      <c r="WWE12" s="209"/>
      <c r="WWF12" s="209"/>
      <c r="WWG12" s="209"/>
      <c r="WWH12" s="209"/>
      <c r="WWI12" s="209"/>
      <c r="WWJ12" s="209"/>
      <c r="WWK12" s="209"/>
      <c r="WWL12" s="209"/>
      <c r="WWM12" s="209"/>
      <c r="WWN12" s="209"/>
      <c r="WWO12" s="209"/>
      <c r="WWP12" s="209"/>
      <c r="WWQ12" s="209"/>
      <c r="WWR12" s="209"/>
      <c r="WWS12" s="209"/>
      <c r="WWT12" s="209"/>
      <c r="WWU12" s="209"/>
      <c r="WWV12" s="209"/>
      <c r="WWW12" s="209"/>
      <c r="WWX12" s="209"/>
      <c r="WWY12" s="209"/>
      <c r="WWZ12" s="209"/>
      <c r="WXA12" s="209"/>
      <c r="WXB12" s="209"/>
      <c r="WXC12" s="209"/>
      <c r="WXD12" s="209"/>
      <c r="WXE12" s="209"/>
      <c r="WXF12" s="209"/>
      <c r="WXG12" s="209"/>
      <c r="WXH12" s="209"/>
      <c r="WXI12" s="209"/>
      <c r="WXJ12" s="209"/>
      <c r="WXK12" s="209"/>
      <c r="WXL12" s="209"/>
      <c r="WXM12" s="209"/>
      <c r="WXN12" s="209"/>
      <c r="WXO12" s="209"/>
      <c r="WXP12" s="209"/>
      <c r="WXQ12" s="209"/>
      <c r="WXR12" s="209"/>
      <c r="WXS12" s="209"/>
      <c r="WXT12" s="209"/>
      <c r="WXU12" s="209"/>
      <c r="WXV12" s="209"/>
      <c r="WXW12" s="209"/>
      <c r="WXX12" s="209"/>
      <c r="WXY12" s="209"/>
      <c r="WXZ12" s="209"/>
      <c r="WYA12" s="209"/>
      <c r="WYB12" s="209"/>
      <c r="WYC12" s="209"/>
      <c r="WYD12" s="209"/>
      <c r="WYE12" s="209"/>
      <c r="WYF12" s="209"/>
      <c r="WYG12" s="209"/>
      <c r="WYH12" s="209"/>
      <c r="WYI12" s="209"/>
      <c r="WYJ12" s="209"/>
      <c r="WYK12" s="209"/>
      <c r="WYL12" s="209"/>
      <c r="WYM12" s="209"/>
      <c r="WYN12" s="209"/>
      <c r="WYO12" s="209"/>
      <c r="WYP12" s="209"/>
      <c r="WYQ12" s="209"/>
      <c r="WYR12" s="209"/>
      <c r="WYS12" s="209"/>
      <c r="WYT12" s="209"/>
      <c r="WYU12" s="209"/>
      <c r="WYV12" s="209"/>
      <c r="WYW12" s="209"/>
      <c r="WYX12" s="209"/>
      <c r="WYY12" s="209"/>
      <c r="WYZ12" s="209"/>
      <c r="WZA12" s="209"/>
      <c r="WZB12" s="209"/>
      <c r="WZC12" s="209"/>
      <c r="WZD12" s="209"/>
      <c r="WZE12" s="209"/>
      <c r="WZF12" s="209"/>
      <c r="WZG12" s="209"/>
      <c r="WZH12" s="209"/>
      <c r="WZI12" s="209"/>
      <c r="WZJ12" s="209"/>
      <c r="WZK12" s="209"/>
      <c r="WZL12" s="209"/>
      <c r="WZM12" s="209"/>
      <c r="WZN12" s="209"/>
      <c r="WZO12" s="209"/>
      <c r="WZP12" s="209"/>
      <c r="WZQ12" s="209"/>
      <c r="WZR12" s="209"/>
      <c r="WZS12" s="209"/>
      <c r="WZT12" s="209"/>
      <c r="WZU12" s="209"/>
      <c r="WZV12" s="209"/>
      <c r="WZW12" s="209"/>
      <c r="WZX12" s="209"/>
      <c r="WZY12" s="209"/>
      <c r="WZZ12" s="209"/>
      <c r="XAA12" s="209"/>
      <c r="XAB12" s="209"/>
      <c r="XAC12" s="209"/>
      <c r="XAD12" s="209"/>
      <c r="XAE12" s="209"/>
      <c r="XAF12" s="209"/>
      <c r="XAG12" s="209"/>
      <c r="XAH12" s="209"/>
      <c r="XAI12" s="209"/>
      <c r="XAJ12" s="209"/>
      <c r="XAK12" s="209"/>
      <c r="XAL12" s="209"/>
      <c r="XAM12" s="209"/>
      <c r="XAN12" s="209"/>
      <c r="XAO12" s="209"/>
      <c r="XAP12" s="209"/>
      <c r="XAQ12" s="209"/>
      <c r="XAR12" s="209"/>
      <c r="XAS12" s="209"/>
      <c r="XAT12" s="209"/>
      <c r="XAU12" s="209"/>
      <c r="XAV12" s="209"/>
      <c r="XAW12" s="209"/>
      <c r="XAX12" s="209"/>
      <c r="XAY12" s="209"/>
      <c r="XAZ12" s="209"/>
      <c r="XBA12" s="209"/>
      <c r="XBB12" s="209"/>
      <c r="XBC12" s="209"/>
      <c r="XBD12" s="209"/>
      <c r="XBE12" s="209"/>
      <c r="XBF12" s="209"/>
      <c r="XBG12" s="209"/>
      <c r="XBH12" s="209"/>
      <c r="XBI12" s="209"/>
      <c r="XBJ12" s="209"/>
      <c r="XBK12" s="209"/>
      <c r="XBL12" s="209"/>
      <c r="XBM12" s="209"/>
      <c r="XBN12" s="209"/>
      <c r="XBO12" s="209"/>
      <c r="XBP12" s="209"/>
      <c r="XBQ12" s="209"/>
      <c r="XBR12" s="209"/>
      <c r="XBS12" s="209"/>
      <c r="XBT12" s="209"/>
      <c r="XBU12" s="209"/>
      <c r="XBV12" s="209"/>
      <c r="XBW12" s="209"/>
      <c r="XBX12" s="209"/>
      <c r="XBY12" s="209"/>
      <c r="XBZ12" s="209"/>
      <c r="XCA12" s="209"/>
      <c r="XCB12" s="209"/>
      <c r="XCC12" s="209"/>
      <c r="XCD12" s="209"/>
      <c r="XCE12" s="209"/>
      <c r="XCF12" s="209"/>
      <c r="XCG12" s="209"/>
      <c r="XCH12" s="209"/>
      <c r="XCI12" s="209"/>
      <c r="XCJ12" s="209"/>
      <c r="XCK12" s="209"/>
      <c r="XCL12" s="209"/>
      <c r="XCM12" s="209"/>
      <c r="XCN12" s="209"/>
      <c r="XCO12" s="209"/>
      <c r="XCP12" s="209"/>
      <c r="XCQ12" s="209"/>
      <c r="XCR12" s="209"/>
      <c r="XCS12" s="209"/>
      <c r="XCT12" s="209"/>
      <c r="XCU12" s="209"/>
      <c r="XCV12" s="209"/>
      <c r="XCW12" s="209"/>
      <c r="XCX12" s="209"/>
      <c r="XCY12" s="209"/>
      <c r="XCZ12" s="209"/>
      <c r="XDA12" s="209"/>
      <c r="XDB12" s="209"/>
      <c r="XDC12" s="209"/>
      <c r="XDD12" s="209"/>
      <c r="XDE12" s="209"/>
      <c r="XDF12" s="209"/>
      <c r="XDG12" s="209"/>
      <c r="XDH12" s="209"/>
      <c r="XDI12" s="209"/>
      <c r="XDJ12" s="209"/>
      <c r="XDK12" s="209"/>
      <c r="XDL12" s="209"/>
      <c r="XDM12" s="209"/>
      <c r="XDN12" s="209"/>
      <c r="XDO12" s="209"/>
      <c r="XDP12" s="209"/>
      <c r="XDQ12" s="209"/>
      <c r="XDR12" s="209"/>
      <c r="XDS12" s="209"/>
      <c r="XDT12" s="209"/>
      <c r="XDU12" s="209"/>
      <c r="XDV12" s="209"/>
      <c r="XDW12" s="209"/>
      <c r="XDX12" s="209"/>
      <c r="XDY12" s="209"/>
      <c r="XDZ12" s="209"/>
      <c r="XEA12" s="209"/>
      <c r="XEB12" s="209"/>
      <c r="XEC12" s="209"/>
      <c r="XED12" s="209"/>
      <c r="XEE12" s="209"/>
      <c r="XEF12" s="209"/>
      <c r="XEG12" s="209"/>
      <c r="XEH12" s="209"/>
      <c r="XEI12" s="209"/>
      <c r="XEJ12" s="209"/>
      <c r="XEK12" s="209"/>
      <c r="XEL12" s="209"/>
      <c r="XEM12" s="209"/>
      <c r="XEN12" s="209"/>
      <c r="XEO12" s="209"/>
      <c r="XEP12" s="209"/>
      <c r="XEQ12" s="209"/>
      <c r="XER12" s="209"/>
      <c r="XES12" s="209"/>
      <c r="XET12" s="209"/>
      <c r="XEU12" s="209"/>
      <c r="XEV12" s="209"/>
      <c r="XEW12" s="209"/>
      <c r="XEX12" s="209"/>
      <c r="XEY12" s="209"/>
      <c r="XEZ12" s="209"/>
      <c r="XFA12" s="209"/>
      <c r="XFB12" s="209"/>
    </row>
    <row r="13" spans="1:16382" s="1" customFormat="1" ht="20.25" customHeight="1">
      <c r="A13" s="430" t="str">
        <f>'Форма 17'!A11:BB11</f>
        <v>Год раскрытия информации: 2026 год</v>
      </c>
      <c r="B13" s="430"/>
      <c r="C13" s="430"/>
      <c r="D13" s="430"/>
      <c r="E13" s="430"/>
      <c r="F13" s="430"/>
      <c r="G13" s="430"/>
      <c r="H13" s="430"/>
      <c r="I13" s="430"/>
      <c r="J13" s="430"/>
      <c r="K13" s="430"/>
      <c r="L13" s="430"/>
      <c r="M13" s="430"/>
      <c r="N13" s="430"/>
      <c r="O13" s="430"/>
      <c r="P13" s="430"/>
      <c r="Q13" s="430"/>
      <c r="R13" s="430"/>
      <c r="S13" s="430"/>
      <c r="T13" s="430"/>
    </row>
    <row r="14" spans="1:16382" s="1" customFormat="1" ht="18">
      <c r="T14" s="15"/>
    </row>
    <row r="15" spans="1:16382" s="1" customFormat="1" ht="21.75" customHeight="1">
      <c r="A15" s="430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5" s="430"/>
      <c r="C15" s="430"/>
      <c r="D15" s="430"/>
      <c r="E15" s="430"/>
      <c r="F15" s="430"/>
      <c r="G15" s="430"/>
      <c r="H15" s="430"/>
      <c r="I15" s="430"/>
      <c r="J15" s="430"/>
      <c r="K15" s="430"/>
      <c r="L15" s="430"/>
      <c r="M15" s="430"/>
      <c r="N15" s="430"/>
      <c r="O15" s="430"/>
      <c r="P15" s="430"/>
      <c r="Q15" s="430"/>
      <c r="R15" s="430"/>
      <c r="S15" s="430"/>
      <c r="T15" s="430"/>
    </row>
    <row r="16" spans="1:16382" s="32" customFormat="1" ht="18.75" customHeight="1">
      <c r="A16" s="442" t="str">
        <f>'Форма 11'!A14:T14</f>
        <v xml:space="preserve">  реквизиты решения органа исполнительной власти, утвердившего инвестиционную программу</v>
      </c>
      <c r="B16" s="442"/>
      <c r="C16" s="442"/>
      <c r="D16" s="442"/>
      <c r="E16" s="442"/>
      <c r="F16" s="442"/>
      <c r="G16" s="442"/>
      <c r="H16" s="442"/>
      <c r="I16" s="442"/>
      <c r="J16" s="442"/>
      <c r="K16" s="442"/>
      <c r="L16" s="442"/>
      <c r="M16" s="442"/>
      <c r="N16" s="442"/>
      <c r="O16" s="442"/>
      <c r="P16" s="442"/>
      <c r="Q16" s="442"/>
      <c r="R16" s="442"/>
      <c r="S16" s="442"/>
      <c r="T16" s="442"/>
    </row>
    <row r="17" spans="1:24" s="32" customFormat="1" ht="13.2">
      <c r="A17" s="33"/>
      <c r="Q17" s="34"/>
    </row>
    <row r="18" spans="1:24" ht="52.95" customHeight="1">
      <c r="A18" s="468" t="s">
        <v>96</v>
      </c>
      <c r="B18" s="471" t="s">
        <v>116</v>
      </c>
      <c r="C18" s="471" t="s">
        <v>94</v>
      </c>
      <c r="D18" s="443" t="s">
        <v>117</v>
      </c>
      <c r="E18" s="443" t="s">
        <v>577</v>
      </c>
      <c r="F18" s="457" t="s">
        <v>565</v>
      </c>
      <c r="G18" s="458"/>
      <c r="H18" s="450" t="s">
        <v>566</v>
      </c>
      <c r="I18" s="451"/>
      <c r="J18" s="452"/>
      <c r="K18" s="452"/>
      <c r="L18" s="452"/>
      <c r="M18" s="452"/>
      <c r="N18" s="452"/>
      <c r="O18" s="452"/>
      <c r="P18" s="452"/>
      <c r="Q18" s="453"/>
      <c r="R18" s="450" t="s">
        <v>118</v>
      </c>
      <c r="S18" s="454"/>
      <c r="T18" s="457" t="s">
        <v>119</v>
      </c>
      <c r="U18" s="458"/>
      <c r="V18" s="461" t="s">
        <v>90</v>
      </c>
    </row>
    <row r="19" spans="1:24" ht="52.95" customHeight="1">
      <c r="A19" s="469"/>
      <c r="B19" s="472"/>
      <c r="C19" s="472"/>
      <c r="D19" s="444"/>
      <c r="E19" s="444"/>
      <c r="F19" s="474"/>
      <c r="G19" s="475"/>
      <c r="H19" s="464" t="s">
        <v>89</v>
      </c>
      <c r="I19" s="464"/>
      <c r="J19" s="465" t="s">
        <v>120</v>
      </c>
      <c r="K19" s="466"/>
      <c r="L19" s="467" t="s">
        <v>121</v>
      </c>
      <c r="M19" s="466"/>
      <c r="N19" s="467" t="s">
        <v>122</v>
      </c>
      <c r="O19" s="466"/>
      <c r="P19" s="467" t="s">
        <v>123</v>
      </c>
      <c r="Q19" s="466"/>
      <c r="R19" s="455"/>
      <c r="S19" s="456"/>
      <c r="T19" s="459"/>
      <c r="U19" s="460"/>
      <c r="V19" s="462"/>
      <c r="X19" s="37"/>
    </row>
    <row r="20" spans="1:24" ht="66.599999999999994" customHeight="1">
      <c r="A20" s="470"/>
      <c r="B20" s="473"/>
      <c r="C20" s="473"/>
      <c r="D20" s="445"/>
      <c r="E20" s="445"/>
      <c r="F20" s="38" t="s">
        <v>124</v>
      </c>
      <c r="G20" s="39" t="s">
        <v>125</v>
      </c>
      <c r="H20" s="28" t="s">
        <v>82</v>
      </c>
      <c r="I20" s="28" t="s">
        <v>126</v>
      </c>
      <c r="J20" s="27" t="s">
        <v>82</v>
      </c>
      <c r="K20" s="28" t="s">
        <v>126</v>
      </c>
      <c r="L20" s="28" t="s">
        <v>82</v>
      </c>
      <c r="M20" s="28" t="s">
        <v>126</v>
      </c>
      <c r="N20" s="28" t="s">
        <v>82</v>
      </c>
      <c r="O20" s="28" t="s">
        <v>126</v>
      </c>
      <c r="P20" s="28" t="s">
        <v>82</v>
      </c>
      <c r="Q20" s="28" t="s">
        <v>126</v>
      </c>
      <c r="R20" s="38" t="s">
        <v>124</v>
      </c>
      <c r="S20" s="38" t="s">
        <v>125</v>
      </c>
      <c r="T20" s="35" t="s">
        <v>127</v>
      </c>
      <c r="U20" s="35" t="s">
        <v>83</v>
      </c>
      <c r="V20" s="463"/>
    </row>
    <row r="21" spans="1:24" ht="19.5" customHeight="1">
      <c r="A21" s="40">
        <v>1</v>
      </c>
      <c r="B21" s="40">
        <f t="shared" ref="B21:V21" si="0">A21+1</f>
        <v>2</v>
      </c>
      <c r="C21" s="40">
        <f t="shared" si="0"/>
        <v>3</v>
      </c>
      <c r="D21" s="40">
        <f t="shared" si="0"/>
        <v>4</v>
      </c>
      <c r="E21" s="40">
        <f t="shared" si="0"/>
        <v>5</v>
      </c>
      <c r="F21" s="40">
        <f t="shared" si="0"/>
        <v>6</v>
      </c>
      <c r="G21" s="41">
        <f t="shared" si="0"/>
        <v>7</v>
      </c>
      <c r="H21" s="40">
        <f t="shared" si="0"/>
        <v>8</v>
      </c>
      <c r="I21" s="40">
        <f t="shared" si="0"/>
        <v>9</v>
      </c>
      <c r="J21" s="42">
        <f t="shared" si="0"/>
        <v>10</v>
      </c>
      <c r="K21" s="40">
        <f t="shared" si="0"/>
        <v>11</v>
      </c>
      <c r="L21" s="40">
        <f t="shared" si="0"/>
        <v>12</v>
      </c>
      <c r="M21" s="40">
        <f t="shared" si="0"/>
        <v>13</v>
      </c>
      <c r="N21" s="40">
        <f t="shared" si="0"/>
        <v>14</v>
      </c>
      <c r="O21" s="40">
        <f t="shared" si="0"/>
        <v>15</v>
      </c>
      <c r="P21" s="40">
        <f t="shared" si="0"/>
        <v>16</v>
      </c>
      <c r="Q21" s="40">
        <f t="shared" si="0"/>
        <v>17</v>
      </c>
      <c r="R21" s="40">
        <f t="shared" si="0"/>
        <v>18</v>
      </c>
      <c r="S21" s="40">
        <f t="shared" si="0"/>
        <v>19</v>
      </c>
      <c r="T21" s="40">
        <f t="shared" si="0"/>
        <v>20</v>
      </c>
      <c r="U21" s="40">
        <f t="shared" si="0"/>
        <v>21</v>
      </c>
      <c r="V21" s="40">
        <f t="shared" si="0"/>
        <v>22</v>
      </c>
    </row>
    <row r="22" spans="1:24" s="265" customFormat="1" ht="30" customHeight="1">
      <c r="A22" s="241" t="str">
        <f>'Форма 17'!A22</f>
        <v>0</v>
      </c>
      <c r="B22" s="223" t="str">
        <f>'Форма 17'!B22</f>
        <v>ВСЕГО по инвестиционной программе, в том числе:</v>
      </c>
      <c r="C22" s="216" t="str">
        <f>'Форма 17'!C22</f>
        <v>Г</v>
      </c>
      <c r="D22" s="236" t="s">
        <v>0</v>
      </c>
      <c r="E22" s="236">
        <f>SUM(E23:E28)</f>
        <v>0</v>
      </c>
      <c r="F22" s="236" t="s">
        <v>0</v>
      </c>
      <c r="G22" s="236">
        <f>SUM(G23:G28)</f>
        <v>0</v>
      </c>
      <c r="H22" s="236">
        <f t="shared" ref="H22:I28" si="1">J22+L22+N22+P22</f>
        <v>12.168000000000003</v>
      </c>
      <c r="I22" s="236">
        <f>K22+M22+O22+Q22</f>
        <v>0</v>
      </c>
      <c r="J22" s="236">
        <f t="shared" ref="J22:Q22" si="2">SUM(J23:J28)</f>
        <v>0</v>
      </c>
      <c r="K22" s="236">
        <f t="shared" si="2"/>
        <v>0</v>
      </c>
      <c r="L22" s="236">
        <f t="shared" si="2"/>
        <v>0</v>
      </c>
      <c r="M22" s="236">
        <f t="shared" si="2"/>
        <v>0</v>
      </c>
      <c r="N22" s="236">
        <f t="shared" si="2"/>
        <v>2.9323869239999998</v>
      </c>
      <c r="O22" s="236">
        <f t="shared" si="2"/>
        <v>0</v>
      </c>
      <c r="P22" s="236">
        <f t="shared" si="2"/>
        <v>9.2356130760000035</v>
      </c>
      <c r="Q22" s="236">
        <f t="shared" si="2"/>
        <v>0</v>
      </c>
      <c r="R22" s="236">
        <f t="shared" ref="R22:R29" si="3">IF(F22="НД",0,(F22-I22))</f>
        <v>0</v>
      </c>
      <c r="S22" s="236">
        <f t="shared" ref="S22:S29" si="4">IF(G22="НД",0,(G22-I22))</f>
        <v>0</v>
      </c>
      <c r="T22" s="236">
        <f t="shared" ref="T22:T29" si="5">I22-H22</f>
        <v>-12.168000000000003</v>
      </c>
      <c r="U22" s="239">
        <f>IF((H22)=0,0,100%-(I22)/(H22))</f>
        <v>1</v>
      </c>
      <c r="V22" s="240"/>
      <c r="W22" s="266"/>
    </row>
    <row r="23" spans="1:24" s="265" customFormat="1" ht="34.5" customHeight="1">
      <c r="A23" s="241" t="str">
        <f>'Форма 17'!A23</f>
        <v>0.1</v>
      </c>
      <c r="B23" s="223" t="str">
        <f>'Форма 17'!B23</f>
        <v>Технологическое присоединение, всего</v>
      </c>
      <c r="C23" s="216" t="str">
        <f>'Форма 17'!C23</f>
        <v>Г</v>
      </c>
      <c r="D23" s="236" t="s">
        <v>0</v>
      </c>
      <c r="E23" s="236">
        <f>E30</f>
        <v>0</v>
      </c>
      <c r="F23" s="236" t="s">
        <v>0</v>
      </c>
      <c r="G23" s="236">
        <f>G30</f>
        <v>0</v>
      </c>
      <c r="H23" s="236">
        <f t="shared" si="1"/>
        <v>0</v>
      </c>
      <c r="I23" s="236">
        <f t="shared" si="1"/>
        <v>0</v>
      </c>
      <c r="J23" s="236">
        <f t="shared" ref="J23:P23" si="6">J30</f>
        <v>0</v>
      </c>
      <c r="K23" s="236">
        <f t="shared" si="6"/>
        <v>0</v>
      </c>
      <c r="L23" s="236">
        <f t="shared" si="6"/>
        <v>0</v>
      </c>
      <c r="M23" s="236">
        <f t="shared" si="6"/>
        <v>0</v>
      </c>
      <c r="N23" s="236">
        <f t="shared" si="6"/>
        <v>0</v>
      </c>
      <c r="O23" s="236">
        <f t="shared" si="6"/>
        <v>0</v>
      </c>
      <c r="P23" s="236">
        <f t="shared" si="6"/>
        <v>0</v>
      </c>
      <c r="Q23" s="236">
        <f>Q30</f>
        <v>0</v>
      </c>
      <c r="R23" s="236">
        <f t="shared" si="3"/>
        <v>0</v>
      </c>
      <c r="S23" s="236">
        <f t="shared" si="4"/>
        <v>0</v>
      </c>
      <c r="T23" s="236">
        <f t="shared" si="5"/>
        <v>0</v>
      </c>
      <c r="U23" s="239">
        <f t="shared" ref="U23:U28" si="7">IF((H23)=0,0,(I23)/(H23))</f>
        <v>0</v>
      </c>
      <c r="V23" s="240"/>
    </row>
    <row r="24" spans="1:24" s="265" customFormat="1" ht="38.25" customHeight="1">
      <c r="A24" s="241" t="str">
        <f>'Форма 17'!A24</f>
        <v>0.2</v>
      </c>
      <c r="B24" s="223" t="str">
        <f>'Форма 17'!B24</f>
        <v>Реконструкция, модернизация, техническое перевооружение, всего</v>
      </c>
      <c r="C24" s="216" t="str">
        <f>'Форма 17'!C24</f>
        <v>Г</v>
      </c>
      <c r="D24" s="236" t="s">
        <v>0</v>
      </c>
      <c r="E24" s="236">
        <f>E46</f>
        <v>0</v>
      </c>
      <c r="F24" s="236" t="s">
        <v>0</v>
      </c>
      <c r="G24" s="236">
        <f>G46</f>
        <v>0</v>
      </c>
      <c r="H24" s="236">
        <f>J24+L24+N24+P24</f>
        <v>12.168000000000003</v>
      </c>
      <c r="I24" s="236">
        <f t="shared" si="1"/>
        <v>0</v>
      </c>
      <c r="J24" s="236">
        <f t="shared" ref="J24:Q24" si="8">J46</f>
        <v>0</v>
      </c>
      <c r="K24" s="236">
        <f t="shared" si="8"/>
        <v>0</v>
      </c>
      <c r="L24" s="236">
        <f>L46</f>
        <v>0</v>
      </c>
      <c r="M24" s="236">
        <f t="shared" si="8"/>
        <v>0</v>
      </c>
      <c r="N24" s="236">
        <f t="shared" si="8"/>
        <v>2.9323869239999998</v>
      </c>
      <c r="O24" s="236">
        <f t="shared" si="8"/>
        <v>0</v>
      </c>
      <c r="P24" s="236">
        <f t="shared" si="8"/>
        <v>9.2356130760000035</v>
      </c>
      <c r="Q24" s="236">
        <f t="shared" si="8"/>
        <v>0</v>
      </c>
      <c r="R24" s="236">
        <f t="shared" si="3"/>
        <v>0</v>
      </c>
      <c r="S24" s="236">
        <f t="shared" si="4"/>
        <v>0</v>
      </c>
      <c r="T24" s="236">
        <f t="shared" si="5"/>
        <v>-12.168000000000003</v>
      </c>
      <c r="U24" s="239">
        <f>IF((H24)=0,0,100%-(I24)/(H24))</f>
        <v>1</v>
      </c>
      <c r="V24" s="240"/>
    </row>
    <row r="25" spans="1:24" s="265" customFormat="1" ht="52.5" customHeight="1">
      <c r="A25" s="241" t="str">
        <f>'Форма 17'!A25</f>
        <v>0.3</v>
      </c>
      <c r="B25" s="223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16" t="str">
        <f>'Форма 17'!C25</f>
        <v>Г</v>
      </c>
      <c r="D25" s="236" t="s">
        <v>0</v>
      </c>
      <c r="E25" s="236">
        <f>E68</f>
        <v>0</v>
      </c>
      <c r="F25" s="236" t="s">
        <v>0</v>
      </c>
      <c r="G25" s="236">
        <f>G68</f>
        <v>0</v>
      </c>
      <c r="H25" s="236">
        <f t="shared" si="1"/>
        <v>0</v>
      </c>
      <c r="I25" s="236">
        <f t="shared" si="1"/>
        <v>0</v>
      </c>
      <c r="J25" s="236">
        <f t="shared" ref="J25:Q25" si="9">J68</f>
        <v>0</v>
      </c>
      <c r="K25" s="236">
        <f t="shared" si="9"/>
        <v>0</v>
      </c>
      <c r="L25" s="236">
        <f t="shared" si="9"/>
        <v>0</v>
      </c>
      <c r="M25" s="236">
        <f t="shared" si="9"/>
        <v>0</v>
      </c>
      <c r="N25" s="236">
        <f t="shared" si="9"/>
        <v>0</v>
      </c>
      <c r="O25" s="236">
        <f t="shared" si="9"/>
        <v>0</v>
      </c>
      <c r="P25" s="236">
        <f t="shared" si="9"/>
        <v>0</v>
      </c>
      <c r="Q25" s="236">
        <f t="shared" si="9"/>
        <v>0</v>
      </c>
      <c r="R25" s="236">
        <f t="shared" si="3"/>
        <v>0</v>
      </c>
      <c r="S25" s="236">
        <f t="shared" si="4"/>
        <v>0</v>
      </c>
      <c r="T25" s="236">
        <f t="shared" si="5"/>
        <v>0</v>
      </c>
      <c r="U25" s="239">
        <f t="shared" si="7"/>
        <v>0</v>
      </c>
      <c r="V25" s="240"/>
    </row>
    <row r="26" spans="1:24" s="265" customFormat="1" ht="40.5" customHeight="1">
      <c r="A26" s="241" t="str">
        <f>'Форма 17'!A26</f>
        <v>0.4</v>
      </c>
      <c r="B26" s="223" t="str">
        <f>'Форма 17'!B26</f>
        <v>Прочее новое строительство объектов электросетевого хозяйства, всего</v>
      </c>
      <c r="C26" s="216" t="str">
        <f>'Форма 17'!C26</f>
        <v>Г</v>
      </c>
      <c r="D26" s="236" t="s">
        <v>0</v>
      </c>
      <c r="E26" s="236">
        <f>E71</f>
        <v>0</v>
      </c>
      <c r="F26" s="236" t="s">
        <v>0</v>
      </c>
      <c r="G26" s="236">
        <f>G71</f>
        <v>0</v>
      </c>
      <c r="H26" s="236">
        <f t="shared" si="1"/>
        <v>0</v>
      </c>
      <c r="I26" s="236">
        <f t="shared" si="1"/>
        <v>0</v>
      </c>
      <c r="J26" s="236">
        <f t="shared" ref="J26:Q26" si="10">J71</f>
        <v>0</v>
      </c>
      <c r="K26" s="236">
        <f t="shared" si="10"/>
        <v>0</v>
      </c>
      <c r="L26" s="236">
        <f t="shared" si="10"/>
        <v>0</v>
      </c>
      <c r="M26" s="236">
        <f t="shared" si="10"/>
        <v>0</v>
      </c>
      <c r="N26" s="236">
        <f t="shared" si="10"/>
        <v>0</v>
      </c>
      <c r="O26" s="236">
        <f t="shared" si="10"/>
        <v>0</v>
      </c>
      <c r="P26" s="236">
        <f t="shared" si="10"/>
        <v>0</v>
      </c>
      <c r="Q26" s="236">
        <f t="shared" si="10"/>
        <v>0</v>
      </c>
      <c r="R26" s="236">
        <f t="shared" si="3"/>
        <v>0</v>
      </c>
      <c r="S26" s="236">
        <f t="shared" si="4"/>
        <v>0</v>
      </c>
      <c r="T26" s="236">
        <f t="shared" si="5"/>
        <v>0</v>
      </c>
      <c r="U26" s="239">
        <f t="shared" si="7"/>
        <v>0</v>
      </c>
      <c r="V26" s="240"/>
    </row>
    <row r="27" spans="1:24" s="265" customFormat="1" ht="33" customHeight="1">
      <c r="A27" s="241" t="str">
        <f>'Форма 17'!A27</f>
        <v>0.5</v>
      </c>
      <c r="B27" s="223" t="str">
        <f>'Форма 17'!B27</f>
        <v>Покупка земельных участков для целей реализации инвестиционных проектов, всего</v>
      </c>
      <c r="C27" s="216" t="str">
        <f>'Форма 17'!C27</f>
        <v>Г</v>
      </c>
      <c r="D27" s="236" t="s">
        <v>0</v>
      </c>
      <c r="E27" s="236">
        <f>E72</f>
        <v>0</v>
      </c>
      <c r="F27" s="236" t="s">
        <v>0</v>
      </c>
      <c r="G27" s="236">
        <f>G72</f>
        <v>0</v>
      </c>
      <c r="H27" s="236">
        <f t="shared" si="1"/>
        <v>0</v>
      </c>
      <c r="I27" s="236">
        <f t="shared" si="1"/>
        <v>0</v>
      </c>
      <c r="J27" s="236">
        <f t="shared" ref="J27:Q28" si="11">J72</f>
        <v>0</v>
      </c>
      <c r="K27" s="236">
        <f t="shared" si="11"/>
        <v>0</v>
      </c>
      <c r="L27" s="236">
        <f t="shared" si="11"/>
        <v>0</v>
      </c>
      <c r="M27" s="236">
        <f t="shared" si="11"/>
        <v>0</v>
      </c>
      <c r="N27" s="236">
        <f t="shared" si="11"/>
        <v>0</v>
      </c>
      <c r="O27" s="236">
        <f t="shared" si="11"/>
        <v>0</v>
      </c>
      <c r="P27" s="236">
        <f t="shared" si="11"/>
        <v>0</v>
      </c>
      <c r="Q27" s="236">
        <f t="shared" si="11"/>
        <v>0</v>
      </c>
      <c r="R27" s="236">
        <f t="shared" si="3"/>
        <v>0</v>
      </c>
      <c r="S27" s="236">
        <f t="shared" si="4"/>
        <v>0</v>
      </c>
      <c r="T27" s="236">
        <f t="shared" si="5"/>
        <v>0</v>
      </c>
      <c r="U27" s="239">
        <f t="shared" si="7"/>
        <v>0</v>
      </c>
      <c r="V27" s="240"/>
    </row>
    <row r="28" spans="1:24" s="265" customFormat="1" ht="49.5" customHeight="1">
      <c r="A28" s="241" t="str">
        <f>'Форма 17'!A28</f>
        <v>0.6</v>
      </c>
      <c r="B28" s="223" t="str">
        <f>'Форма 17'!B28</f>
        <v>Прочие инвестиционные проекты, всего</v>
      </c>
      <c r="C28" s="216" t="str">
        <f>'Форма 17'!C28</f>
        <v>Г</v>
      </c>
      <c r="D28" s="236" t="s">
        <v>0</v>
      </c>
      <c r="E28" s="236">
        <f>E73</f>
        <v>0</v>
      </c>
      <c r="F28" s="236" t="s">
        <v>0</v>
      </c>
      <c r="G28" s="236">
        <f>G73</f>
        <v>0</v>
      </c>
      <c r="H28" s="236">
        <f t="shared" si="1"/>
        <v>0</v>
      </c>
      <c r="I28" s="236">
        <f>K28+M28+O28+Q28</f>
        <v>0</v>
      </c>
      <c r="J28" s="236">
        <f t="shared" si="11"/>
        <v>0</v>
      </c>
      <c r="K28" s="236">
        <f t="shared" si="11"/>
        <v>0</v>
      </c>
      <c r="L28" s="236">
        <f t="shared" si="11"/>
        <v>0</v>
      </c>
      <c r="M28" s="236">
        <f t="shared" si="11"/>
        <v>0</v>
      </c>
      <c r="N28" s="236">
        <f t="shared" si="11"/>
        <v>0</v>
      </c>
      <c r="O28" s="236">
        <f t="shared" si="11"/>
        <v>0</v>
      </c>
      <c r="P28" s="236">
        <f t="shared" si="11"/>
        <v>0</v>
      </c>
      <c r="Q28" s="236">
        <f t="shared" si="11"/>
        <v>0</v>
      </c>
      <c r="R28" s="236">
        <f t="shared" si="3"/>
        <v>0</v>
      </c>
      <c r="S28" s="236">
        <f t="shared" si="4"/>
        <v>0</v>
      </c>
      <c r="T28" s="236">
        <f t="shared" si="5"/>
        <v>0</v>
      </c>
      <c r="U28" s="239">
        <f t="shared" si="7"/>
        <v>0</v>
      </c>
      <c r="V28" s="240"/>
    </row>
    <row r="29" spans="1:24" s="265" customFormat="1" ht="19.5" customHeight="1">
      <c r="A29" s="241" t="str">
        <f>'Форма 17'!A29</f>
        <v>1</v>
      </c>
      <c r="B29" s="223" t="str">
        <f>'Форма 17'!B29</f>
        <v>Республика Саха (Якутия)</v>
      </c>
      <c r="C29" s="216" t="str">
        <f>'Форма 17'!C29</f>
        <v>Г</v>
      </c>
      <c r="D29" s="236" t="s">
        <v>0</v>
      </c>
      <c r="E29" s="236">
        <f>E30+E46+E68+E72+E73</f>
        <v>0</v>
      </c>
      <c r="F29" s="236" t="s">
        <v>0</v>
      </c>
      <c r="G29" s="236">
        <f>G30+G46+G68+G71+G72+G73</f>
        <v>0</v>
      </c>
      <c r="H29" s="236">
        <f>H30+H46+H68+H71+H72+H73</f>
        <v>12.168000000000003</v>
      </c>
      <c r="I29" s="236">
        <f>I30+I46+I68+I71+I72+I73</f>
        <v>0</v>
      </c>
      <c r="J29" s="236">
        <f>J30+J46+J68+J71+J72+J73</f>
        <v>0</v>
      </c>
      <c r="K29" s="236">
        <f>K30+K46+K68+K71+K72+K73</f>
        <v>0</v>
      </c>
      <c r="L29" s="236">
        <f>L30+L46+L68+L71+L72+L73</f>
        <v>0</v>
      </c>
      <c r="M29" s="236">
        <f>M30+M46+M68+M71+M72+M73</f>
        <v>0</v>
      </c>
      <c r="N29" s="236">
        <f>N30+N46+N68+N71+N72+N73</f>
        <v>2.9323869239999998</v>
      </c>
      <c r="O29" s="236">
        <f>O30+O46+O68+O71+O72+O73</f>
        <v>0</v>
      </c>
      <c r="P29" s="236">
        <f>P30+P46+P68+P71+P72+P73</f>
        <v>9.2356130760000035</v>
      </c>
      <c r="Q29" s="236">
        <f>Q30+Q46+Q68+Q71+Q72+Q73</f>
        <v>0</v>
      </c>
      <c r="R29" s="236">
        <f t="shared" si="3"/>
        <v>0</v>
      </c>
      <c r="S29" s="236">
        <f t="shared" si="4"/>
        <v>0</v>
      </c>
      <c r="T29" s="236">
        <f t="shared" si="5"/>
        <v>-12.168000000000003</v>
      </c>
      <c r="U29" s="239">
        <f>IF((H29)=0,0,100%-(I29)/(H29))</f>
        <v>1</v>
      </c>
      <c r="V29" s="240"/>
    </row>
    <row r="30" spans="1:24" s="265" customFormat="1" ht="37.5" customHeight="1">
      <c r="A30" s="276" t="str">
        <f>'Форма 17'!A30</f>
        <v>1.1</v>
      </c>
      <c r="B30" s="273" t="str">
        <f>'Форма 17'!B30</f>
        <v>Технологическое присоединение, всего, в том числе:</v>
      </c>
      <c r="C30" s="274" t="str">
        <f>'Форма 17'!C30</f>
        <v>Г</v>
      </c>
      <c r="D30" s="322">
        <v>0</v>
      </c>
      <c r="E30" s="322">
        <v>0</v>
      </c>
      <c r="F30" s="322">
        <v>0</v>
      </c>
      <c r="G30" s="322">
        <v>0</v>
      </c>
      <c r="H30" s="322">
        <f>H31+H43</f>
        <v>0</v>
      </c>
      <c r="I30" s="322">
        <f>I31+I43</f>
        <v>0</v>
      </c>
      <c r="J30" s="322">
        <f>J31+J43</f>
        <v>0</v>
      </c>
      <c r="K30" s="322">
        <f>K31+K43</f>
        <v>0</v>
      </c>
      <c r="L30" s="322">
        <f>L31+L43</f>
        <v>0</v>
      </c>
      <c r="M30" s="322">
        <f>M31+M43</f>
        <v>0</v>
      </c>
      <c r="N30" s="322">
        <f>N31+N43</f>
        <v>0</v>
      </c>
      <c r="O30" s="322">
        <f>O31+O43</f>
        <v>0</v>
      </c>
      <c r="P30" s="322">
        <f>P31+P43</f>
        <v>0</v>
      </c>
      <c r="Q30" s="322">
        <f>Q31+Q43</f>
        <v>0</v>
      </c>
      <c r="R30" s="322">
        <v>0</v>
      </c>
      <c r="S30" s="322">
        <v>0</v>
      </c>
      <c r="T30" s="322">
        <v>0</v>
      </c>
      <c r="U30" s="347">
        <f>IF((H30)=0,0,(I30)/(H30))</f>
        <v>0</v>
      </c>
      <c r="V30" s="348"/>
    </row>
    <row r="31" spans="1:24" s="219" customFormat="1" ht="41.25" customHeight="1">
      <c r="A31" s="283" t="str">
        <f>'Форма 17'!A31</f>
        <v>1.1.1</v>
      </c>
      <c r="B31" s="284" t="str">
        <f>'Форма 17'!B31</f>
        <v>Технологическое присоединение энергопринимающих устройств потребителей, всего, в том числе:</v>
      </c>
      <c r="C31" s="285" t="str">
        <f>'Форма 17'!C31</f>
        <v>Г</v>
      </c>
      <c r="D31" s="326">
        <v>0</v>
      </c>
      <c r="E31" s="326">
        <v>0</v>
      </c>
      <c r="F31" s="326">
        <v>0</v>
      </c>
      <c r="G31" s="326">
        <v>0</v>
      </c>
      <c r="H31" s="326">
        <f>H32+H33+H34</f>
        <v>0</v>
      </c>
      <c r="I31" s="326">
        <f>I32+I33+I34</f>
        <v>0</v>
      </c>
      <c r="J31" s="326">
        <f>J32+J33+J34</f>
        <v>0</v>
      </c>
      <c r="K31" s="326">
        <f>K32+K33+K34</f>
        <v>0</v>
      </c>
      <c r="L31" s="326">
        <f>L32+L33+L34</f>
        <v>0</v>
      </c>
      <c r="M31" s="326">
        <f>M32+M33+M34</f>
        <v>0</v>
      </c>
      <c r="N31" s="326">
        <f>N32+N33+N34</f>
        <v>0</v>
      </c>
      <c r="O31" s="326">
        <f>O32+O33+O34</f>
        <v>0</v>
      </c>
      <c r="P31" s="326">
        <f>P32+P33+P34</f>
        <v>0</v>
      </c>
      <c r="Q31" s="326">
        <f>Q32+Q33+Q34</f>
        <v>0</v>
      </c>
      <c r="R31" s="326">
        <v>0</v>
      </c>
      <c r="S31" s="326">
        <v>0</v>
      </c>
      <c r="T31" s="326">
        <v>0</v>
      </c>
      <c r="U31" s="345">
        <f>IF((H31)=0,0,(I31)/(H31))</f>
        <v>0</v>
      </c>
      <c r="V31" s="346"/>
    </row>
    <row r="32" spans="1:24" s="219" customFormat="1" ht="46.8">
      <c r="A32" s="283" t="str">
        <f>'Форма 17'!A32</f>
        <v>1.1.1.1</v>
      </c>
      <c r="B32" s="284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85" t="str">
        <f>'Форма 17'!C32</f>
        <v>Г</v>
      </c>
      <c r="D32" s="326">
        <v>0</v>
      </c>
      <c r="E32" s="326">
        <v>0</v>
      </c>
      <c r="F32" s="326">
        <v>0</v>
      </c>
      <c r="G32" s="326">
        <v>0</v>
      </c>
      <c r="H32" s="326">
        <f>J32+L32+N32+P32</f>
        <v>0</v>
      </c>
      <c r="I32" s="326">
        <f>K32+M32+O32+Q32</f>
        <v>0</v>
      </c>
      <c r="J32" s="326">
        <v>0</v>
      </c>
      <c r="K32" s="326">
        <v>0</v>
      </c>
      <c r="L32" s="326">
        <v>0</v>
      </c>
      <c r="M32" s="326">
        <v>0</v>
      </c>
      <c r="N32" s="326">
        <v>0</v>
      </c>
      <c r="O32" s="326">
        <v>0</v>
      </c>
      <c r="P32" s="326">
        <f>'Форма 17'!AD32</f>
        <v>0</v>
      </c>
      <c r="Q32" s="326">
        <v>0</v>
      </c>
      <c r="R32" s="326">
        <v>0</v>
      </c>
      <c r="S32" s="326">
        <v>0</v>
      </c>
      <c r="T32" s="326">
        <v>0</v>
      </c>
      <c r="U32" s="345">
        <f>IF((H32)=0,0,(I32)/(H32))</f>
        <v>0</v>
      </c>
      <c r="V32" s="346"/>
    </row>
    <row r="33" spans="1:22" s="219" customFormat="1" ht="62.25" customHeight="1">
      <c r="A33" s="283" t="str">
        <f>'Форма 17'!A33</f>
        <v>1.1.1.2</v>
      </c>
      <c r="B33" s="284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285" t="str">
        <f>'Форма 17'!C33</f>
        <v>Г</v>
      </c>
      <c r="D33" s="326">
        <v>0</v>
      </c>
      <c r="E33" s="326">
        <v>0</v>
      </c>
      <c r="F33" s="326">
        <v>0</v>
      </c>
      <c r="G33" s="326">
        <v>0</v>
      </c>
      <c r="H33" s="326">
        <f t="shared" ref="H33" si="12">J33+L33+N33+P33</f>
        <v>0</v>
      </c>
      <c r="I33" s="326">
        <f t="shared" ref="I33" si="13">K33+M33+O33+Q33</f>
        <v>0</v>
      </c>
      <c r="J33" s="326">
        <v>0</v>
      </c>
      <c r="K33" s="326">
        <v>0</v>
      </c>
      <c r="L33" s="326">
        <v>0</v>
      </c>
      <c r="M33" s="326">
        <v>0</v>
      </c>
      <c r="N33" s="326">
        <v>0</v>
      </c>
      <c r="O33" s="326">
        <v>0</v>
      </c>
      <c r="P33" s="326">
        <f>'Форма 17'!AD33</f>
        <v>0</v>
      </c>
      <c r="Q33" s="326">
        <v>0</v>
      </c>
      <c r="R33" s="326">
        <v>0</v>
      </c>
      <c r="S33" s="326">
        <v>0</v>
      </c>
      <c r="T33" s="326">
        <v>0</v>
      </c>
      <c r="U33" s="345">
        <f t="shared" ref="U33:U34" si="14">IF((H33)=0,0,(I33)/(H33))</f>
        <v>0</v>
      </c>
      <c r="V33" s="346"/>
    </row>
    <row r="34" spans="1:22" s="219" customFormat="1" ht="61.5" customHeight="1">
      <c r="A34" s="283" t="str">
        <f>'Форма 17'!A34</f>
        <v>1.1.1.3</v>
      </c>
      <c r="B34" s="344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285" t="str">
        <f>'Форма 17'!C34</f>
        <v>Г</v>
      </c>
      <c r="D34" s="326">
        <v>0</v>
      </c>
      <c r="E34" s="326">
        <v>0</v>
      </c>
      <c r="F34" s="326">
        <v>0</v>
      </c>
      <c r="G34" s="326">
        <v>0</v>
      </c>
      <c r="H34" s="326">
        <f t="shared" ref="H34" si="15">J34+L34+N34+P34</f>
        <v>0</v>
      </c>
      <c r="I34" s="326">
        <f t="shared" ref="I34" si="16">K34+M34+O34+Q34</f>
        <v>0</v>
      </c>
      <c r="J34" s="326">
        <v>0</v>
      </c>
      <c r="K34" s="326">
        <v>0</v>
      </c>
      <c r="L34" s="326">
        <v>0</v>
      </c>
      <c r="M34" s="326">
        <v>0</v>
      </c>
      <c r="N34" s="326">
        <v>0</v>
      </c>
      <c r="O34" s="326">
        <v>0</v>
      </c>
      <c r="P34" s="326">
        <v>0</v>
      </c>
      <c r="Q34" s="326">
        <v>0</v>
      </c>
      <c r="R34" s="326">
        <v>0</v>
      </c>
      <c r="S34" s="326">
        <v>0</v>
      </c>
      <c r="T34" s="326">
        <v>0</v>
      </c>
      <c r="U34" s="345">
        <f t="shared" si="14"/>
        <v>0</v>
      </c>
      <c r="V34" s="346"/>
    </row>
    <row r="35" spans="1:22" s="219" customFormat="1" ht="31.2">
      <c r="A35" s="283" t="str">
        <f>'Форма 17'!A35</f>
        <v>1.1.2.</v>
      </c>
      <c r="B35" s="284" t="str">
        <f>'Форма 17'!B35</f>
        <v>Технологическое присоединение объектов электросетевого хозяйства, всего, в том числе:</v>
      </c>
      <c r="C35" s="285" t="str">
        <f>'Форма 17'!C35</f>
        <v>Г</v>
      </c>
      <c r="D35" s="326">
        <v>0</v>
      </c>
      <c r="E35" s="326">
        <v>0</v>
      </c>
      <c r="F35" s="326">
        <v>0</v>
      </c>
      <c r="G35" s="326">
        <v>0</v>
      </c>
      <c r="H35" s="326">
        <v>0</v>
      </c>
      <c r="I35" s="326">
        <v>0</v>
      </c>
      <c r="J35" s="326">
        <v>0</v>
      </c>
      <c r="K35" s="326">
        <v>0</v>
      </c>
      <c r="L35" s="326">
        <v>0</v>
      </c>
      <c r="M35" s="326">
        <v>0</v>
      </c>
      <c r="N35" s="326">
        <v>0</v>
      </c>
      <c r="O35" s="326">
        <v>0</v>
      </c>
      <c r="P35" s="326">
        <v>0</v>
      </c>
      <c r="Q35" s="326">
        <v>0</v>
      </c>
      <c r="R35" s="326">
        <v>0</v>
      </c>
      <c r="S35" s="326">
        <v>0</v>
      </c>
      <c r="T35" s="326">
        <v>0</v>
      </c>
      <c r="U35" s="345">
        <v>0</v>
      </c>
      <c r="V35" s="346"/>
    </row>
    <row r="36" spans="1:22" s="219" customFormat="1" ht="46.8">
      <c r="A36" s="206" t="str">
        <f>'Форма 17'!A36</f>
        <v>1.1.2.1</v>
      </c>
      <c r="B36" s="200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207" t="str">
        <f>'Форма 17'!C36</f>
        <v>Г</v>
      </c>
      <c r="D36" s="192">
        <v>0</v>
      </c>
      <c r="E36" s="192">
        <v>0</v>
      </c>
      <c r="F36" s="192">
        <v>0</v>
      </c>
      <c r="G36" s="192">
        <v>0</v>
      </c>
      <c r="H36" s="192">
        <v>0</v>
      </c>
      <c r="I36" s="192">
        <v>0</v>
      </c>
      <c r="J36" s="192">
        <v>0</v>
      </c>
      <c r="K36" s="192">
        <v>0</v>
      </c>
      <c r="L36" s="192">
        <v>0</v>
      </c>
      <c r="M36" s="192">
        <v>0</v>
      </c>
      <c r="N36" s="192">
        <v>0</v>
      </c>
      <c r="O36" s="192">
        <v>0</v>
      </c>
      <c r="P36" s="192">
        <v>0</v>
      </c>
      <c r="Q36" s="192">
        <v>0</v>
      </c>
      <c r="R36" s="192">
        <v>0</v>
      </c>
      <c r="S36" s="192">
        <v>0</v>
      </c>
      <c r="T36" s="192">
        <v>0</v>
      </c>
      <c r="U36" s="217">
        <v>0</v>
      </c>
      <c r="V36" s="218"/>
    </row>
    <row r="37" spans="1:22" s="219" customFormat="1" ht="34.5" customHeight="1">
      <c r="A37" s="206" t="str">
        <f>'Форма 17'!A37</f>
        <v>1.1.2.2</v>
      </c>
      <c r="B37" s="200" t="str">
        <f>'Форма 17'!B37</f>
        <v>Технологическое присоединение к электрическим сетям иных сетевых организаций, всего, в том числе:</v>
      </c>
      <c r="C37" s="207" t="str">
        <f>'Форма 17'!C37</f>
        <v>Г</v>
      </c>
      <c r="D37" s="192">
        <v>0</v>
      </c>
      <c r="E37" s="192">
        <v>0</v>
      </c>
      <c r="F37" s="192">
        <v>0</v>
      </c>
      <c r="G37" s="192">
        <v>0</v>
      </c>
      <c r="H37" s="192">
        <v>0</v>
      </c>
      <c r="I37" s="192">
        <v>0</v>
      </c>
      <c r="J37" s="192">
        <v>0</v>
      </c>
      <c r="K37" s="192">
        <v>0</v>
      </c>
      <c r="L37" s="192">
        <v>0</v>
      </c>
      <c r="M37" s="192">
        <v>0</v>
      </c>
      <c r="N37" s="192">
        <v>0</v>
      </c>
      <c r="O37" s="192">
        <v>0</v>
      </c>
      <c r="P37" s="192">
        <v>0</v>
      </c>
      <c r="Q37" s="192">
        <v>0</v>
      </c>
      <c r="R37" s="192">
        <v>0</v>
      </c>
      <c r="S37" s="192">
        <v>0</v>
      </c>
      <c r="T37" s="192">
        <v>0</v>
      </c>
      <c r="U37" s="217">
        <v>0</v>
      </c>
      <c r="V37" s="218"/>
    </row>
    <row r="38" spans="1:22" s="219" customFormat="1" ht="31.2">
      <c r="A38" s="283" t="str">
        <f>'Форма 17'!A38</f>
        <v>1.1.3.</v>
      </c>
      <c r="B38" s="284" t="str">
        <f>'Форма 17'!B38</f>
        <v>Технологическое присоединение объектов по производству электрической энергии всего, в том числе:</v>
      </c>
      <c r="C38" s="285" t="str">
        <f>'Форма 17'!C38</f>
        <v>Г</v>
      </c>
      <c r="D38" s="326">
        <v>0</v>
      </c>
      <c r="E38" s="326">
        <v>0</v>
      </c>
      <c r="F38" s="326">
        <v>0</v>
      </c>
      <c r="G38" s="326">
        <v>0</v>
      </c>
      <c r="H38" s="326">
        <v>0</v>
      </c>
      <c r="I38" s="326">
        <v>0</v>
      </c>
      <c r="J38" s="326">
        <v>0</v>
      </c>
      <c r="K38" s="326">
        <v>0</v>
      </c>
      <c r="L38" s="326">
        <v>0</v>
      </c>
      <c r="M38" s="326">
        <v>0</v>
      </c>
      <c r="N38" s="326">
        <v>0</v>
      </c>
      <c r="O38" s="326">
        <v>0</v>
      </c>
      <c r="P38" s="326">
        <v>0</v>
      </c>
      <c r="Q38" s="326">
        <v>0</v>
      </c>
      <c r="R38" s="326">
        <v>0</v>
      </c>
      <c r="S38" s="326">
        <v>0</v>
      </c>
      <c r="T38" s="326">
        <v>0</v>
      </c>
      <c r="U38" s="345">
        <v>0</v>
      </c>
      <c r="V38" s="346"/>
    </row>
    <row r="39" spans="1:22" s="219" customFormat="1" ht="31.2">
      <c r="A39" s="206" t="str">
        <f>'Форма 17'!A39</f>
        <v>1.1.3.1</v>
      </c>
      <c r="B39" s="200" t="str">
        <f>'Форма 17'!B39</f>
        <v>Наименование объекта по производству электрической энергии, всего, в том числе:</v>
      </c>
      <c r="C39" s="207" t="str">
        <f>'Форма 17'!C39</f>
        <v>Г</v>
      </c>
      <c r="D39" s="192">
        <v>0</v>
      </c>
      <c r="E39" s="192">
        <v>0</v>
      </c>
      <c r="F39" s="192">
        <v>0</v>
      </c>
      <c r="G39" s="192">
        <v>0</v>
      </c>
      <c r="H39" s="192">
        <v>0</v>
      </c>
      <c r="I39" s="192">
        <v>0</v>
      </c>
      <c r="J39" s="192">
        <v>0</v>
      </c>
      <c r="K39" s="192">
        <v>0</v>
      </c>
      <c r="L39" s="192">
        <v>0</v>
      </c>
      <c r="M39" s="192">
        <v>0</v>
      </c>
      <c r="N39" s="192">
        <v>0</v>
      </c>
      <c r="O39" s="192">
        <v>0</v>
      </c>
      <c r="P39" s="192">
        <v>0</v>
      </c>
      <c r="Q39" s="192">
        <v>0</v>
      </c>
      <c r="R39" s="192">
        <v>0</v>
      </c>
      <c r="S39" s="192">
        <v>0</v>
      </c>
      <c r="T39" s="192">
        <v>0</v>
      </c>
      <c r="U39" s="217">
        <v>0</v>
      </c>
      <c r="V39" s="218"/>
    </row>
    <row r="40" spans="1:22" s="219" customFormat="1" ht="78">
      <c r="A40" s="206" t="str">
        <f>'Форма 17'!A40</f>
        <v>1.1.3.2</v>
      </c>
      <c r="B40" s="200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0" s="207" t="str">
        <f>'Форма 17'!C40</f>
        <v>Г</v>
      </c>
      <c r="D40" s="192">
        <v>0</v>
      </c>
      <c r="E40" s="192">
        <v>0</v>
      </c>
      <c r="F40" s="192">
        <v>0</v>
      </c>
      <c r="G40" s="192">
        <v>0</v>
      </c>
      <c r="H40" s="192">
        <v>0</v>
      </c>
      <c r="I40" s="192">
        <v>0</v>
      </c>
      <c r="J40" s="192">
        <v>0</v>
      </c>
      <c r="K40" s="192">
        <v>0</v>
      </c>
      <c r="L40" s="192">
        <v>0</v>
      </c>
      <c r="M40" s="192">
        <v>0</v>
      </c>
      <c r="N40" s="192">
        <v>0</v>
      </c>
      <c r="O40" s="192">
        <v>0</v>
      </c>
      <c r="P40" s="192">
        <v>0</v>
      </c>
      <c r="Q40" s="192">
        <v>0</v>
      </c>
      <c r="R40" s="192">
        <v>0</v>
      </c>
      <c r="S40" s="192">
        <v>0</v>
      </c>
      <c r="T40" s="192">
        <v>0</v>
      </c>
      <c r="U40" s="217">
        <v>0</v>
      </c>
      <c r="V40" s="218"/>
    </row>
    <row r="41" spans="1:22" s="219" customFormat="1" ht="62.4">
      <c r="A41" s="206" t="str">
        <f>'Форма 17'!A41</f>
        <v>1.1.3.3</v>
      </c>
      <c r="B41" s="200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1" s="207" t="str">
        <f>'Форма 17'!C41</f>
        <v>Г</v>
      </c>
      <c r="D41" s="192">
        <v>0</v>
      </c>
      <c r="E41" s="192">
        <v>0</v>
      </c>
      <c r="F41" s="192">
        <v>0</v>
      </c>
      <c r="G41" s="192">
        <v>0</v>
      </c>
      <c r="H41" s="192">
        <v>0</v>
      </c>
      <c r="I41" s="192">
        <v>0</v>
      </c>
      <c r="J41" s="192">
        <v>0</v>
      </c>
      <c r="K41" s="192">
        <v>0</v>
      </c>
      <c r="L41" s="192">
        <v>0</v>
      </c>
      <c r="M41" s="192">
        <v>0</v>
      </c>
      <c r="N41" s="192">
        <v>0</v>
      </c>
      <c r="O41" s="192">
        <v>0</v>
      </c>
      <c r="P41" s="192">
        <v>0</v>
      </c>
      <c r="Q41" s="192">
        <v>0</v>
      </c>
      <c r="R41" s="192">
        <v>0</v>
      </c>
      <c r="S41" s="192">
        <v>0</v>
      </c>
      <c r="T41" s="192">
        <v>0</v>
      </c>
      <c r="U41" s="217">
        <v>0</v>
      </c>
      <c r="V41" s="218"/>
    </row>
    <row r="42" spans="1:22" s="219" customFormat="1" ht="62.4">
      <c r="A42" s="206" t="str">
        <f>'Форма 17'!A42</f>
        <v>1.1.3.4</v>
      </c>
      <c r="B42" s="200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2" s="207" t="str">
        <f>'Форма 17'!C42</f>
        <v>Г</v>
      </c>
      <c r="D42" s="192">
        <v>0</v>
      </c>
      <c r="E42" s="192">
        <v>0</v>
      </c>
      <c r="F42" s="192">
        <v>0</v>
      </c>
      <c r="G42" s="192">
        <v>0</v>
      </c>
      <c r="H42" s="192">
        <v>0</v>
      </c>
      <c r="I42" s="192">
        <v>0</v>
      </c>
      <c r="J42" s="192">
        <v>0</v>
      </c>
      <c r="K42" s="192">
        <v>0</v>
      </c>
      <c r="L42" s="192">
        <v>0</v>
      </c>
      <c r="M42" s="192">
        <v>0</v>
      </c>
      <c r="N42" s="192">
        <v>0</v>
      </c>
      <c r="O42" s="192">
        <v>0</v>
      </c>
      <c r="P42" s="192">
        <v>0</v>
      </c>
      <c r="Q42" s="192">
        <v>0</v>
      </c>
      <c r="R42" s="192">
        <v>0</v>
      </c>
      <c r="S42" s="192">
        <v>0</v>
      </c>
      <c r="T42" s="192">
        <v>0</v>
      </c>
      <c r="U42" s="217">
        <v>0</v>
      </c>
      <c r="V42" s="218"/>
    </row>
    <row r="43" spans="1:22" s="219" customFormat="1" ht="64.5" customHeight="1">
      <c r="A43" s="283" t="str">
        <f>'Форма 17'!A43</f>
        <v>1.1.4.</v>
      </c>
      <c r="B43" s="284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3" s="285" t="str">
        <f>'Форма 17'!C43</f>
        <v>Г</v>
      </c>
      <c r="D43" s="326">
        <f t="shared" ref="D43:T43" si="17">D44+D45</f>
        <v>0</v>
      </c>
      <c r="E43" s="326">
        <f t="shared" si="17"/>
        <v>0</v>
      </c>
      <c r="F43" s="326">
        <f t="shared" si="17"/>
        <v>0</v>
      </c>
      <c r="G43" s="326">
        <f t="shared" si="17"/>
        <v>0</v>
      </c>
      <c r="H43" s="326">
        <f t="shared" si="17"/>
        <v>0</v>
      </c>
      <c r="I43" s="326">
        <f t="shared" si="17"/>
        <v>0</v>
      </c>
      <c r="J43" s="326">
        <f t="shared" si="17"/>
        <v>0</v>
      </c>
      <c r="K43" s="326">
        <f t="shared" si="17"/>
        <v>0</v>
      </c>
      <c r="L43" s="326">
        <f t="shared" si="17"/>
        <v>0</v>
      </c>
      <c r="M43" s="326">
        <f t="shared" si="17"/>
        <v>0</v>
      </c>
      <c r="N43" s="326">
        <f t="shared" si="17"/>
        <v>0</v>
      </c>
      <c r="O43" s="326">
        <f t="shared" si="17"/>
        <v>0</v>
      </c>
      <c r="P43" s="326">
        <f t="shared" si="17"/>
        <v>0</v>
      </c>
      <c r="Q43" s="326">
        <f t="shared" si="17"/>
        <v>0</v>
      </c>
      <c r="R43" s="326">
        <f t="shared" si="17"/>
        <v>0</v>
      </c>
      <c r="S43" s="326">
        <f t="shared" si="17"/>
        <v>0</v>
      </c>
      <c r="T43" s="326">
        <f t="shared" si="17"/>
        <v>0</v>
      </c>
      <c r="U43" s="345">
        <f t="shared" ref="U43:U44" si="18">IF((H43)=0,0,(I43)/(H43))</f>
        <v>0</v>
      </c>
      <c r="V43" s="346"/>
    </row>
    <row r="44" spans="1:22" s="219" customFormat="1" ht="46.8">
      <c r="A44" s="206" t="str">
        <f>'Форма 17'!A44</f>
        <v>1.1.4.1</v>
      </c>
      <c r="B44" s="200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4" s="207" t="str">
        <f>'Форма 17'!C44</f>
        <v>Г</v>
      </c>
      <c r="D44" s="192">
        <v>0</v>
      </c>
      <c r="E44" s="192">
        <v>0</v>
      </c>
      <c r="F44" s="192">
        <v>0</v>
      </c>
      <c r="G44" s="192">
        <v>0</v>
      </c>
      <c r="H44" s="192">
        <f t="shared" ref="H44" si="19">J44+L44+N44+P44</f>
        <v>0</v>
      </c>
      <c r="I44" s="192">
        <f t="shared" ref="I44" si="20">K44+M44+O44+Q44</f>
        <v>0</v>
      </c>
      <c r="J44" s="192">
        <v>0</v>
      </c>
      <c r="K44" s="192">
        <v>0</v>
      </c>
      <c r="L44" s="192">
        <v>0</v>
      </c>
      <c r="M44" s="192">
        <v>0</v>
      </c>
      <c r="N44" s="192">
        <v>0</v>
      </c>
      <c r="O44" s="192">
        <v>0</v>
      </c>
      <c r="P44" s="192">
        <v>0</v>
      </c>
      <c r="Q44" s="192">
        <v>0</v>
      </c>
      <c r="R44" s="192">
        <f>IF(F44="НД",0,(F44-I44))</f>
        <v>0</v>
      </c>
      <c r="S44" s="192">
        <f>IF(G44="НД",0,(G44-I44))</f>
        <v>0</v>
      </c>
      <c r="T44" s="192">
        <f>I44-H44</f>
        <v>0</v>
      </c>
      <c r="U44" s="217">
        <f t="shared" si="18"/>
        <v>0</v>
      </c>
      <c r="V44" s="218"/>
    </row>
    <row r="45" spans="1:22" s="219" customFormat="1" ht="62.4">
      <c r="A45" s="206" t="str">
        <f>'Форма 17'!A45</f>
        <v>1.1.4.2</v>
      </c>
      <c r="B45" s="200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5" s="207" t="str">
        <f>'Форма 17'!C45</f>
        <v>Г</v>
      </c>
      <c r="D45" s="192">
        <v>0</v>
      </c>
      <c r="E45" s="192">
        <v>0</v>
      </c>
      <c r="F45" s="192">
        <v>0</v>
      </c>
      <c r="G45" s="192">
        <v>0</v>
      </c>
      <c r="H45" s="192">
        <f t="shared" ref="H45:I45" si="21">J45+L45+N45+P45</f>
        <v>0</v>
      </c>
      <c r="I45" s="192">
        <f t="shared" si="21"/>
        <v>0</v>
      </c>
      <c r="J45" s="192">
        <v>0</v>
      </c>
      <c r="K45" s="192">
        <v>0</v>
      </c>
      <c r="L45" s="192">
        <v>0</v>
      </c>
      <c r="M45" s="192">
        <v>0</v>
      </c>
      <c r="N45" s="192">
        <v>0</v>
      </c>
      <c r="O45" s="192">
        <v>0</v>
      </c>
      <c r="P45" s="192">
        <v>0</v>
      </c>
      <c r="Q45" s="192">
        <v>0</v>
      </c>
      <c r="R45" s="192">
        <f>IF(F45="НД",0,(F45-I45))</f>
        <v>0</v>
      </c>
      <c r="S45" s="192">
        <f>IF(G45="НД",0,(G45-I45))</f>
        <v>0</v>
      </c>
      <c r="T45" s="192">
        <f>I45-H45</f>
        <v>0</v>
      </c>
      <c r="U45" s="217">
        <f t="shared" ref="U45:U66" si="22">IF((H45)=0,0,(I45)/(H45))</f>
        <v>0</v>
      </c>
      <c r="V45" s="218"/>
    </row>
    <row r="46" spans="1:22" s="265" customFormat="1" ht="31.2">
      <c r="A46" s="299" t="str">
        <f>'Форма 17'!A46</f>
        <v>1.2.</v>
      </c>
      <c r="B46" s="277" t="str">
        <f>'Форма 17'!B46</f>
        <v>Реконструкция, модернизация, техническое перевооружение всего, в том числе:</v>
      </c>
      <c r="C46" s="332" t="str">
        <f>'Форма 17'!C46</f>
        <v>Г</v>
      </c>
      <c r="D46" s="322">
        <f>D47+D51+D56+D65</f>
        <v>0</v>
      </c>
      <c r="E46" s="322">
        <f>E47+E51+E56+E65</f>
        <v>0</v>
      </c>
      <c r="F46" s="322">
        <f>F47+F51+F56+F65</f>
        <v>0</v>
      </c>
      <c r="G46" s="322">
        <f>G47+G51+G56+G65</f>
        <v>0</v>
      </c>
      <c r="H46" s="322">
        <f>H47+H51+H56+H65</f>
        <v>12.168000000000003</v>
      </c>
      <c r="I46" s="322">
        <f>I47+I51+I56+I65</f>
        <v>0</v>
      </c>
      <c r="J46" s="322">
        <f>J47+J51+J56+J65</f>
        <v>0</v>
      </c>
      <c r="K46" s="322">
        <f>K47+K51+K56+K65</f>
        <v>0</v>
      </c>
      <c r="L46" s="322">
        <f>L47+L51+L56+L65</f>
        <v>0</v>
      </c>
      <c r="M46" s="322">
        <f>M47+M51+M56+M65</f>
        <v>0</v>
      </c>
      <c r="N46" s="322">
        <f>N47+N51+N56+N65</f>
        <v>2.9323869239999998</v>
      </c>
      <c r="O46" s="322">
        <f>O47+O51+O56+O65</f>
        <v>0</v>
      </c>
      <c r="P46" s="322">
        <f>P47+P51+P56+P65</f>
        <v>9.2356130760000035</v>
      </c>
      <c r="Q46" s="322">
        <f>Q47+Q51+Q56+Q65</f>
        <v>0</v>
      </c>
      <c r="R46" s="322">
        <f>R47+R51+R56+R65</f>
        <v>0</v>
      </c>
      <c r="S46" s="322">
        <f>S47+S51+S56+S65</f>
        <v>0</v>
      </c>
      <c r="T46" s="322">
        <f>T47+T51+T56+T65</f>
        <v>-12.168000000000003</v>
      </c>
      <c r="U46" s="347">
        <f>IF((H46)=0,0,100%-(I46)/(H46))</f>
        <v>1</v>
      </c>
      <c r="V46" s="348"/>
    </row>
    <row r="47" spans="1:22" s="219" customFormat="1" ht="46.8">
      <c r="A47" s="289" t="str">
        <f>'Форма 17'!A47</f>
        <v>1.2.1</v>
      </c>
      <c r="B47" s="284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7" s="330" t="str">
        <f>'Форма 17'!C47</f>
        <v>Г</v>
      </c>
      <c r="D47" s="326">
        <f t="shared" ref="D47:T47" si="23">D48+D49</f>
        <v>0</v>
      </c>
      <c r="E47" s="326">
        <f t="shared" si="23"/>
        <v>0</v>
      </c>
      <c r="F47" s="326">
        <f t="shared" si="23"/>
        <v>0</v>
      </c>
      <c r="G47" s="326">
        <f t="shared" si="23"/>
        <v>0</v>
      </c>
      <c r="H47" s="326">
        <f>H48+H49</f>
        <v>2.9323869239999998</v>
      </c>
      <c r="I47" s="326">
        <f t="shared" si="23"/>
        <v>0</v>
      </c>
      <c r="J47" s="326">
        <f t="shared" si="23"/>
        <v>0</v>
      </c>
      <c r="K47" s="326">
        <f t="shared" si="23"/>
        <v>0</v>
      </c>
      <c r="L47" s="326">
        <f t="shared" si="23"/>
        <v>0</v>
      </c>
      <c r="M47" s="326">
        <f t="shared" si="23"/>
        <v>0</v>
      </c>
      <c r="N47" s="326">
        <f t="shared" si="23"/>
        <v>2.9323869239999998</v>
      </c>
      <c r="O47" s="326">
        <f t="shared" si="23"/>
        <v>0</v>
      </c>
      <c r="P47" s="326">
        <f t="shared" si="23"/>
        <v>0</v>
      </c>
      <c r="Q47" s="326">
        <f t="shared" si="23"/>
        <v>0</v>
      </c>
      <c r="R47" s="326">
        <f t="shared" si="23"/>
        <v>0</v>
      </c>
      <c r="S47" s="326">
        <f t="shared" si="23"/>
        <v>0</v>
      </c>
      <c r="T47" s="326">
        <f t="shared" si="23"/>
        <v>-2.9323869239999998</v>
      </c>
      <c r="U47" s="345">
        <f>IF((H47)=0,0,100%-(I47)/(H47))</f>
        <v>1</v>
      </c>
      <c r="V47" s="346"/>
    </row>
    <row r="48" spans="1:22" s="219" customFormat="1" ht="46.5" customHeight="1">
      <c r="A48" s="311" t="str">
        <f>'Форма 17'!A48</f>
        <v>1.2.1.1</v>
      </c>
      <c r="B48" s="279" t="str">
        <f>'Форма 17'!B48</f>
        <v>Реконструкция трансформаторных и иных подстанций, всего, в том числе:</v>
      </c>
      <c r="C48" s="371" t="str">
        <f>'Форма 17'!C48</f>
        <v>Г</v>
      </c>
      <c r="D48" s="392">
        <v>0</v>
      </c>
      <c r="E48" s="392">
        <v>0</v>
      </c>
      <c r="F48" s="392">
        <v>0</v>
      </c>
      <c r="G48" s="392">
        <v>0</v>
      </c>
      <c r="H48" s="392">
        <f>J48+L48+N48+P48</f>
        <v>0</v>
      </c>
      <c r="I48" s="392">
        <f>K48+M48+O48+Q48</f>
        <v>0</v>
      </c>
      <c r="J48" s="392">
        <v>0</v>
      </c>
      <c r="K48" s="392">
        <v>0</v>
      </c>
      <c r="L48" s="392">
        <v>0</v>
      </c>
      <c r="M48" s="392">
        <v>0</v>
      </c>
      <c r="N48" s="392">
        <v>0</v>
      </c>
      <c r="O48" s="392">
        <v>0</v>
      </c>
      <c r="P48" s="392">
        <v>0</v>
      </c>
      <c r="Q48" s="392">
        <v>0</v>
      </c>
      <c r="R48" s="392">
        <f>IF(F48="НД",0,(F48-I48))</f>
        <v>0</v>
      </c>
      <c r="S48" s="392">
        <f>IF(G48="НД",0,(G48-I48))</f>
        <v>0</v>
      </c>
      <c r="T48" s="392">
        <f>I48-H48</f>
        <v>0</v>
      </c>
      <c r="U48" s="396">
        <f t="shared" si="22"/>
        <v>0</v>
      </c>
      <c r="V48" s="397"/>
    </row>
    <row r="49" spans="1:22" s="219" customFormat="1" ht="54" customHeight="1">
      <c r="A49" s="289" t="str">
        <f>'Форма 17'!A49</f>
        <v>1.2.1.2</v>
      </c>
      <c r="B49" s="284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9" s="330" t="str">
        <f>'Форма 17'!C49</f>
        <v>Г</v>
      </c>
      <c r="D49" s="326">
        <f>SUM(D50:D50)</f>
        <v>0</v>
      </c>
      <c r="E49" s="326">
        <f>SUM(E50:E50)</f>
        <v>0</v>
      </c>
      <c r="F49" s="326">
        <f>SUM(F50:F50)</f>
        <v>0</v>
      </c>
      <c r="G49" s="326">
        <f>SUM(G50:G50)</f>
        <v>0</v>
      </c>
      <c r="H49" s="326">
        <f>SUM(H50:H50)</f>
        <v>2.9323869239999998</v>
      </c>
      <c r="I49" s="326">
        <f>SUM(I50:I50)</f>
        <v>0</v>
      </c>
      <c r="J49" s="326">
        <f>SUM(J50:J50)</f>
        <v>0</v>
      </c>
      <c r="K49" s="326">
        <f>SUM(K50:K50)</f>
        <v>0</v>
      </c>
      <c r="L49" s="326">
        <f>SUM(L50:L50)</f>
        <v>0</v>
      </c>
      <c r="M49" s="326">
        <f>SUM(M50:M50)</f>
        <v>0</v>
      </c>
      <c r="N49" s="326">
        <f>SUM(N50:N50)</f>
        <v>2.9323869239999998</v>
      </c>
      <c r="O49" s="326">
        <f>SUM(O50:O50)</f>
        <v>0</v>
      </c>
      <c r="P49" s="326">
        <f>SUM(P50:P50)</f>
        <v>0</v>
      </c>
      <c r="Q49" s="326">
        <f>SUM(Q50:Q50)</f>
        <v>0</v>
      </c>
      <c r="R49" s="326">
        <f>SUM(R50:R50)</f>
        <v>0</v>
      </c>
      <c r="S49" s="326">
        <f>SUM(S50:S50)</f>
        <v>0</v>
      </c>
      <c r="T49" s="326">
        <f>SUM(T50:T50)</f>
        <v>-2.9323869239999998</v>
      </c>
      <c r="U49" s="345">
        <f>IF((H49)=0,0,100%-(I49)/(H49))</f>
        <v>1</v>
      </c>
      <c r="V49" s="346"/>
    </row>
    <row r="50" spans="1:22" s="219" customFormat="1" ht="35.25" customHeight="1">
      <c r="A50" s="188" t="str">
        <f>'Форма 17'!A50</f>
        <v>1.2.1.2</v>
      </c>
      <c r="B50" s="210" t="str">
        <f>'Форма 17'!B50</f>
        <v>Замена ТП №43 Васильев</v>
      </c>
      <c r="C50" s="190" t="str">
        <f>'Форма 17'!C50</f>
        <v>Q_001</v>
      </c>
      <c r="D50" s="192">
        <v>0</v>
      </c>
      <c r="E50" s="192">
        <v>0</v>
      </c>
      <c r="F50" s="192">
        <v>0</v>
      </c>
      <c r="G50" s="192">
        <v>0</v>
      </c>
      <c r="H50" s="192">
        <f t="shared" ref="H50:I50" si="24">J50+L50+N50+P50</f>
        <v>2.9323869239999998</v>
      </c>
      <c r="I50" s="192">
        <f t="shared" si="24"/>
        <v>0</v>
      </c>
      <c r="J50" s="192">
        <v>0</v>
      </c>
      <c r="K50" s="192">
        <v>0</v>
      </c>
      <c r="L50" s="192">
        <v>0</v>
      </c>
      <c r="M50" s="192">
        <v>0</v>
      </c>
      <c r="N50" s="192">
        <f>'Форма 11'!D46</f>
        <v>2.9323869239999998</v>
      </c>
      <c r="O50" s="192">
        <v>0</v>
      </c>
      <c r="P50" s="192">
        <v>0</v>
      </c>
      <c r="Q50" s="192">
        <v>0</v>
      </c>
      <c r="R50" s="192">
        <f>IF(F50="НД",0,(F50-I50))</f>
        <v>0</v>
      </c>
      <c r="S50" s="192">
        <f>IF(G50="НД",0,(G50-I50))</f>
        <v>0</v>
      </c>
      <c r="T50" s="192">
        <f>I50-H50</f>
        <v>-2.9323869239999998</v>
      </c>
      <c r="U50" s="217">
        <f>IF((H50)=0,0,100%-(I50)/(H50))</f>
        <v>1</v>
      </c>
      <c r="V50" s="218"/>
    </row>
    <row r="51" spans="1:22" s="219" customFormat="1" ht="62.25" customHeight="1">
      <c r="A51" s="311" t="str">
        <f>'Форма 17'!A51</f>
        <v>1.2.2.</v>
      </c>
      <c r="B51" s="391" t="str">
        <f>'Форма 17'!B51</f>
        <v>Реконструкция, модернизация, техническое перевооружение линий электропередачи, всего, в том числе:</v>
      </c>
      <c r="C51" s="371" t="str">
        <f>'Форма 17'!C51</f>
        <v>Г</v>
      </c>
      <c r="D51" s="392">
        <f>D52+D55</f>
        <v>0</v>
      </c>
      <c r="E51" s="392">
        <f>E52+E55</f>
        <v>0</v>
      </c>
      <c r="F51" s="392">
        <f>F52+F55</f>
        <v>0</v>
      </c>
      <c r="G51" s="392">
        <f>G52+G55</f>
        <v>0</v>
      </c>
      <c r="H51" s="392">
        <f>H52+H55</f>
        <v>9.2356130760000035</v>
      </c>
      <c r="I51" s="392">
        <f>I52+I55</f>
        <v>0</v>
      </c>
      <c r="J51" s="392">
        <f>J52+J55</f>
        <v>0</v>
      </c>
      <c r="K51" s="392">
        <f>K52+K55</f>
        <v>0</v>
      </c>
      <c r="L51" s="392">
        <f>L52+L55</f>
        <v>0</v>
      </c>
      <c r="M51" s="392">
        <f>M52+M55</f>
        <v>0</v>
      </c>
      <c r="N51" s="392">
        <f>N52+N55</f>
        <v>0</v>
      </c>
      <c r="O51" s="392">
        <f>O52+O55</f>
        <v>0</v>
      </c>
      <c r="P51" s="392">
        <f>P52+P55</f>
        <v>9.2356130760000035</v>
      </c>
      <c r="Q51" s="392">
        <f>Q52+Q55</f>
        <v>0</v>
      </c>
      <c r="R51" s="392">
        <f>R52+R55</f>
        <v>0</v>
      </c>
      <c r="S51" s="392">
        <f>S52+S55</f>
        <v>0</v>
      </c>
      <c r="T51" s="392">
        <f>T52+T55</f>
        <v>-9.2356130760000035</v>
      </c>
      <c r="U51" s="396">
        <f>IF((H51)=0,0,100%-(I51)/(H51))</f>
        <v>1</v>
      </c>
      <c r="V51" s="397"/>
    </row>
    <row r="52" spans="1:22" s="219" customFormat="1" ht="36.75" customHeight="1">
      <c r="A52" s="289" t="str">
        <f>'Форма 17'!A52</f>
        <v>1.2.2.1</v>
      </c>
      <c r="B52" s="329" t="str">
        <f>'Форма 17'!B52</f>
        <v>Реконструкция линий электропередачи, всего, в том числе:</v>
      </c>
      <c r="C52" s="330" t="str">
        <f>'Форма 17'!C52</f>
        <v>Г</v>
      </c>
      <c r="D52" s="326">
        <f>SUM(D53:D54)</f>
        <v>0</v>
      </c>
      <c r="E52" s="326">
        <f>SUM(E53:E54)</f>
        <v>0</v>
      </c>
      <c r="F52" s="326">
        <f>SUM(F53:F54)</f>
        <v>0</v>
      </c>
      <c r="G52" s="326">
        <f>SUM(G53:G54)</f>
        <v>0</v>
      </c>
      <c r="H52" s="326">
        <f t="shared" ref="H52:I54" si="25">J52+L52+N52+P52</f>
        <v>9.2356130760000035</v>
      </c>
      <c r="I52" s="326">
        <f t="shared" si="25"/>
        <v>0</v>
      </c>
      <c r="J52" s="326">
        <f>SUM(J53:J54)</f>
        <v>0</v>
      </c>
      <c r="K52" s="326">
        <f>SUM(K53:K54)</f>
        <v>0</v>
      </c>
      <c r="L52" s="326">
        <f>SUM(L53:L54)</f>
        <v>0</v>
      </c>
      <c r="M52" s="326">
        <f>SUM(M53:M54)</f>
        <v>0</v>
      </c>
      <c r="N52" s="326">
        <f>SUM(N53:N54)</f>
        <v>0</v>
      </c>
      <c r="O52" s="326">
        <f>SUM(O53:O54)</f>
        <v>0</v>
      </c>
      <c r="P52" s="326">
        <f>SUM(P53:P54)</f>
        <v>9.2356130760000035</v>
      </c>
      <c r="Q52" s="326">
        <f>SUM(Q53:Q54)</f>
        <v>0</v>
      </c>
      <c r="R52" s="326">
        <f>SUM(R53:R54)</f>
        <v>0</v>
      </c>
      <c r="S52" s="326">
        <f>SUM(S53:S54)</f>
        <v>0</v>
      </c>
      <c r="T52" s="326">
        <f>SUM(T53:T54)</f>
        <v>-9.2356130760000035</v>
      </c>
      <c r="U52" s="345">
        <f>IF((H52)=0,0,100%-(I52)/(H52))</f>
        <v>1</v>
      </c>
      <c r="V52" s="346"/>
    </row>
    <row r="53" spans="1:22" s="219" customFormat="1" ht="36.75" customHeight="1">
      <c r="A53" s="188" t="str">
        <f>'Форма 17'!A53</f>
        <v>1.2.2.1</v>
      </c>
      <c r="B53" s="189" t="str">
        <f>'Форма 17'!B53</f>
        <v>Строительство ЛЭП-6 кВ  ф. "МПС-2"  от ПС-35 кВ "МПС, L - 1374м</v>
      </c>
      <c r="C53" s="190" t="str">
        <f>'Форма 17'!C53</f>
        <v>Q_002</v>
      </c>
      <c r="D53" s="192">
        <v>0</v>
      </c>
      <c r="E53" s="192">
        <v>0</v>
      </c>
      <c r="F53" s="192">
        <v>0</v>
      </c>
      <c r="G53" s="192">
        <v>0</v>
      </c>
      <c r="H53" s="192">
        <f t="shared" si="25"/>
        <v>2.4240931247682131</v>
      </c>
      <c r="I53" s="192">
        <f t="shared" si="25"/>
        <v>0</v>
      </c>
      <c r="J53" s="192">
        <f>'Форма 17'!X53</f>
        <v>0</v>
      </c>
      <c r="K53" s="192">
        <f>'Форма 17'!AJ53</f>
        <v>0</v>
      </c>
      <c r="L53" s="192">
        <v>0</v>
      </c>
      <c r="M53" s="192">
        <f>'Форма 17'!O53</f>
        <v>0</v>
      </c>
      <c r="N53" s="192">
        <f>'Форма 17'!AB53</f>
        <v>0</v>
      </c>
      <c r="O53" s="192">
        <f>'Форма 17'!AT53</f>
        <v>0</v>
      </c>
      <c r="P53" s="192">
        <f>'Форма 11'!D49</f>
        <v>2.4240931247682131</v>
      </c>
      <c r="Q53" s="192">
        <f>'Форма 17'!AY53</f>
        <v>0</v>
      </c>
      <c r="R53" s="192">
        <f>IF(F53="НД",0,(F53-I53))</f>
        <v>0</v>
      </c>
      <c r="S53" s="192">
        <f>IF(G53="НД",0,(G53-I53))</f>
        <v>0</v>
      </c>
      <c r="T53" s="192">
        <f>I53-H53</f>
        <v>-2.4240931247682131</v>
      </c>
      <c r="U53" s="217">
        <f>IF((H53)=0,0,100%-(I53)/(H53))</f>
        <v>1</v>
      </c>
      <c r="V53" s="218"/>
    </row>
    <row r="54" spans="1:22" s="219" customFormat="1" ht="36.75" customHeight="1">
      <c r="A54" s="188" t="str">
        <f>'Форма 17'!A54</f>
        <v>1.2.2.1</v>
      </c>
      <c r="B54" s="189" t="str">
        <f>'Форма 17'!B54</f>
        <v>Строительство ЛЭП-6 кВ  ф. "ст. Селигдар" от ПС-35 кВ "МПС 2",  L - 1700 м, опоры №49 - №68/15</v>
      </c>
      <c r="C54" s="190" t="str">
        <f>'Форма 17'!C54</f>
        <v>Q_003</v>
      </c>
      <c r="D54" s="192">
        <v>0</v>
      </c>
      <c r="E54" s="192">
        <v>0</v>
      </c>
      <c r="F54" s="192">
        <v>0</v>
      </c>
      <c r="G54" s="192">
        <v>0</v>
      </c>
      <c r="H54" s="192">
        <f t="shared" si="25"/>
        <v>6.8115199512317899</v>
      </c>
      <c r="I54" s="192">
        <f t="shared" si="25"/>
        <v>0</v>
      </c>
      <c r="J54" s="192">
        <f>'Форма 17'!X54</f>
        <v>0</v>
      </c>
      <c r="K54" s="192">
        <f>'Форма 17'!AJ54</f>
        <v>0</v>
      </c>
      <c r="L54" s="192">
        <v>0</v>
      </c>
      <c r="M54" s="192">
        <f>'Форма 17'!O54</f>
        <v>0</v>
      </c>
      <c r="N54" s="192">
        <f>'Форма 17'!AB54</f>
        <v>0</v>
      </c>
      <c r="O54" s="192">
        <f>'Форма 17'!AT54</f>
        <v>0</v>
      </c>
      <c r="P54" s="192">
        <f>'Форма 11'!D50</f>
        <v>6.8115199512317899</v>
      </c>
      <c r="Q54" s="192">
        <f>'Форма 17'!AY54</f>
        <v>0</v>
      </c>
      <c r="R54" s="192">
        <f>IF(F54="НД",0,(F54-I54))</f>
        <v>0</v>
      </c>
      <c r="S54" s="192">
        <f>IF(G54="НД",0,(G54-I54))</f>
        <v>0</v>
      </c>
      <c r="T54" s="192">
        <f>I54-H54</f>
        <v>-6.8115199512317899</v>
      </c>
      <c r="U54" s="217">
        <f>IF((H54)=0,0,100%-(I54)/(H54))</f>
        <v>1</v>
      </c>
      <c r="V54" s="218"/>
    </row>
    <row r="55" spans="1:22" s="219" customFormat="1" ht="31.2">
      <c r="A55" s="289" t="str">
        <f>'Форма 17'!A55</f>
        <v>1.2.2.2</v>
      </c>
      <c r="B55" s="329" t="str">
        <f>'Форма 17'!B55</f>
        <v>Модернизация, техническое перевооружение линий электропередачи, всего, в том числе:</v>
      </c>
      <c r="C55" s="330" t="str">
        <f>'Форма 17'!C55</f>
        <v>Г</v>
      </c>
      <c r="D55" s="326">
        <v>0</v>
      </c>
      <c r="E55" s="326">
        <v>0</v>
      </c>
      <c r="F55" s="326">
        <v>0</v>
      </c>
      <c r="G55" s="326">
        <v>0</v>
      </c>
      <c r="H55" s="326">
        <v>0</v>
      </c>
      <c r="I55" s="326">
        <v>0</v>
      </c>
      <c r="J55" s="326">
        <v>0</v>
      </c>
      <c r="K55" s="326">
        <v>0</v>
      </c>
      <c r="L55" s="326">
        <v>0</v>
      </c>
      <c r="M55" s="326">
        <v>0</v>
      </c>
      <c r="N55" s="326">
        <v>0</v>
      </c>
      <c r="O55" s="326">
        <v>0</v>
      </c>
      <c r="P55" s="326">
        <v>0</v>
      </c>
      <c r="Q55" s="326">
        <v>0</v>
      </c>
      <c r="R55" s="326">
        <f t="shared" ref="R55" si="26">IF(F55="НД",0,(F55-I55))</f>
        <v>0</v>
      </c>
      <c r="S55" s="326">
        <f t="shared" ref="S55" si="27">IF(G55="НД",0,(G55-I55))</f>
        <v>0</v>
      </c>
      <c r="T55" s="326">
        <f t="shared" ref="T55" si="28">I55-H55</f>
        <v>0</v>
      </c>
      <c r="U55" s="345">
        <f>IF((H55)=0,0,(I55)/(H55))</f>
        <v>0</v>
      </c>
      <c r="V55" s="346"/>
    </row>
    <row r="56" spans="1:22" s="219" customFormat="1" ht="31.2">
      <c r="A56" s="206" t="str">
        <f>'Форма 17'!A56</f>
        <v>1.2.3.</v>
      </c>
      <c r="B56" s="210" t="str">
        <f>'Форма 17'!B56</f>
        <v>Развитие и модернизация учета электрической энергии (мощности), всего, в том числе:</v>
      </c>
      <c r="C56" s="207" t="str">
        <f>'Форма 17'!C56</f>
        <v>Г</v>
      </c>
      <c r="D56" s="192">
        <f t="shared" ref="D56:I56" si="29">D57+D58+D59+D60+D61+D62+D63+D64</f>
        <v>0</v>
      </c>
      <c r="E56" s="192">
        <f t="shared" si="29"/>
        <v>0</v>
      </c>
      <c r="F56" s="192">
        <f t="shared" si="29"/>
        <v>0</v>
      </c>
      <c r="G56" s="192">
        <f t="shared" si="29"/>
        <v>0</v>
      </c>
      <c r="H56" s="192">
        <f t="shared" si="29"/>
        <v>0</v>
      </c>
      <c r="I56" s="192">
        <f t="shared" si="29"/>
        <v>0</v>
      </c>
      <c r="J56" s="192">
        <f t="shared" ref="J56:Q56" si="30">J57+J58+J59+J60+J61+J62+J63+J64</f>
        <v>0</v>
      </c>
      <c r="K56" s="192">
        <f>K57+K58+K59+K60+K61+K62+K63+K64</f>
        <v>0</v>
      </c>
      <c r="L56" s="192">
        <f t="shared" si="30"/>
        <v>0</v>
      </c>
      <c r="M56" s="192">
        <f t="shared" si="30"/>
        <v>0</v>
      </c>
      <c r="N56" s="192">
        <f t="shared" si="30"/>
        <v>0</v>
      </c>
      <c r="O56" s="192">
        <f t="shared" si="30"/>
        <v>0</v>
      </c>
      <c r="P56" s="192">
        <f t="shared" si="30"/>
        <v>0</v>
      </c>
      <c r="Q56" s="192">
        <f t="shared" si="30"/>
        <v>0</v>
      </c>
      <c r="R56" s="192">
        <f t="shared" ref="R56:T56" si="31">R57+R58+R59+R60+R61+R62+R63+R64</f>
        <v>0</v>
      </c>
      <c r="S56" s="192">
        <f t="shared" si="31"/>
        <v>0</v>
      </c>
      <c r="T56" s="192">
        <f t="shared" si="31"/>
        <v>0</v>
      </c>
      <c r="U56" s="217">
        <f t="shared" si="22"/>
        <v>0</v>
      </c>
      <c r="V56" s="218"/>
    </row>
    <row r="57" spans="1:22" s="219" customFormat="1" ht="31.2">
      <c r="A57" s="283" t="str">
        <f>'Форма 17'!A57</f>
        <v>1.2.3.1</v>
      </c>
      <c r="B57" s="344" t="str">
        <f>'Форма 17'!B57</f>
        <v>«Установка приборов учета, класс напряжения 0,22 (0,4) кВ, всего, в том числе:»</v>
      </c>
      <c r="C57" s="285" t="str">
        <f>'Форма 17'!C57</f>
        <v>Г</v>
      </c>
      <c r="D57" s="326">
        <v>0</v>
      </c>
      <c r="E57" s="326">
        <v>0</v>
      </c>
      <c r="F57" s="326">
        <v>0</v>
      </c>
      <c r="G57" s="326">
        <v>0</v>
      </c>
      <c r="H57" s="326">
        <f t="shared" ref="H57" si="32">J57+L57+N57+P57</f>
        <v>0</v>
      </c>
      <c r="I57" s="326">
        <f t="shared" ref="I57" si="33">K57+M57+O57+Q57</f>
        <v>0</v>
      </c>
      <c r="J57" s="326">
        <v>0</v>
      </c>
      <c r="K57" s="326">
        <f>'Форма 17'!AJ57</f>
        <v>0</v>
      </c>
      <c r="L57" s="326">
        <v>0</v>
      </c>
      <c r="M57" s="326">
        <v>0</v>
      </c>
      <c r="N57" s="326">
        <v>0</v>
      </c>
      <c r="O57" s="326">
        <v>0</v>
      </c>
      <c r="P57" s="326">
        <v>0</v>
      </c>
      <c r="Q57" s="326">
        <v>0</v>
      </c>
      <c r="R57" s="326">
        <f t="shared" ref="R57" si="34">IF(F57="НД",0,(F57-I57))</f>
        <v>0</v>
      </c>
      <c r="S57" s="326">
        <f t="shared" ref="S57" si="35">IF(G57="НД",0,(G57-I57))</f>
        <v>0</v>
      </c>
      <c r="T57" s="326">
        <f t="shared" ref="T57" si="36">I57-H57</f>
        <v>0</v>
      </c>
      <c r="U57" s="345">
        <f t="shared" si="22"/>
        <v>0</v>
      </c>
      <c r="V57" s="218"/>
    </row>
    <row r="58" spans="1:22" s="219" customFormat="1" ht="31.2">
      <c r="A58" s="206" t="str">
        <f>'Форма 17'!A58</f>
        <v>1.2.3.2</v>
      </c>
      <c r="B58" s="210" t="str">
        <f>'Форма 17'!B58</f>
        <v>«Установка приборов учета, класс напряжения 6 (10) кВ, всего, в том числе:»</v>
      </c>
      <c r="C58" s="207" t="str">
        <f>'Форма 17'!C58</f>
        <v>Г</v>
      </c>
      <c r="D58" s="192">
        <v>0</v>
      </c>
      <c r="E58" s="192">
        <v>0</v>
      </c>
      <c r="F58" s="192">
        <v>0</v>
      </c>
      <c r="G58" s="192">
        <v>0</v>
      </c>
      <c r="H58" s="192">
        <f t="shared" ref="H58:I64" si="37">J58+L58+N58+P58</f>
        <v>0</v>
      </c>
      <c r="I58" s="192">
        <f t="shared" si="37"/>
        <v>0</v>
      </c>
      <c r="J58" s="192">
        <v>0</v>
      </c>
      <c r="K58" s="192">
        <v>0</v>
      </c>
      <c r="L58" s="192">
        <v>0</v>
      </c>
      <c r="M58" s="192">
        <v>0</v>
      </c>
      <c r="N58" s="192">
        <v>0</v>
      </c>
      <c r="O58" s="192">
        <v>0</v>
      </c>
      <c r="P58" s="192">
        <v>0</v>
      </c>
      <c r="Q58" s="192">
        <v>0</v>
      </c>
      <c r="R58" s="192">
        <f t="shared" ref="R58:R64" si="38">IF(F58="НД",0,(F58-I58))</f>
        <v>0</v>
      </c>
      <c r="S58" s="192">
        <f t="shared" ref="S58:S64" si="39">IF(G58="НД",0,(G58-I58))</f>
        <v>0</v>
      </c>
      <c r="T58" s="192">
        <f t="shared" ref="T58:T64" si="40">I58-H58</f>
        <v>0</v>
      </c>
      <c r="U58" s="217">
        <f t="shared" si="22"/>
        <v>0</v>
      </c>
      <c r="V58" s="218"/>
    </row>
    <row r="59" spans="1:22" s="219" customFormat="1" ht="31.2">
      <c r="A59" s="206" t="str">
        <f>'Форма 17'!A59</f>
        <v>1.2.3.3</v>
      </c>
      <c r="B59" s="210" t="str">
        <f>'Форма 17'!B59</f>
        <v>«Установка приборов учета, класс напряжения 35 кВ, всего, в том числе:»</v>
      </c>
      <c r="C59" s="207" t="str">
        <f>'Форма 17'!C59</f>
        <v>Г</v>
      </c>
      <c r="D59" s="192">
        <v>0</v>
      </c>
      <c r="E59" s="192">
        <v>0</v>
      </c>
      <c r="F59" s="192">
        <v>0</v>
      </c>
      <c r="G59" s="192">
        <v>0</v>
      </c>
      <c r="H59" s="192">
        <f t="shared" si="37"/>
        <v>0</v>
      </c>
      <c r="I59" s="192">
        <f t="shared" si="37"/>
        <v>0</v>
      </c>
      <c r="J59" s="192">
        <v>0</v>
      </c>
      <c r="K59" s="192">
        <v>0</v>
      </c>
      <c r="L59" s="192">
        <v>0</v>
      </c>
      <c r="M59" s="192">
        <v>0</v>
      </c>
      <c r="N59" s="192">
        <v>0</v>
      </c>
      <c r="O59" s="192">
        <v>0</v>
      </c>
      <c r="P59" s="192">
        <v>0</v>
      </c>
      <c r="Q59" s="192">
        <v>0</v>
      </c>
      <c r="R59" s="192">
        <f t="shared" si="38"/>
        <v>0</v>
      </c>
      <c r="S59" s="192">
        <f t="shared" si="39"/>
        <v>0</v>
      </c>
      <c r="T59" s="192">
        <f t="shared" si="40"/>
        <v>0</v>
      </c>
      <c r="U59" s="217">
        <f t="shared" si="22"/>
        <v>0</v>
      </c>
      <c r="V59" s="218"/>
    </row>
    <row r="60" spans="1:22" s="219" customFormat="1" ht="31.2">
      <c r="A60" s="206" t="str">
        <f>'Форма 17'!A60</f>
        <v>1.2.3.4</v>
      </c>
      <c r="B60" s="210" t="str">
        <f>'Форма 17'!B60</f>
        <v>«Установка приборов учета, класс напряжения 110 кВ и выше, всего, в том числе:»</v>
      </c>
      <c r="C60" s="207" t="str">
        <f>'Форма 17'!C60</f>
        <v>Г</v>
      </c>
      <c r="D60" s="192">
        <v>0</v>
      </c>
      <c r="E60" s="192">
        <v>0</v>
      </c>
      <c r="F60" s="192">
        <v>0</v>
      </c>
      <c r="G60" s="192">
        <v>0</v>
      </c>
      <c r="H60" s="192">
        <f t="shared" si="37"/>
        <v>0</v>
      </c>
      <c r="I60" s="192">
        <f t="shared" si="37"/>
        <v>0</v>
      </c>
      <c r="J60" s="192">
        <v>0</v>
      </c>
      <c r="K60" s="192">
        <v>0</v>
      </c>
      <c r="L60" s="192">
        <v>0</v>
      </c>
      <c r="M60" s="192">
        <v>0</v>
      </c>
      <c r="N60" s="192">
        <v>0</v>
      </c>
      <c r="O60" s="192">
        <v>0</v>
      </c>
      <c r="P60" s="192">
        <v>0</v>
      </c>
      <c r="Q60" s="192">
        <v>0</v>
      </c>
      <c r="R60" s="192">
        <f t="shared" si="38"/>
        <v>0</v>
      </c>
      <c r="S60" s="192">
        <f t="shared" si="39"/>
        <v>0</v>
      </c>
      <c r="T60" s="192">
        <f t="shared" si="40"/>
        <v>0</v>
      </c>
      <c r="U60" s="217">
        <f t="shared" si="22"/>
        <v>0</v>
      </c>
      <c r="V60" s="218"/>
    </row>
    <row r="61" spans="1:22" s="219" customFormat="1" ht="46.8">
      <c r="A61" s="206" t="str">
        <f>'Форма 17'!A61</f>
        <v>1.2.3.5</v>
      </c>
      <c r="B61" s="210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1" s="207" t="str">
        <f>'Форма 17'!C61</f>
        <v>Г</v>
      </c>
      <c r="D61" s="192">
        <v>0</v>
      </c>
      <c r="E61" s="192">
        <v>0</v>
      </c>
      <c r="F61" s="192">
        <v>0</v>
      </c>
      <c r="G61" s="192">
        <v>0</v>
      </c>
      <c r="H61" s="192">
        <f t="shared" si="37"/>
        <v>0</v>
      </c>
      <c r="I61" s="192">
        <f t="shared" si="37"/>
        <v>0</v>
      </c>
      <c r="J61" s="192">
        <v>0</v>
      </c>
      <c r="K61" s="192">
        <v>0</v>
      </c>
      <c r="L61" s="192">
        <v>0</v>
      </c>
      <c r="M61" s="192">
        <v>0</v>
      </c>
      <c r="N61" s="192">
        <v>0</v>
      </c>
      <c r="O61" s="192">
        <v>0</v>
      </c>
      <c r="P61" s="192">
        <v>0</v>
      </c>
      <c r="Q61" s="192">
        <v>0</v>
      </c>
      <c r="R61" s="192">
        <f t="shared" si="38"/>
        <v>0</v>
      </c>
      <c r="S61" s="192">
        <f t="shared" si="39"/>
        <v>0</v>
      </c>
      <c r="T61" s="192">
        <f t="shared" si="40"/>
        <v>0</v>
      </c>
      <c r="U61" s="217">
        <f t="shared" si="22"/>
        <v>0</v>
      </c>
      <c r="V61" s="218"/>
    </row>
    <row r="62" spans="1:22" s="219" customFormat="1" ht="31.2">
      <c r="A62" s="206" t="str">
        <f>'Форма 17'!A62</f>
        <v>1.2.3.6</v>
      </c>
      <c r="B62" s="210" t="str">
        <f>'Форма 17'!B62</f>
        <v>«Включение приборов учета в систему сбора и передачи данных, класс напряжения 6 (10) кВ, всего, в том числе:»</v>
      </c>
      <c r="C62" s="207" t="str">
        <f>'Форма 17'!C62</f>
        <v>Г</v>
      </c>
      <c r="D62" s="192">
        <v>0</v>
      </c>
      <c r="E62" s="192">
        <v>0</v>
      </c>
      <c r="F62" s="192">
        <v>0</v>
      </c>
      <c r="G62" s="192">
        <v>0</v>
      </c>
      <c r="H62" s="192">
        <f t="shared" si="37"/>
        <v>0</v>
      </c>
      <c r="I62" s="192">
        <f t="shared" si="37"/>
        <v>0</v>
      </c>
      <c r="J62" s="192">
        <v>0</v>
      </c>
      <c r="K62" s="192">
        <v>0</v>
      </c>
      <c r="L62" s="192">
        <v>0</v>
      </c>
      <c r="M62" s="192">
        <v>0</v>
      </c>
      <c r="N62" s="192">
        <v>0</v>
      </c>
      <c r="O62" s="192">
        <v>0</v>
      </c>
      <c r="P62" s="192">
        <v>0</v>
      </c>
      <c r="Q62" s="192">
        <v>0</v>
      </c>
      <c r="R62" s="192">
        <f t="shared" si="38"/>
        <v>0</v>
      </c>
      <c r="S62" s="192">
        <f t="shared" si="39"/>
        <v>0</v>
      </c>
      <c r="T62" s="192">
        <f t="shared" si="40"/>
        <v>0</v>
      </c>
      <c r="U62" s="217">
        <f t="shared" si="22"/>
        <v>0</v>
      </c>
      <c r="V62" s="218"/>
    </row>
    <row r="63" spans="1:22" s="219" customFormat="1" ht="31.2">
      <c r="A63" s="206" t="str">
        <f>'Форма 17'!A63</f>
        <v>1.2.3.7</v>
      </c>
      <c r="B63" s="210" t="str">
        <f>'Форма 17'!B63</f>
        <v>«Включение приборов учета в систему сбора и передачи данных, класс напряжения 35 кВ, всего, в том числе:»</v>
      </c>
      <c r="C63" s="207" t="str">
        <f>'Форма 17'!C63</f>
        <v>Г</v>
      </c>
      <c r="D63" s="192">
        <v>0</v>
      </c>
      <c r="E63" s="192">
        <v>0</v>
      </c>
      <c r="F63" s="192">
        <v>0</v>
      </c>
      <c r="G63" s="192">
        <v>0</v>
      </c>
      <c r="H63" s="192">
        <f t="shared" si="37"/>
        <v>0</v>
      </c>
      <c r="I63" s="192">
        <f t="shared" si="37"/>
        <v>0</v>
      </c>
      <c r="J63" s="192">
        <v>0</v>
      </c>
      <c r="K63" s="192">
        <v>0</v>
      </c>
      <c r="L63" s="192">
        <v>0</v>
      </c>
      <c r="M63" s="192">
        <v>0</v>
      </c>
      <c r="N63" s="192">
        <v>0</v>
      </c>
      <c r="O63" s="192">
        <v>0</v>
      </c>
      <c r="P63" s="192">
        <v>0</v>
      </c>
      <c r="Q63" s="192">
        <v>0</v>
      </c>
      <c r="R63" s="192">
        <f t="shared" si="38"/>
        <v>0</v>
      </c>
      <c r="S63" s="192">
        <f t="shared" si="39"/>
        <v>0</v>
      </c>
      <c r="T63" s="192">
        <f t="shared" si="40"/>
        <v>0</v>
      </c>
      <c r="U63" s="217">
        <f t="shared" si="22"/>
        <v>0</v>
      </c>
      <c r="V63" s="218"/>
    </row>
    <row r="64" spans="1:22" s="219" customFormat="1" ht="46.8">
      <c r="A64" s="206" t="str">
        <f>'Форма 17'!A64</f>
        <v>1.2.3.8</v>
      </c>
      <c r="B64" s="210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4" s="207" t="str">
        <f>'Форма 17'!C64</f>
        <v>Г</v>
      </c>
      <c r="D64" s="192">
        <v>0</v>
      </c>
      <c r="E64" s="192">
        <v>0</v>
      </c>
      <c r="F64" s="192">
        <v>0</v>
      </c>
      <c r="G64" s="192">
        <v>0</v>
      </c>
      <c r="H64" s="192">
        <f t="shared" si="37"/>
        <v>0</v>
      </c>
      <c r="I64" s="192">
        <f t="shared" si="37"/>
        <v>0</v>
      </c>
      <c r="J64" s="192">
        <v>0</v>
      </c>
      <c r="K64" s="192">
        <v>0</v>
      </c>
      <c r="L64" s="192">
        <v>0</v>
      </c>
      <c r="M64" s="192">
        <v>0</v>
      </c>
      <c r="N64" s="192">
        <v>0</v>
      </c>
      <c r="O64" s="192">
        <v>0</v>
      </c>
      <c r="P64" s="192">
        <v>0</v>
      </c>
      <c r="Q64" s="192">
        <v>0</v>
      </c>
      <c r="R64" s="192">
        <f t="shared" si="38"/>
        <v>0</v>
      </c>
      <c r="S64" s="192">
        <f t="shared" si="39"/>
        <v>0</v>
      </c>
      <c r="T64" s="192">
        <f t="shared" si="40"/>
        <v>0</v>
      </c>
      <c r="U64" s="217">
        <f t="shared" si="22"/>
        <v>0</v>
      </c>
      <c r="V64" s="218"/>
    </row>
    <row r="65" spans="1:22" s="219" customFormat="1" ht="46.8">
      <c r="A65" s="283" t="str">
        <f>'Форма 17'!A65</f>
        <v>1.2.4.</v>
      </c>
      <c r="B65" s="344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5" s="285" t="str">
        <f>'Форма 17'!C65</f>
        <v>Г</v>
      </c>
      <c r="D65" s="326">
        <f t="shared" ref="D65:T65" si="41">D66+D67</f>
        <v>0</v>
      </c>
      <c r="E65" s="326">
        <f t="shared" si="41"/>
        <v>0</v>
      </c>
      <c r="F65" s="326">
        <f t="shared" si="41"/>
        <v>0</v>
      </c>
      <c r="G65" s="326">
        <f t="shared" si="41"/>
        <v>0</v>
      </c>
      <c r="H65" s="326">
        <f t="shared" si="41"/>
        <v>0</v>
      </c>
      <c r="I65" s="326">
        <f t="shared" si="41"/>
        <v>0</v>
      </c>
      <c r="J65" s="326">
        <f t="shared" si="41"/>
        <v>0</v>
      </c>
      <c r="K65" s="326">
        <f t="shared" si="41"/>
        <v>0</v>
      </c>
      <c r="L65" s="326">
        <f t="shared" si="41"/>
        <v>0</v>
      </c>
      <c r="M65" s="326">
        <f t="shared" si="41"/>
        <v>0</v>
      </c>
      <c r="N65" s="326">
        <f t="shared" si="41"/>
        <v>0</v>
      </c>
      <c r="O65" s="326">
        <f t="shared" si="41"/>
        <v>0</v>
      </c>
      <c r="P65" s="326">
        <f t="shared" si="41"/>
        <v>0</v>
      </c>
      <c r="Q65" s="326">
        <f t="shared" si="41"/>
        <v>0</v>
      </c>
      <c r="R65" s="326">
        <f t="shared" si="41"/>
        <v>0</v>
      </c>
      <c r="S65" s="326">
        <f t="shared" si="41"/>
        <v>0</v>
      </c>
      <c r="T65" s="326">
        <f t="shared" si="41"/>
        <v>0</v>
      </c>
      <c r="U65" s="345">
        <f t="shared" si="22"/>
        <v>0</v>
      </c>
      <c r="V65" s="346"/>
    </row>
    <row r="66" spans="1:22" s="219" customFormat="1" ht="31.2">
      <c r="A66" s="206" t="str">
        <f>'Форма 17'!A66</f>
        <v>1.2.4.1.</v>
      </c>
      <c r="B66" s="210" t="str">
        <f>'Форма 17'!B66</f>
        <v>Реконструкция прочих объектов основных средств, всего, в том числе:</v>
      </c>
      <c r="C66" s="207" t="str">
        <f>'Форма 17'!C66</f>
        <v>Г</v>
      </c>
      <c r="D66" s="192">
        <v>0</v>
      </c>
      <c r="E66" s="192">
        <v>0</v>
      </c>
      <c r="F66" s="192">
        <v>0</v>
      </c>
      <c r="G66" s="192">
        <v>0</v>
      </c>
      <c r="H66" s="192">
        <v>0</v>
      </c>
      <c r="I66" s="192">
        <v>0</v>
      </c>
      <c r="J66" s="192">
        <v>0</v>
      </c>
      <c r="K66" s="192">
        <v>0</v>
      </c>
      <c r="L66" s="192">
        <v>0</v>
      </c>
      <c r="M66" s="192">
        <v>0</v>
      </c>
      <c r="N66" s="192">
        <v>0</v>
      </c>
      <c r="O66" s="192">
        <v>0</v>
      </c>
      <c r="P66" s="192">
        <v>0</v>
      </c>
      <c r="Q66" s="192">
        <v>0</v>
      </c>
      <c r="R66" s="192">
        <f t="shared" ref="R66" si="42">IF(F66="НД",0,(F66-I66))</f>
        <v>0</v>
      </c>
      <c r="S66" s="192">
        <f t="shared" ref="S66" si="43">IF(G66="НД",0,(G66-I66))</f>
        <v>0</v>
      </c>
      <c r="T66" s="192">
        <f t="shared" ref="T66" si="44">I66-H66</f>
        <v>0</v>
      </c>
      <c r="U66" s="217">
        <f t="shared" si="22"/>
        <v>0</v>
      </c>
      <c r="V66" s="218"/>
    </row>
    <row r="67" spans="1:22" s="219" customFormat="1" ht="31.2">
      <c r="A67" s="206" t="str">
        <f>'Форма 17'!A67</f>
        <v>1.2.4.1.</v>
      </c>
      <c r="B67" s="210" t="str">
        <f>'Форма 17'!B67</f>
        <v>Модернизация, техническое перевооружение прочих объектов основных средств, всего, в том числе:</v>
      </c>
      <c r="C67" s="207" t="str">
        <f>'Форма 17'!C67</f>
        <v>Г</v>
      </c>
      <c r="D67" s="192">
        <v>0</v>
      </c>
      <c r="E67" s="192">
        <v>0</v>
      </c>
      <c r="F67" s="192">
        <v>0</v>
      </c>
      <c r="G67" s="192">
        <v>0</v>
      </c>
      <c r="H67" s="192">
        <f t="shared" ref="H67:I72" si="45">J67+L67+N67+P67</f>
        <v>0</v>
      </c>
      <c r="I67" s="192">
        <f t="shared" si="45"/>
        <v>0</v>
      </c>
      <c r="J67" s="192">
        <v>0</v>
      </c>
      <c r="K67" s="192">
        <v>0</v>
      </c>
      <c r="L67" s="192">
        <v>0</v>
      </c>
      <c r="M67" s="192">
        <v>0</v>
      </c>
      <c r="N67" s="192">
        <v>0</v>
      </c>
      <c r="O67" s="192">
        <v>0</v>
      </c>
      <c r="P67" s="192">
        <v>0</v>
      </c>
      <c r="Q67" s="192">
        <v>0</v>
      </c>
      <c r="R67" s="192">
        <f t="shared" ref="R67:R72" si="46">IF(F67="НД",0,(F67-I67))</f>
        <v>0</v>
      </c>
      <c r="S67" s="192">
        <f t="shared" ref="S67:S72" si="47">IF(G67="НД",0,(G67-I67))</f>
        <v>0</v>
      </c>
      <c r="T67" s="192">
        <f t="shared" ref="T67:T72" si="48">I67-H67</f>
        <v>0</v>
      </c>
      <c r="U67" s="217">
        <f t="shared" ref="U67:U73" si="49">IF((H67)=0,0,(I67)/(H67))</f>
        <v>0</v>
      </c>
      <c r="V67" s="218"/>
    </row>
    <row r="68" spans="1:22" s="265" customFormat="1" ht="74.25" customHeight="1">
      <c r="A68" s="338" t="str">
        <f>'Форма 17'!A68</f>
        <v>1.3.</v>
      </c>
      <c r="B68" s="339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8" s="340" t="str">
        <f>'Форма 17'!C68</f>
        <v>Г</v>
      </c>
      <c r="D68" s="341" t="s">
        <v>0</v>
      </c>
      <c r="E68" s="341">
        <v>0</v>
      </c>
      <c r="F68" s="341" t="s">
        <v>0</v>
      </c>
      <c r="G68" s="341">
        <v>0</v>
      </c>
      <c r="H68" s="341">
        <f t="shared" si="45"/>
        <v>0</v>
      </c>
      <c r="I68" s="341">
        <f t="shared" si="45"/>
        <v>0</v>
      </c>
      <c r="J68" s="341">
        <f t="shared" ref="J68:Q68" si="50">J69+J70</f>
        <v>0</v>
      </c>
      <c r="K68" s="341">
        <f t="shared" si="50"/>
        <v>0</v>
      </c>
      <c r="L68" s="341">
        <f t="shared" si="50"/>
        <v>0</v>
      </c>
      <c r="M68" s="341">
        <f t="shared" si="50"/>
        <v>0</v>
      </c>
      <c r="N68" s="341">
        <f t="shared" si="50"/>
        <v>0</v>
      </c>
      <c r="O68" s="341">
        <f t="shared" si="50"/>
        <v>0</v>
      </c>
      <c r="P68" s="341">
        <f t="shared" si="50"/>
        <v>0</v>
      </c>
      <c r="Q68" s="341">
        <f t="shared" si="50"/>
        <v>0</v>
      </c>
      <c r="R68" s="341">
        <f t="shared" si="46"/>
        <v>0</v>
      </c>
      <c r="S68" s="341">
        <f t="shared" si="47"/>
        <v>0</v>
      </c>
      <c r="T68" s="341">
        <f t="shared" si="48"/>
        <v>0</v>
      </c>
      <c r="U68" s="342">
        <f t="shared" si="49"/>
        <v>0</v>
      </c>
      <c r="V68" s="343"/>
    </row>
    <row r="69" spans="1:22" s="219" customFormat="1" ht="62.25" customHeight="1">
      <c r="A69" s="206" t="str">
        <f>'Форма 17'!A69</f>
        <v>1.3.1.</v>
      </c>
      <c r="B69" s="210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9" s="207" t="str">
        <f>'Форма 17'!C69</f>
        <v>Г</v>
      </c>
      <c r="D69" s="192" t="s">
        <v>0</v>
      </c>
      <c r="E69" s="192">
        <v>0</v>
      </c>
      <c r="F69" s="192" t="s">
        <v>0</v>
      </c>
      <c r="G69" s="192">
        <v>0</v>
      </c>
      <c r="H69" s="192">
        <f t="shared" si="45"/>
        <v>0</v>
      </c>
      <c r="I69" s="192">
        <f t="shared" si="45"/>
        <v>0</v>
      </c>
      <c r="J69" s="192">
        <v>0</v>
      </c>
      <c r="K69" s="192">
        <v>0</v>
      </c>
      <c r="L69" s="192">
        <v>0</v>
      </c>
      <c r="M69" s="192">
        <v>0</v>
      </c>
      <c r="N69" s="192">
        <v>0</v>
      </c>
      <c r="O69" s="192">
        <v>0</v>
      </c>
      <c r="P69" s="192">
        <v>0</v>
      </c>
      <c r="Q69" s="192">
        <v>0</v>
      </c>
      <c r="R69" s="192">
        <f t="shared" si="46"/>
        <v>0</v>
      </c>
      <c r="S69" s="192">
        <f t="shared" si="47"/>
        <v>0</v>
      </c>
      <c r="T69" s="192">
        <f t="shared" si="48"/>
        <v>0</v>
      </c>
      <c r="U69" s="217">
        <f t="shared" si="49"/>
        <v>0</v>
      </c>
      <c r="V69" s="218"/>
    </row>
    <row r="70" spans="1:22" s="219" customFormat="1" ht="46.5" customHeight="1">
      <c r="A70" s="206" t="str">
        <f>'Форма 17'!A70</f>
        <v>1.3.1.</v>
      </c>
      <c r="B70" s="210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0" s="207" t="str">
        <f>'Форма 17'!C70</f>
        <v>Г</v>
      </c>
      <c r="D70" s="192" t="s">
        <v>0</v>
      </c>
      <c r="E70" s="192">
        <v>0</v>
      </c>
      <c r="F70" s="192" t="s">
        <v>0</v>
      </c>
      <c r="G70" s="192">
        <v>0</v>
      </c>
      <c r="H70" s="192">
        <f t="shared" si="45"/>
        <v>0</v>
      </c>
      <c r="I70" s="192">
        <f t="shared" si="45"/>
        <v>0</v>
      </c>
      <c r="J70" s="192">
        <v>0</v>
      </c>
      <c r="K70" s="192">
        <v>0</v>
      </c>
      <c r="L70" s="192">
        <v>0</v>
      </c>
      <c r="M70" s="192">
        <v>0</v>
      </c>
      <c r="N70" s="192">
        <v>0</v>
      </c>
      <c r="O70" s="192">
        <v>0</v>
      </c>
      <c r="P70" s="192">
        <v>0</v>
      </c>
      <c r="Q70" s="192">
        <v>0</v>
      </c>
      <c r="R70" s="192">
        <f t="shared" si="46"/>
        <v>0</v>
      </c>
      <c r="S70" s="192">
        <f t="shared" si="47"/>
        <v>0</v>
      </c>
      <c r="T70" s="192">
        <f t="shared" si="48"/>
        <v>0</v>
      </c>
      <c r="U70" s="217">
        <f t="shared" si="49"/>
        <v>0</v>
      </c>
      <c r="V70" s="218"/>
    </row>
    <row r="71" spans="1:22" s="265" customFormat="1" ht="44.25" customHeight="1">
      <c r="A71" s="338" t="str">
        <f>'Форма 17'!A71</f>
        <v>1.4.</v>
      </c>
      <c r="B71" s="339" t="str">
        <f>'Форма 17'!B71</f>
        <v>Прочее новое строительство объектов электросетевого хозяйства, всего, в том числе:</v>
      </c>
      <c r="C71" s="340" t="str">
        <f>'Форма 17'!C71</f>
        <v>Г</v>
      </c>
      <c r="D71" s="341" t="s">
        <v>0</v>
      </c>
      <c r="E71" s="341">
        <v>0</v>
      </c>
      <c r="F71" s="341" t="s">
        <v>0</v>
      </c>
      <c r="G71" s="341">
        <v>0</v>
      </c>
      <c r="H71" s="341">
        <f t="shared" si="45"/>
        <v>0</v>
      </c>
      <c r="I71" s="341">
        <f t="shared" si="45"/>
        <v>0</v>
      </c>
      <c r="J71" s="341">
        <v>0</v>
      </c>
      <c r="K71" s="341">
        <v>0</v>
      </c>
      <c r="L71" s="341">
        <v>0</v>
      </c>
      <c r="M71" s="341">
        <v>0</v>
      </c>
      <c r="N71" s="341">
        <v>0</v>
      </c>
      <c r="O71" s="341">
        <v>0</v>
      </c>
      <c r="P71" s="341">
        <v>0</v>
      </c>
      <c r="Q71" s="341">
        <v>0</v>
      </c>
      <c r="R71" s="341">
        <f t="shared" si="46"/>
        <v>0</v>
      </c>
      <c r="S71" s="341">
        <f t="shared" si="47"/>
        <v>0</v>
      </c>
      <c r="T71" s="341">
        <f t="shared" si="48"/>
        <v>0</v>
      </c>
      <c r="U71" s="342">
        <f t="shared" si="49"/>
        <v>0</v>
      </c>
      <c r="V71" s="343"/>
    </row>
    <row r="72" spans="1:22" s="265" customFormat="1" ht="35.25" customHeight="1">
      <c r="A72" s="338" t="str">
        <f>'Форма 17'!A72</f>
        <v>1.5.</v>
      </c>
      <c r="B72" s="339" t="str">
        <f>'Форма 17'!B72</f>
        <v>Покупка земельных участков для целей реализации инвестиционных проектов, всего, в том числе:</v>
      </c>
      <c r="C72" s="340" t="str">
        <f>'Форма 17'!C72</f>
        <v>Г</v>
      </c>
      <c r="D72" s="341" t="s">
        <v>0</v>
      </c>
      <c r="E72" s="341">
        <v>0</v>
      </c>
      <c r="F72" s="341" t="s">
        <v>0</v>
      </c>
      <c r="G72" s="341">
        <v>0</v>
      </c>
      <c r="H72" s="341">
        <f t="shared" si="45"/>
        <v>0</v>
      </c>
      <c r="I72" s="341">
        <f t="shared" si="45"/>
        <v>0</v>
      </c>
      <c r="J72" s="341">
        <v>0</v>
      </c>
      <c r="K72" s="341">
        <v>0</v>
      </c>
      <c r="L72" s="341">
        <v>0</v>
      </c>
      <c r="M72" s="341">
        <v>0</v>
      </c>
      <c r="N72" s="341">
        <v>0</v>
      </c>
      <c r="O72" s="341">
        <v>0</v>
      </c>
      <c r="P72" s="341">
        <v>0</v>
      </c>
      <c r="Q72" s="341">
        <v>0</v>
      </c>
      <c r="R72" s="341">
        <f t="shared" si="46"/>
        <v>0</v>
      </c>
      <c r="S72" s="341">
        <f t="shared" si="47"/>
        <v>0</v>
      </c>
      <c r="T72" s="341">
        <f t="shared" si="48"/>
        <v>0</v>
      </c>
      <c r="U72" s="342">
        <f t="shared" si="49"/>
        <v>0</v>
      </c>
      <c r="V72" s="343"/>
    </row>
    <row r="73" spans="1:22" s="265" customFormat="1" ht="48" customHeight="1">
      <c r="A73" s="338" t="str">
        <f>'Форма 17'!A73</f>
        <v>1.6.</v>
      </c>
      <c r="B73" s="339" t="str">
        <f>'Форма 17'!B73</f>
        <v>Прочие инвестиционные проекты, всего, в том числе:</v>
      </c>
      <c r="C73" s="340" t="str">
        <f>'Форма 17'!C73</f>
        <v>Г</v>
      </c>
      <c r="D73" s="341">
        <v>0</v>
      </c>
      <c r="E73" s="341">
        <v>0</v>
      </c>
      <c r="F73" s="341">
        <v>0</v>
      </c>
      <c r="G73" s="341">
        <v>0</v>
      </c>
      <c r="H73" s="341">
        <v>0</v>
      </c>
      <c r="I73" s="341">
        <v>0</v>
      </c>
      <c r="J73" s="341">
        <v>0</v>
      </c>
      <c r="K73" s="341">
        <v>0</v>
      </c>
      <c r="L73" s="341">
        <v>0</v>
      </c>
      <c r="M73" s="341">
        <v>0</v>
      </c>
      <c r="N73" s="341">
        <v>0</v>
      </c>
      <c r="O73" s="341">
        <v>0</v>
      </c>
      <c r="P73" s="341">
        <v>0</v>
      </c>
      <c r="Q73" s="341">
        <v>0</v>
      </c>
      <c r="R73" s="341">
        <v>0</v>
      </c>
      <c r="S73" s="341">
        <v>0</v>
      </c>
      <c r="T73" s="341">
        <f>I73-H73</f>
        <v>0</v>
      </c>
      <c r="U73" s="342">
        <f t="shared" si="49"/>
        <v>0</v>
      </c>
      <c r="V73" s="343"/>
    </row>
    <row r="74" spans="1:22" s="219" customFormat="1">
      <c r="B74" s="334"/>
      <c r="C74" s="335"/>
      <c r="J74" s="336"/>
      <c r="K74" s="336"/>
      <c r="V74" s="337"/>
    </row>
  </sheetData>
  <sheetProtection formatCells="0" formatColumns="0" formatRows="0" sort="0" autoFilter="0"/>
  <mergeCells count="841">
    <mergeCell ref="A5:T5"/>
    <mergeCell ref="A6:T6"/>
    <mergeCell ref="A8:T8"/>
    <mergeCell ref="A9:T9"/>
    <mergeCell ref="T10:AL10"/>
    <mergeCell ref="AM10:BF10"/>
    <mergeCell ref="FW10:GP10"/>
    <mergeCell ref="GQ10:HJ10"/>
    <mergeCell ref="HK10:ID10"/>
    <mergeCell ref="IE10:IX10"/>
    <mergeCell ref="IY10:JR10"/>
    <mergeCell ref="JS10:KL10"/>
    <mergeCell ref="BG10:BZ10"/>
    <mergeCell ref="CA10:CT10"/>
    <mergeCell ref="CU10:DN10"/>
    <mergeCell ref="DO10:EH10"/>
    <mergeCell ref="EI10:FB10"/>
    <mergeCell ref="FC10:FV10"/>
    <mergeCell ref="PC10:PV10"/>
    <mergeCell ref="PW10:QP10"/>
    <mergeCell ref="QQ10:RJ10"/>
    <mergeCell ref="RK10:SD10"/>
    <mergeCell ref="SE10:SX10"/>
    <mergeCell ref="SY10:TR10"/>
    <mergeCell ref="KM10:LF10"/>
    <mergeCell ref="LG10:LZ10"/>
    <mergeCell ref="MA10:MT10"/>
    <mergeCell ref="MU10:NN10"/>
    <mergeCell ref="NO10:OH10"/>
    <mergeCell ref="OI10:PB10"/>
    <mergeCell ref="YI10:ZB10"/>
    <mergeCell ref="ZC10:ZV10"/>
    <mergeCell ref="ZW10:AAP10"/>
    <mergeCell ref="AAQ10:ABJ10"/>
    <mergeCell ref="ABK10:ACD10"/>
    <mergeCell ref="ACE10:ACX10"/>
    <mergeCell ref="TS10:UL10"/>
    <mergeCell ref="UM10:VF10"/>
    <mergeCell ref="VG10:VZ10"/>
    <mergeCell ref="WA10:WT10"/>
    <mergeCell ref="WU10:XN10"/>
    <mergeCell ref="XO10:YH10"/>
    <mergeCell ref="AHO10:AIH10"/>
    <mergeCell ref="AII10:AJB10"/>
    <mergeCell ref="AJC10:AJV10"/>
    <mergeCell ref="AJW10:AKP10"/>
    <mergeCell ref="AKQ10:ALJ10"/>
    <mergeCell ref="ALK10:AMD10"/>
    <mergeCell ref="ACY10:ADR10"/>
    <mergeCell ref="ADS10:AEL10"/>
    <mergeCell ref="AEM10:AFF10"/>
    <mergeCell ref="AFG10:AFZ10"/>
    <mergeCell ref="AGA10:AGT10"/>
    <mergeCell ref="AGU10:AHN10"/>
    <mergeCell ref="AQU10:ARN10"/>
    <mergeCell ref="ARO10:ASH10"/>
    <mergeCell ref="ASI10:ATB10"/>
    <mergeCell ref="ATC10:ATV10"/>
    <mergeCell ref="ATW10:AUP10"/>
    <mergeCell ref="AUQ10:AVJ10"/>
    <mergeCell ref="AME10:AMX10"/>
    <mergeCell ref="AMY10:ANR10"/>
    <mergeCell ref="ANS10:AOL10"/>
    <mergeCell ref="AOM10:APF10"/>
    <mergeCell ref="APG10:APZ10"/>
    <mergeCell ref="AQA10:AQT10"/>
    <mergeCell ref="BAA10:BAT10"/>
    <mergeCell ref="BAU10:BBN10"/>
    <mergeCell ref="BBO10:BCH10"/>
    <mergeCell ref="BCI10:BDB10"/>
    <mergeCell ref="BDC10:BDV10"/>
    <mergeCell ref="BDW10:BEP10"/>
    <mergeCell ref="AVK10:AWD10"/>
    <mergeCell ref="AWE10:AWX10"/>
    <mergeCell ref="AWY10:AXR10"/>
    <mergeCell ref="AXS10:AYL10"/>
    <mergeCell ref="AYM10:AZF10"/>
    <mergeCell ref="AZG10:AZZ10"/>
    <mergeCell ref="BJG10:BJZ10"/>
    <mergeCell ref="BKA10:BKT10"/>
    <mergeCell ref="BKU10:BLN10"/>
    <mergeCell ref="BLO10:BMH10"/>
    <mergeCell ref="BMI10:BNB10"/>
    <mergeCell ref="BNC10:BNV10"/>
    <mergeCell ref="BEQ10:BFJ10"/>
    <mergeCell ref="BFK10:BGD10"/>
    <mergeCell ref="BGE10:BGX10"/>
    <mergeCell ref="BGY10:BHR10"/>
    <mergeCell ref="BHS10:BIL10"/>
    <mergeCell ref="BIM10:BJF10"/>
    <mergeCell ref="BSM10:BTF10"/>
    <mergeCell ref="BTG10:BTZ10"/>
    <mergeCell ref="BUA10:BUT10"/>
    <mergeCell ref="BUU10:BVN10"/>
    <mergeCell ref="BVO10:BWH10"/>
    <mergeCell ref="BWI10:BXB10"/>
    <mergeCell ref="BNW10:BOP10"/>
    <mergeCell ref="BOQ10:BPJ10"/>
    <mergeCell ref="BPK10:BQD10"/>
    <mergeCell ref="BQE10:BQX10"/>
    <mergeCell ref="BQY10:BRR10"/>
    <mergeCell ref="BRS10:BSL10"/>
    <mergeCell ref="CBS10:CCL10"/>
    <mergeCell ref="CCM10:CDF10"/>
    <mergeCell ref="CDG10:CDZ10"/>
    <mergeCell ref="CEA10:CET10"/>
    <mergeCell ref="CEU10:CFN10"/>
    <mergeCell ref="CFO10:CGH10"/>
    <mergeCell ref="BXC10:BXV10"/>
    <mergeCell ref="BXW10:BYP10"/>
    <mergeCell ref="BYQ10:BZJ10"/>
    <mergeCell ref="BZK10:CAD10"/>
    <mergeCell ref="CAE10:CAX10"/>
    <mergeCell ref="CAY10:CBR10"/>
    <mergeCell ref="CKY10:CLR10"/>
    <mergeCell ref="CLS10:CML10"/>
    <mergeCell ref="CMM10:CNF10"/>
    <mergeCell ref="CNG10:CNZ10"/>
    <mergeCell ref="COA10:COT10"/>
    <mergeCell ref="COU10:CPN10"/>
    <mergeCell ref="CGI10:CHB10"/>
    <mergeCell ref="CHC10:CHV10"/>
    <mergeCell ref="CHW10:CIP10"/>
    <mergeCell ref="CIQ10:CJJ10"/>
    <mergeCell ref="CJK10:CKD10"/>
    <mergeCell ref="CKE10:CKX10"/>
    <mergeCell ref="CUE10:CUX10"/>
    <mergeCell ref="CUY10:CVR10"/>
    <mergeCell ref="CVS10:CWL10"/>
    <mergeCell ref="CWM10:CXF10"/>
    <mergeCell ref="CXG10:CXZ10"/>
    <mergeCell ref="CYA10:CYT10"/>
    <mergeCell ref="CPO10:CQH10"/>
    <mergeCell ref="CQI10:CRB10"/>
    <mergeCell ref="CRC10:CRV10"/>
    <mergeCell ref="CRW10:CSP10"/>
    <mergeCell ref="CSQ10:CTJ10"/>
    <mergeCell ref="CTK10:CUD10"/>
    <mergeCell ref="DDK10:DED10"/>
    <mergeCell ref="DEE10:DEX10"/>
    <mergeCell ref="DEY10:DFR10"/>
    <mergeCell ref="DFS10:DGL10"/>
    <mergeCell ref="DGM10:DHF10"/>
    <mergeCell ref="DHG10:DHZ10"/>
    <mergeCell ref="CYU10:CZN10"/>
    <mergeCell ref="CZO10:DAH10"/>
    <mergeCell ref="DAI10:DBB10"/>
    <mergeCell ref="DBC10:DBV10"/>
    <mergeCell ref="DBW10:DCP10"/>
    <mergeCell ref="DCQ10:DDJ10"/>
    <mergeCell ref="DMQ10:DNJ10"/>
    <mergeCell ref="DNK10:DOD10"/>
    <mergeCell ref="DOE10:DOX10"/>
    <mergeCell ref="DOY10:DPR10"/>
    <mergeCell ref="DPS10:DQL10"/>
    <mergeCell ref="DQM10:DRF10"/>
    <mergeCell ref="DIA10:DIT10"/>
    <mergeCell ref="DIU10:DJN10"/>
    <mergeCell ref="DJO10:DKH10"/>
    <mergeCell ref="DKI10:DLB10"/>
    <mergeCell ref="DLC10:DLV10"/>
    <mergeCell ref="DLW10:DMP10"/>
    <mergeCell ref="DVW10:DWP10"/>
    <mergeCell ref="DWQ10:DXJ10"/>
    <mergeCell ref="DXK10:DYD10"/>
    <mergeCell ref="DYE10:DYX10"/>
    <mergeCell ref="DYY10:DZR10"/>
    <mergeCell ref="DZS10:EAL10"/>
    <mergeCell ref="DRG10:DRZ10"/>
    <mergeCell ref="DSA10:DST10"/>
    <mergeCell ref="DSU10:DTN10"/>
    <mergeCell ref="DTO10:DUH10"/>
    <mergeCell ref="DUI10:DVB10"/>
    <mergeCell ref="DVC10:DVV10"/>
    <mergeCell ref="EFC10:EFV10"/>
    <mergeCell ref="EFW10:EGP10"/>
    <mergeCell ref="EGQ10:EHJ10"/>
    <mergeCell ref="EHK10:EID10"/>
    <mergeCell ref="EIE10:EIX10"/>
    <mergeCell ref="EIY10:EJR10"/>
    <mergeCell ref="EAM10:EBF10"/>
    <mergeCell ref="EBG10:EBZ10"/>
    <mergeCell ref="ECA10:ECT10"/>
    <mergeCell ref="ECU10:EDN10"/>
    <mergeCell ref="EDO10:EEH10"/>
    <mergeCell ref="EEI10:EFB10"/>
    <mergeCell ref="EOI10:EPB10"/>
    <mergeCell ref="EPC10:EPV10"/>
    <mergeCell ref="EPW10:EQP10"/>
    <mergeCell ref="EQQ10:ERJ10"/>
    <mergeCell ref="ERK10:ESD10"/>
    <mergeCell ref="ESE10:ESX10"/>
    <mergeCell ref="EJS10:EKL10"/>
    <mergeCell ref="EKM10:ELF10"/>
    <mergeCell ref="ELG10:ELZ10"/>
    <mergeCell ref="EMA10:EMT10"/>
    <mergeCell ref="EMU10:ENN10"/>
    <mergeCell ref="ENO10:EOH10"/>
    <mergeCell ref="EXO10:EYH10"/>
    <mergeCell ref="EYI10:EZB10"/>
    <mergeCell ref="EZC10:EZV10"/>
    <mergeCell ref="EZW10:FAP10"/>
    <mergeCell ref="FAQ10:FBJ10"/>
    <mergeCell ref="FBK10:FCD10"/>
    <mergeCell ref="ESY10:ETR10"/>
    <mergeCell ref="ETS10:EUL10"/>
    <mergeCell ref="EUM10:EVF10"/>
    <mergeCell ref="EVG10:EVZ10"/>
    <mergeCell ref="EWA10:EWT10"/>
    <mergeCell ref="EWU10:EXN10"/>
    <mergeCell ref="FGU10:FHN10"/>
    <mergeCell ref="FHO10:FIH10"/>
    <mergeCell ref="FII10:FJB10"/>
    <mergeCell ref="FJC10:FJV10"/>
    <mergeCell ref="FJW10:FKP10"/>
    <mergeCell ref="FKQ10:FLJ10"/>
    <mergeCell ref="FCE10:FCX10"/>
    <mergeCell ref="FCY10:FDR10"/>
    <mergeCell ref="FDS10:FEL10"/>
    <mergeCell ref="FEM10:FFF10"/>
    <mergeCell ref="FFG10:FFZ10"/>
    <mergeCell ref="FGA10:FGT10"/>
    <mergeCell ref="FQA10:FQT10"/>
    <mergeCell ref="FQU10:FRN10"/>
    <mergeCell ref="FRO10:FSH10"/>
    <mergeCell ref="FSI10:FTB10"/>
    <mergeCell ref="FTC10:FTV10"/>
    <mergeCell ref="FTW10:FUP10"/>
    <mergeCell ref="FLK10:FMD10"/>
    <mergeCell ref="FME10:FMX10"/>
    <mergeCell ref="FMY10:FNR10"/>
    <mergeCell ref="FNS10:FOL10"/>
    <mergeCell ref="FOM10:FPF10"/>
    <mergeCell ref="FPG10:FPZ10"/>
    <mergeCell ref="FZG10:FZZ10"/>
    <mergeCell ref="GAA10:GAT10"/>
    <mergeCell ref="GAU10:GBN10"/>
    <mergeCell ref="GBO10:GCH10"/>
    <mergeCell ref="GCI10:GDB10"/>
    <mergeCell ref="GDC10:GDV10"/>
    <mergeCell ref="FUQ10:FVJ10"/>
    <mergeCell ref="FVK10:FWD10"/>
    <mergeCell ref="FWE10:FWX10"/>
    <mergeCell ref="FWY10:FXR10"/>
    <mergeCell ref="FXS10:FYL10"/>
    <mergeCell ref="FYM10:FZF10"/>
    <mergeCell ref="GIM10:GJF10"/>
    <mergeCell ref="GJG10:GJZ10"/>
    <mergeCell ref="GKA10:GKT10"/>
    <mergeCell ref="GKU10:GLN10"/>
    <mergeCell ref="GLO10:GMH10"/>
    <mergeCell ref="GMI10:GNB10"/>
    <mergeCell ref="GDW10:GEP10"/>
    <mergeCell ref="GEQ10:GFJ10"/>
    <mergeCell ref="GFK10:GGD10"/>
    <mergeCell ref="GGE10:GGX10"/>
    <mergeCell ref="GGY10:GHR10"/>
    <mergeCell ref="GHS10:GIL10"/>
    <mergeCell ref="GRS10:GSL10"/>
    <mergeCell ref="GSM10:GTF10"/>
    <mergeCell ref="GTG10:GTZ10"/>
    <mergeCell ref="GUA10:GUT10"/>
    <mergeCell ref="GUU10:GVN10"/>
    <mergeCell ref="GVO10:GWH10"/>
    <mergeCell ref="GNC10:GNV10"/>
    <mergeCell ref="GNW10:GOP10"/>
    <mergeCell ref="GOQ10:GPJ10"/>
    <mergeCell ref="GPK10:GQD10"/>
    <mergeCell ref="GQE10:GQX10"/>
    <mergeCell ref="GQY10:GRR10"/>
    <mergeCell ref="HAY10:HBR10"/>
    <mergeCell ref="HBS10:HCL10"/>
    <mergeCell ref="HCM10:HDF10"/>
    <mergeCell ref="HDG10:HDZ10"/>
    <mergeCell ref="HEA10:HET10"/>
    <mergeCell ref="HEU10:HFN10"/>
    <mergeCell ref="GWI10:GXB10"/>
    <mergeCell ref="GXC10:GXV10"/>
    <mergeCell ref="GXW10:GYP10"/>
    <mergeCell ref="GYQ10:GZJ10"/>
    <mergeCell ref="GZK10:HAD10"/>
    <mergeCell ref="HAE10:HAX10"/>
    <mergeCell ref="HKE10:HKX10"/>
    <mergeCell ref="HKY10:HLR10"/>
    <mergeCell ref="HLS10:HML10"/>
    <mergeCell ref="HMM10:HNF10"/>
    <mergeCell ref="HNG10:HNZ10"/>
    <mergeCell ref="HOA10:HOT10"/>
    <mergeCell ref="HFO10:HGH10"/>
    <mergeCell ref="HGI10:HHB10"/>
    <mergeCell ref="HHC10:HHV10"/>
    <mergeCell ref="HHW10:HIP10"/>
    <mergeCell ref="HIQ10:HJJ10"/>
    <mergeCell ref="HJK10:HKD10"/>
    <mergeCell ref="HTK10:HUD10"/>
    <mergeCell ref="HUE10:HUX10"/>
    <mergeCell ref="HUY10:HVR10"/>
    <mergeCell ref="HVS10:HWL10"/>
    <mergeCell ref="HWM10:HXF10"/>
    <mergeCell ref="HXG10:HXZ10"/>
    <mergeCell ref="HOU10:HPN10"/>
    <mergeCell ref="HPO10:HQH10"/>
    <mergeCell ref="HQI10:HRB10"/>
    <mergeCell ref="HRC10:HRV10"/>
    <mergeCell ref="HRW10:HSP10"/>
    <mergeCell ref="HSQ10:HTJ10"/>
    <mergeCell ref="ICQ10:IDJ10"/>
    <mergeCell ref="IDK10:IED10"/>
    <mergeCell ref="IEE10:IEX10"/>
    <mergeCell ref="IEY10:IFR10"/>
    <mergeCell ref="IFS10:IGL10"/>
    <mergeCell ref="IGM10:IHF10"/>
    <mergeCell ref="HYA10:HYT10"/>
    <mergeCell ref="HYU10:HZN10"/>
    <mergeCell ref="HZO10:IAH10"/>
    <mergeCell ref="IAI10:IBB10"/>
    <mergeCell ref="IBC10:IBV10"/>
    <mergeCell ref="IBW10:ICP10"/>
    <mergeCell ref="ILW10:IMP10"/>
    <mergeCell ref="IMQ10:INJ10"/>
    <mergeCell ref="INK10:IOD10"/>
    <mergeCell ref="IOE10:IOX10"/>
    <mergeCell ref="IOY10:IPR10"/>
    <mergeCell ref="IPS10:IQL10"/>
    <mergeCell ref="IHG10:IHZ10"/>
    <mergeCell ref="IIA10:IIT10"/>
    <mergeCell ref="IIU10:IJN10"/>
    <mergeCell ref="IJO10:IKH10"/>
    <mergeCell ref="IKI10:ILB10"/>
    <mergeCell ref="ILC10:ILV10"/>
    <mergeCell ref="IVC10:IVV10"/>
    <mergeCell ref="IVW10:IWP10"/>
    <mergeCell ref="IWQ10:IXJ10"/>
    <mergeCell ref="IXK10:IYD10"/>
    <mergeCell ref="IYE10:IYX10"/>
    <mergeCell ref="IYY10:IZR10"/>
    <mergeCell ref="IQM10:IRF10"/>
    <mergeCell ref="IRG10:IRZ10"/>
    <mergeCell ref="ISA10:IST10"/>
    <mergeCell ref="ISU10:ITN10"/>
    <mergeCell ref="ITO10:IUH10"/>
    <mergeCell ref="IUI10:IVB10"/>
    <mergeCell ref="JEI10:JFB10"/>
    <mergeCell ref="JFC10:JFV10"/>
    <mergeCell ref="JFW10:JGP10"/>
    <mergeCell ref="JGQ10:JHJ10"/>
    <mergeCell ref="JHK10:JID10"/>
    <mergeCell ref="JIE10:JIX10"/>
    <mergeCell ref="IZS10:JAL10"/>
    <mergeCell ref="JAM10:JBF10"/>
    <mergeCell ref="JBG10:JBZ10"/>
    <mergeCell ref="JCA10:JCT10"/>
    <mergeCell ref="JCU10:JDN10"/>
    <mergeCell ref="JDO10:JEH10"/>
    <mergeCell ref="JNO10:JOH10"/>
    <mergeCell ref="JOI10:JPB10"/>
    <mergeCell ref="JPC10:JPV10"/>
    <mergeCell ref="JPW10:JQP10"/>
    <mergeCell ref="JQQ10:JRJ10"/>
    <mergeCell ref="JRK10:JSD10"/>
    <mergeCell ref="JIY10:JJR10"/>
    <mergeCell ref="JJS10:JKL10"/>
    <mergeCell ref="JKM10:JLF10"/>
    <mergeCell ref="JLG10:JLZ10"/>
    <mergeCell ref="JMA10:JMT10"/>
    <mergeCell ref="JMU10:JNN10"/>
    <mergeCell ref="JWU10:JXN10"/>
    <mergeCell ref="JXO10:JYH10"/>
    <mergeCell ref="JYI10:JZB10"/>
    <mergeCell ref="JZC10:JZV10"/>
    <mergeCell ref="JZW10:KAP10"/>
    <mergeCell ref="KAQ10:KBJ10"/>
    <mergeCell ref="JSE10:JSX10"/>
    <mergeCell ref="JSY10:JTR10"/>
    <mergeCell ref="JTS10:JUL10"/>
    <mergeCell ref="JUM10:JVF10"/>
    <mergeCell ref="JVG10:JVZ10"/>
    <mergeCell ref="JWA10:JWT10"/>
    <mergeCell ref="KGA10:KGT10"/>
    <mergeCell ref="KGU10:KHN10"/>
    <mergeCell ref="KHO10:KIH10"/>
    <mergeCell ref="KII10:KJB10"/>
    <mergeCell ref="KJC10:KJV10"/>
    <mergeCell ref="KJW10:KKP10"/>
    <mergeCell ref="KBK10:KCD10"/>
    <mergeCell ref="KCE10:KCX10"/>
    <mergeCell ref="KCY10:KDR10"/>
    <mergeCell ref="KDS10:KEL10"/>
    <mergeCell ref="KEM10:KFF10"/>
    <mergeCell ref="KFG10:KFZ10"/>
    <mergeCell ref="KPG10:KPZ10"/>
    <mergeCell ref="KQA10:KQT10"/>
    <mergeCell ref="KQU10:KRN10"/>
    <mergeCell ref="KRO10:KSH10"/>
    <mergeCell ref="KSI10:KTB10"/>
    <mergeCell ref="KTC10:KTV10"/>
    <mergeCell ref="KKQ10:KLJ10"/>
    <mergeCell ref="KLK10:KMD10"/>
    <mergeCell ref="KME10:KMX10"/>
    <mergeCell ref="KMY10:KNR10"/>
    <mergeCell ref="KNS10:KOL10"/>
    <mergeCell ref="KOM10:KPF10"/>
    <mergeCell ref="KYM10:KZF10"/>
    <mergeCell ref="KZG10:KZZ10"/>
    <mergeCell ref="LAA10:LAT10"/>
    <mergeCell ref="LAU10:LBN10"/>
    <mergeCell ref="LBO10:LCH10"/>
    <mergeCell ref="LCI10:LDB10"/>
    <mergeCell ref="KTW10:KUP10"/>
    <mergeCell ref="KUQ10:KVJ10"/>
    <mergeCell ref="KVK10:KWD10"/>
    <mergeCell ref="KWE10:KWX10"/>
    <mergeCell ref="KWY10:KXR10"/>
    <mergeCell ref="KXS10:KYL10"/>
    <mergeCell ref="LHS10:LIL10"/>
    <mergeCell ref="LIM10:LJF10"/>
    <mergeCell ref="LJG10:LJZ10"/>
    <mergeCell ref="LKA10:LKT10"/>
    <mergeCell ref="LKU10:LLN10"/>
    <mergeCell ref="LLO10:LMH10"/>
    <mergeCell ref="LDC10:LDV10"/>
    <mergeCell ref="LDW10:LEP10"/>
    <mergeCell ref="LEQ10:LFJ10"/>
    <mergeCell ref="LFK10:LGD10"/>
    <mergeCell ref="LGE10:LGX10"/>
    <mergeCell ref="LGY10:LHR10"/>
    <mergeCell ref="LQY10:LRR10"/>
    <mergeCell ref="LRS10:LSL10"/>
    <mergeCell ref="LSM10:LTF10"/>
    <mergeCell ref="LTG10:LTZ10"/>
    <mergeCell ref="LUA10:LUT10"/>
    <mergeCell ref="LUU10:LVN10"/>
    <mergeCell ref="LMI10:LNB10"/>
    <mergeCell ref="LNC10:LNV10"/>
    <mergeCell ref="LNW10:LOP10"/>
    <mergeCell ref="LOQ10:LPJ10"/>
    <mergeCell ref="LPK10:LQD10"/>
    <mergeCell ref="LQE10:LQX10"/>
    <mergeCell ref="MAE10:MAX10"/>
    <mergeCell ref="MAY10:MBR10"/>
    <mergeCell ref="MBS10:MCL10"/>
    <mergeCell ref="MCM10:MDF10"/>
    <mergeCell ref="MDG10:MDZ10"/>
    <mergeCell ref="MEA10:MET10"/>
    <mergeCell ref="LVO10:LWH10"/>
    <mergeCell ref="LWI10:LXB10"/>
    <mergeCell ref="LXC10:LXV10"/>
    <mergeCell ref="LXW10:LYP10"/>
    <mergeCell ref="LYQ10:LZJ10"/>
    <mergeCell ref="LZK10:MAD10"/>
    <mergeCell ref="MJK10:MKD10"/>
    <mergeCell ref="MKE10:MKX10"/>
    <mergeCell ref="MKY10:MLR10"/>
    <mergeCell ref="MLS10:MML10"/>
    <mergeCell ref="MMM10:MNF10"/>
    <mergeCell ref="MNG10:MNZ10"/>
    <mergeCell ref="MEU10:MFN10"/>
    <mergeCell ref="MFO10:MGH10"/>
    <mergeCell ref="MGI10:MHB10"/>
    <mergeCell ref="MHC10:MHV10"/>
    <mergeCell ref="MHW10:MIP10"/>
    <mergeCell ref="MIQ10:MJJ10"/>
    <mergeCell ref="MSQ10:MTJ10"/>
    <mergeCell ref="MTK10:MUD10"/>
    <mergeCell ref="MUE10:MUX10"/>
    <mergeCell ref="MUY10:MVR10"/>
    <mergeCell ref="MVS10:MWL10"/>
    <mergeCell ref="MWM10:MXF10"/>
    <mergeCell ref="MOA10:MOT10"/>
    <mergeCell ref="MOU10:MPN10"/>
    <mergeCell ref="MPO10:MQH10"/>
    <mergeCell ref="MQI10:MRB10"/>
    <mergeCell ref="MRC10:MRV10"/>
    <mergeCell ref="MRW10:MSP10"/>
    <mergeCell ref="NBW10:NCP10"/>
    <mergeCell ref="NCQ10:NDJ10"/>
    <mergeCell ref="NDK10:NED10"/>
    <mergeCell ref="NEE10:NEX10"/>
    <mergeCell ref="NEY10:NFR10"/>
    <mergeCell ref="NFS10:NGL10"/>
    <mergeCell ref="MXG10:MXZ10"/>
    <mergeCell ref="MYA10:MYT10"/>
    <mergeCell ref="MYU10:MZN10"/>
    <mergeCell ref="MZO10:NAH10"/>
    <mergeCell ref="NAI10:NBB10"/>
    <mergeCell ref="NBC10:NBV10"/>
    <mergeCell ref="NLC10:NLV10"/>
    <mergeCell ref="NLW10:NMP10"/>
    <mergeCell ref="NMQ10:NNJ10"/>
    <mergeCell ref="NNK10:NOD10"/>
    <mergeCell ref="NOE10:NOX10"/>
    <mergeCell ref="NOY10:NPR10"/>
    <mergeCell ref="NGM10:NHF10"/>
    <mergeCell ref="NHG10:NHZ10"/>
    <mergeCell ref="NIA10:NIT10"/>
    <mergeCell ref="NIU10:NJN10"/>
    <mergeCell ref="NJO10:NKH10"/>
    <mergeCell ref="NKI10:NLB10"/>
    <mergeCell ref="NUI10:NVB10"/>
    <mergeCell ref="NVC10:NVV10"/>
    <mergeCell ref="NVW10:NWP10"/>
    <mergeCell ref="NWQ10:NXJ10"/>
    <mergeCell ref="NXK10:NYD10"/>
    <mergeCell ref="NYE10:NYX10"/>
    <mergeCell ref="NPS10:NQL10"/>
    <mergeCell ref="NQM10:NRF10"/>
    <mergeCell ref="NRG10:NRZ10"/>
    <mergeCell ref="NSA10:NST10"/>
    <mergeCell ref="NSU10:NTN10"/>
    <mergeCell ref="NTO10:NUH10"/>
    <mergeCell ref="ODO10:OEH10"/>
    <mergeCell ref="OEI10:OFB10"/>
    <mergeCell ref="OFC10:OFV10"/>
    <mergeCell ref="OFW10:OGP10"/>
    <mergeCell ref="OGQ10:OHJ10"/>
    <mergeCell ref="OHK10:OID10"/>
    <mergeCell ref="NYY10:NZR10"/>
    <mergeCell ref="NZS10:OAL10"/>
    <mergeCell ref="OAM10:OBF10"/>
    <mergeCell ref="OBG10:OBZ10"/>
    <mergeCell ref="OCA10:OCT10"/>
    <mergeCell ref="OCU10:ODN10"/>
    <mergeCell ref="OMU10:ONN10"/>
    <mergeCell ref="ONO10:OOH10"/>
    <mergeCell ref="OOI10:OPB10"/>
    <mergeCell ref="OPC10:OPV10"/>
    <mergeCell ref="OPW10:OQP10"/>
    <mergeCell ref="OQQ10:ORJ10"/>
    <mergeCell ref="OIE10:OIX10"/>
    <mergeCell ref="OIY10:OJR10"/>
    <mergeCell ref="OJS10:OKL10"/>
    <mergeCell ref="OKM10:OLF10"/>
    <mergeCell ref="OLG10:OLZ10"/>
    <mergeCell ref="OMA10:OMT10"/>
    <mergeCell ref="OWA10:OWT10"/>
    <mergeCell ref="OWU10:OXN10"/>
    <mergeCell ref="OXO10:OYH10"/>
    <mergeCell ref="OYI10:OZB10"/>
    <mergeCell ref="OZC10:OZV10"/>
    <mergeCell ref="OZW10:PAP10"/>
    <mergeCell ref="ORK10:OSD10"/>
    <mergeCell ref="OSE10:OSX10"/>
    <mergeCell ref="OSY10:OTR10"/>
    <mergeCell ref="OTS10:OUL10"/>
    <mergeCell ref="OUM10:OVF10"/>
    <mergeCell ref="OVG10:OVZ10"/>
    <mergeCell ref="PFG10:PFZ10"/>
    <mergeCell ref="PGA10:PGT10"/>
    <mergeCell ref="PGU10:PHN10"/>
    <mergeCell ref="PHO10:PIH10"/>
    <mergeCell ref="PII10:PJB10"/>
    <mergeCell ref="PJC10:PJV10"/>
    <mergeCell ref="PAQ10:PBJ10"/>
    <mergeCell ref="PBK10:PCD10"/>
    <mergeCell ref="PCE10:PCX10"/>
    <mergeCell ref="PCY10:PDR10"/>
    <mergeCell ref="PDS10:PEL10"/>
    <mergeCell ref="PEM10:PFF10"/>
    <mergeCell ref="POM10:PPF10"/>
    <mergeCell ref="PPG10:PPZ10"/>
    <mergeCell ref="PQA10:PQT10"/>
    <mergeCell ref="PQU10:PRN10"/>
    <mergeCell ref="PRO10:PSH10"/>
    <mergeCell ref="PSI10:PTB10"/>
    <mergeCell ref="PJW10:PKP10"/>
    <mergeCell ref="PKQ10:PLJ10"/>
    <mergeCell ref="PLK10:PMD10"/>
    <mergeCell ref="PME10:PMX10"/>
    <mergeCell ref="PMY10:PNR10"/>
    <mergeCell ref="PNS10:POL10"/>
    <mergeCell ref="PXS10:PYL10"/>
    <mergeCell ref="PYM10:PZF10"/>
    <mergeCell ref="PZG10:PZZ10"/>
    <mergeCell ref="QAA10:QAT10"/>
    <mergeCell ref="QAU10:QBN10"/>
    <mergeCell ref="QBO10:QCH10"/>
    <mergeCell ref="PTC10:PTV10"/>
    <mergeCell ref="PTW10:PUP10"/>
    <mergeCell ref="PUQ10:PVJ10"/>
    <mergeCell ref="PVK10:PWD10"/>
    <mergeCell ref="PWE10:PWX10"/>
    <mergeCell ref="PWY10:PXR10"/>
    <mergeCell ref="QGY10:QHR10"/>
    <mergeCell ref="QHS10:QIL10"/>
    <mergeCell ref="QIM10:QJF10"/>
    <mergeCell ref="QJG10:QJZ10"/>
    <mergeCell ref="QKA10:QKT10"/>
    <mergeCell ref="QKU10:QLN10"/>
    <mergeCell ref="QCI10:QDB10"/>
    <mergeCell ref="QDC10:QDV10"/>
    <mergeCell ref="QDW10:QEP10"/>
    <mergeCell ref="QEQ10:QFJ10"/>
    <mergeCell ref="QFK10:QGD10"/>
    <mergeCell ref="QGE10:QGX10"/>
    <mergeCell ref="QQE10:QQX10"/>
    <mergeCell ref="QQY10:QRR10"/>
    <mergeCell ref="QRS10:QSL10"/>
    <mergeCell ref="QSM10:QTF10"/>
    <mergeCell ref="QTG10:QTZ10"/>
    <mergeCell ref="QUA10:QUT10"/>
    <mergeCell ref="QLO10:QMH10"/>
    <mergeCell ref="QMI10:QNB10"/>
    <mergeCell ref="QNC10:QNV10"/>
    <mergeCell ref="QNW10:QOP10"/>
    <mergeCell ref="QOQ10:QPJ10"/>
    <mergeCell ref="QPK10:QQD10"/>
    <mergeCell ref="QZK10:RAD10"/>
    <mergeCell ref="RAE10:RAX10"/>
    <mergeCell ref="RAY10:RBR10"/>
    <mergeCell ref="RBS10:RCL10"/>
    <mergeCell ref="RCM10:RDF10"/>
    <mergeCell ref="RDG10:RDZ10"/>
    <mergeCell ref="QUU10:QVN10"/>
    <mergeCell ref="QVO10:QWH10"/>
    <mergeCell ref="QWI10:QXB10"/>
    <mergeCell ref="QXC10:QXV10"/>
    <mergeCell ref="QXW10:QYP10"/>
    <mergeCell ref="QYQ10:QZJ10"/>
    <mergeCell ref="RIQ10:RJJ10"/>
    <mergeCell ref="RJK10:RKD10"/>
    <mergeCell ref="RKE10:RKX10"/>
    <mergeCell ref="RKY10:RLR10"/>
    <mergeCell ref="RLS10:RML10"/>
    <mergeCell ref="RMM10:RNF10"/>
    <mergeCell ref="REA10:RET10"/>
    <mergeCell ref="REU10:RFN10"/>
    <mergeCell ref="RFO10:RGH10"/>
    <mergeCell ref="RGI10:RHB10"/>
    <mergeCell ref="RHC10:RHV10"/>
    <mergeCell ref="RHW10:RIP10"/>
    <mergeCell ref="RRW10:RSP10"/>
    <mergeCell ref="RSQ10:RTJ10"/>
    <mergeCell ref="RTK10:RUD10"/>
    <mergeCell ref="RUE10:RUX10"/>
    <mergeCell ref="RUY10:RVR10"/>
    <mergeCell ref="RVS10:RWL10"/>
    <mergeCell ref="RNG10:RNZ10"/>
    <mergeCell ref="ROA10:ROT10"/>
    <mergeCell ref="ROU10:RPN10"/>
    <mergeCell ref="RPO10:RQH10"/>
    <mergeCell ref="RQI10:RRB10"/>
    <mergeCell ref="RRC10:RRV10"/>
    <mergeCell ref="SBC10:SBV10"/>
    <mergeCell ref="SBW10:SCP10"/>
    <mergeCell ref="SCQ10:SDJ10"/>
    <mergeCell ref="SDK10:SED10"/>
    <mergeCell ref="SEE10:SEX10"/>
    <mergeCell ref="SEY10:SFR10"/>
    <mergeCell ref="RWM10:RXF10"/>
    <mergeCell ref="RXG10:RXZ10"/>
    <mergeCell ref="RYA10:RYT10"/>
    <mergeCell ref="RYU10:RZN10"/>
    <mergeCell ref="RZO10:SAH10"/>
    <mergeCell ref="SAI10:SBB10"/>
    <mergeCell ref="SKI10:SLB10"/>
    <mergeCell ref="SLC10:SLV10"/>
    <mergeCell ref="SLW10:SMP10"/>
    <mergeCell ref="SMQ10:SNJ10"/>
    <mergeCell ref="SNK10:SOD10"/>
    <mergeCell ref="SOE10:SOX10"/>
    <mergeCell ref="SFS10:SGL10"/>
    <mergeCell ref="SGM10:SHF10"/>
    <mergeCell ref="SHG10:SHZ10"/>
    <mergeCell ref="SIA10:SIT10"/>
    <mergeCell ref="SIU10:SJN10"/>
    <mergeCell ref="SJO10:SKH10"/>
    <mergeCell ref="STO10:SUH10"/>
    <mergeCell ref="SUI10:SVB10"/>
    <mergeCell ref="SVC10:SVV10"/>
    <mergeCell ref="SVW10:SWP10"/>
    <mergeCell ref="SWQ10:SXJ10"/>
    <mergeCell ref="SXK10:SYD10"/>
    <mergeCell ref="SOY10:SPR10"/>
    <mergeCell ref="SPS10:SQL10"/>
    <mergeCell ref="SQM10:SRF10"/>
    <mergeCell ref="SRG10:SRZ10"/>
    <mergeCell ref="SSA10:SST10"/>
    <mergeCell ref="SSU10:STN10"/>
    <mergeCell ref="TCU10:TDN10"/>
    <mergeCell ref="TDO10:TEH10"/>
    <mergeCell ref="TEI10:TFB10"/>
    <mergeCell ref="TFC10:TFV10"/>
    <mergeCell ref="TFW10:TGP10"/>
    <mergeCell ref="TGQ10:THJ10"/>
    <mergeCell ref="SYE10:SYX10"/>
    <mergeCell ref="SYY10:SZR10"/>
    <mergeCell ref="SZS10:TAL10"/>
    <mergeCell ref="TAM10:TBF10"/>
    <mergeCell ref="TBG10:TBZ10"/>
    <mergeCell ref="TCA10:TCT10"/>
    <mergeCell ref="TMA10:TMT10"/>
    <mergeCell ref="TMU10:TNN10"/>
    <mergeCell ref="TNO10:TOH10"/>
    <mergeCell ref="TOI10:TPB10"/>
    <mergeCell ref="TPC10:TPV10"/>
    <mergeCell ref="TPW10:TQP10"/>
    <mergeCell ref="THK10:TID10"/>
    <mergeCell ref="TIE10:TIX10"/>
    <mergeCell ref="TIY10:TJR10"/>
    <mergeCell ref="TJS10:TKL10"/>
    <mergeCell ref="TKM10:TLF10"/>
    <mergeCell ref="TLG10:TLZ10"/>
    <mergeCell ref="TVG10:TVZ10"/>
    <mergeCell ref="TWA10:TWT10"/>
    <mergeCell ref="TWU10:TXN10"/>
    <mergeCell ref="TXO10:TYH10"/>
    <mergeCell ref="TYI10:TZB10"/>
    <mergeCell ref="TZC10:TZV10"/>
    <mergeCell ref="TQQ10:TRJ10"/>
    <mergeCell ref="TRK10:TSD10"/>
    <mergeCell ref="TSE10:TSX10"/>
    <mergeCell ref="TSY10:TTR10"/>
    <mergeCell ref="TTS10:TUL10"/>
    <mergeCell ref="TUM10:TVF10"/>
    <mergeCell ref="UEM10:UFF10"/>
    <mergeCell ref="UFG10:UFZ10"/>
    <mergeCell ref="UGA10:UGT10"/>
    <mergeCell ref="UGU10:UHN10"/>
    <mergeCell ref="UHO10:UIH10"/>
    <mergeCell ref="UII10:UJB10"/>
    <mergeCell ref="TZW10:UAP10"/>
    <mergeCell ref="UAQ10:UBJ10"/>
    <mergeCell ref="UBK10:UCD10"/>
    <mergeCell ref="UCE10:UCX10"/>
    <mergeCell ref="UCY10:UDR10"/>
    <mergeCell ref="UDS10:UEL10"/>
    <mergeCell ref="UNS10:UOL10"/>
    <mergeCell ref="UOM10:UPF10"/>
    <mergeCell ref="UPG10:UPZ10"/>
    <mergeCell ref="UQA10:UQT10"/>
    <mergeCell ref="UQU10:URN10"/>
    <mergeCell ref="URO10:USH10"/>
    <mergeCell ref="UJC10:UJV10"/>
    <mergeCell ref="UJW10:UKP10"/>
    <mergeCell ref="UKQ10:ULJ10"/>
    <mergeCell ref="ULK10:UMD10"/>
    <mergeCell ref="UME10:UMX10"/>
    <mergeCell ref="UMY10:UNR10"/>
    <mergeCell ref="UWY10:UXR10"/>
    <mergeCell ref="UXS10:UYL10"/>
    <mergeCell ref="UYM10:UZF10"/>
    <mergeCell ref="UZG10:UZZ10"/>
    <mergeCell ref="VAA10:VAT10"/>
    <mergeCell ref="VAU10:VBN10"/>
    <mergeCell ref="USI10:UTB10"/>
    <mergeCell ref="UTC10:UTV10"/>
    <mergeCell ref="UTW10:UUP10"/>
    <mergeCell ref="UUQ10:UVJ10"/>
    <mergeCell ref="UVK10:UWD10"/>
    <mergeCell ref="UWE10:UWX10"/>
    <mergeCell ref="VGE10:VGX10"/>
    <mergeCell ref="VGY10:VHR10"/>
    <mergeCell ref="VHS10:VIL10"/>
    <mergeCell ref="VIM10:VJF10"/>
    <mergeCell ref="VJG10:VJZ10"/>
    <mergeCell ref="VKA10:VKT10"/>
    <mergeCell ref="VBO10:VCH10"/>
    <mergeCell ref="VCI10:VDB10"/>
    <mergeCell ref="VDC10:VDV10"/>
    <mergeCell ref="VDW10:VEP10"/>
    <mergeCell ref="VEQ10:VFJ10"/>
    <mergeCell ref="VFK10:VGD10"/>
    <mergeCell ref="VPK10:VQD10"/>
    <mergeCell ref="VQE10:VQX10"/>
    <mergeCell ref="VQY10:VRR10"/>
    <mergeCell ref="VRS10:VSL10"/>
    <mergeCell ref="VSM10:VTF10"/>
    <mergeCell ref="VTG10:VTZ10"/>
    <mergeCell ref="VKU10:VLN10"/>
    <mergeCell ref="VLO10:VMH10"/>
    <mergeCell ref="VMI10:VNB10"/>
    <mergeCell ref="VNC10:VNV10"/>
    <mergeCell ref="VNW10:VOP10"/>
    <mergeCell ref="VOQ10:VPJ10"/>
    <mergeCell ref="VYQ10:VZJ10"/>
    <mergeCell ref="VZK10:WAD10"/>
    <mergeCell ref="WAE10:WAX10"/>
    <mergeCell ref="WAY10:WBR10"/>
    <mergeCell ref="WBS10:WCL10"/>
    <mergeCell ref="WCM10:WDF10"/>
    <mergeCell ref="VUA10:VUT10"/>
    <mergeCell ref="VUU10:VVN10"/>
    <mergeCell ref="VVO10:VWH10"/>
    <mergeCell ref="VWI10:VXB10"/>
    <mergeCell ref="VXC10:VXV10"/>
    <mergeCell ref="VXW10:VYP10"/>
    <mergeCell ref="WHW10:WIP10"/>
    <mergeCell ref="WIQ10:WJJ10"/>
    <mergeCell ref="WJK10:WKD10"/>
    <mergeCell ref="WKE10:WKX10"/>
    <mergeCell ref="WKY10:WLR10"/>
    <mergeCell ref="WLS10:WML10"/>
    <mergeCell ref="WDG10:WDZ10"/>
    <mergeCell ref="WEA10:WET10"/>
    <mergeCell ref="WEU10:WFN10"/>
    <mergeCell ref="WFO10:WGH10"/>
    <mergeCell ref="WGI10:WHB10"/>
    <mergeCell ref="WHC10:WHV10"/>
    <mergeCell ref="WSQ10:WTJ10"/>
    <mergeCell ref="WTK10:WUD10"/>
    <mergeCell ref="WUE10:WUX10"/>
    <mergeCell ref="WUY10:WVR10"/>
    <mergeCell ref="WMM10:WNF10"/>
    <mergeCell ref="WNG10:WNZ10"/>
    <mergeCell ref="WOA10:WOT10"/>
    <mergeCell ref="WOU10:WPN10"/>
    <mergeCell ref="WPO10:WQH10"/>
    <mergeCell ref="WQI10:WRB10"/>
    <mergeCell ref="XEY10:XFB10"/>
    <mergeCell ref="A13:T13"/>
    <mergeCell ref="A15:T15"/>
    <mergeCell ref="A16:T16"/>
    <mergeCell ref="A18:A20"/>
    <mergeCell ref="B18:B20"/>
    <mergeCell ref="C18:C20"/>
    <mergeCell ref="D18:D20"/>
    <mergeCell ref="E18:E20"/>
    <mergeCell ref="F18:G19"/>
    <mergeCell ref="XAI10:XBB10"/>
    <mergeCell ref="XBC10:XBV10"/>
    <mergeCell ref="XBW10:XCP10"/>
    <mergeCell ref="XCQ10:XDJ10"/>
    <mergeCell ref="XDK10:XED10"/>
    <mergeCell ref="XEE10:XEX10"/>
    <mergeCell ref="WVS10:WWL10"/>
    <mergeCell ref="WWM10:WXF10"/>
    <mergeCell ref="WXG10:WXZ10"/>
    <mergeCell ref="WYA10:WYT10"/>
    <mergeCell ref="WYU10:WZN10"/>
    <mergeCell ref="WZO10:XAH10"/>
    <mergeCell ref="WRC10:WRV10"/>
    <mergeCell ref="WRW10:WSP10"/>
    <mergeCell ref="H18:Q18"/>
    <mergeCell ref="R18:S19"/>
    <mergeCell ref="T18:U19"/>
    <mergeCell ref="V18:V20"/>
    <mergeCell ref="H19:I19"/>
    <mergeCell ref="J19:K19"/>
    <mergeCell ref="L19:M19"/>
    <mergeCell ref="N19:O19"/>
    <mergeCell ref="P19:Q19"/>
  </mergeCells>
  <conditionalFormatting sqref="D50 F50:T50">
    <cfRule type="containsBlanks" dxfId="9" priority="11">
      <formula>LEN(TRIM(D50))=0</formula>
    </cfRule>
  </conditionalFormatting>
  <pageMargins left="0.19685039370078741" right="0.19685039370078741" top="0.19685039370078741" bottom="0.19685039370078741" header="0.31496062992125984" footer="0.31496062992125984"/>
  <pageSetup paperSize="9" scale="28" pageOrder="overThenDown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73"/>
  <sheetViews>
    <sheetView topLeftCell="A4" zoomScale="80" zoomScaleNormal="80" workbookViewId="0">
      <selection activeCell="BV27" sqref="BV27"/>
    </sheetView>
  </sheetViews>
  <sheetFormatPr defaultColWidth="9.109375" defaultRowHeight="15.6" outlineLevelRow="1" outlineLevelCol="2"/>
  <cols>
    <col min="1" max="1" width="11.5546875" style="20" customWidth="1"/>
    <col min="2" max="2" width="92.109375" style="56" customWidth="1"/>
    <col min="3" max="3" width="15.6640625" style="20" customWidth="1"/>
    <col min="4" max="4" width="15.5546875" style="20" customWidth="1"/>
    <col min="5" max="5" width="7.6640625" style="24" customWidth="1" outlineLevel="2"/>
    <col min="6" max="6" width="10.33203125" style="24" customWidth="1" outlineLevel="2"/>
    <col min="7" max="10" width="7.6640625" style="24" customWidth="1" outlineLevel="2"/>
    <col min="11" max="11" width="14" style="54" customWidth="1" outlineLevel="2"/>
    <col min="12" max="17" width="7.6640625" style="24" customWidth="1" outlineLevel="2"/>
    <col min="18" max="18" width="7.6640625" style="54" customWidth="1" outlineLevel="2"/>
    <col min="19" max="24" width="7.6640625" style="24" customWidth="1" outlineLevel="2"/>
    <col min="25" max="25" width="7.6640625" style="54" customWidth="1" outlineLevel="2"/>
    <col min="26" max="31" width="7.6640625" style="24" customWidth="1" outlineLevel="2"/>
    <col min="32" max="32" width="7.6640625" style="54" customWidth="1" outlineLevel="2"/>
    <col min="33" max="33" width="7.6640625" style="24" customWidth="1" outlineLevel="1"/>
    <col min="34" max="34" width="11" style="24" customWidth="1" outlineLevel="1"/>
    <col min="35" max="38" width="7.6640625" style="24" customWidth="1" outlineLevel="1"/>
    <col min="39" max="39" width="10.6640625" style="54" customWidth="1" outlineLevel="1"/>
    <col min="40" max="40" width="7.6640625" style="24" customWidth="1"/>
    <col min="41" max="41" width="10.44140625" style="24" customWidth="1"/>
    <col min="42" max="45" width="7.6640625" style="24" customWidth="1"/>
    <col min="46" max="46" width="10.88671875" style="24" customWidth="1"/>
    <col min="47" max="54" width="7.6640625" style="24" customWidth="1"/>
    <col min="55" max="55" width="11" style="24" customWidth="1"/>
    <col min="56" max="59" width="7.6640625" style="24" customWidth="1"/>
    <col min="60" max="60" width="10.6640625" style="24" customWidth="1"/>
    <col min="61" max="61" width="6.5546875" style="24" customWidth="1"/>
    <col min="62" max="62" width="8.109375" style="24" customWidth="1"/>
    <col min="63" max="63" width="7.6640625" style="24" customWidth="1"/>
    <col min="64" max="64" width="8" style="24" customWidth="1"/>
    <col min="65" max="65" width="8.44140625" style="24" customWidth="1"/>
    <col min="66" max="66" width="6.5546875" style="24" customWidth="1"/>
    <col min="67" max="67" width="9" style="24" customWidth="1"/>
    <col min="68" max="68" width="6.5546875" style="24" customWidth="1"/>
    <col min="69" max="69" width="9.88671875" style="24" customWidth="1"/>
    <col min="70" max="71" width="6.5546875" style="24" customWidth="1"/>
    <col min="72" max="72" width="11" style="24" customWidth="1"/>
    <col min="73" max="73" width="6.5546875" style="24" customWidth="1"/>
    <col min="74" max="74" width="8.44140625" style="24" customWidth="1"/>
    <col min="75" max="75" width="14" style="24" customWidth="1"/>
    <col min="76" max="77" width="9.6640625" style="24" customWidth="1"/>
    <col min="78" max="78" width="13.109375" style="24" customWidth="1"/>
    <col min="79" max="79" width="18.33203125" style="24" customWidth="1"/>
    <col min="80" max="16384" width="9.109375" style="24"/>
  </cols>
  <sheetData>
    <row r="1" spans="1:79" s="49" customFormat="1" ht="16.5" hidden="1" customHeight="1">
      <c r="A1" s="47"/>
      <c r="B1" s="48"/>
      <c r="I1" s="50"/>
      <c r="J1" s="50"/>
      <c r="W1" s="51" t="s">
        <v>128</v>
      </c>
    </row>
    <row r="2" spans="1:79" s="49" customFormat="1" ht="16.5" hidden="1" customHeight="1">
      <c r="A2" s="47"/>
      <c r="B2" s="48"/>
      <c r="I2" s="50"/>
      <c r="J2" s="50"/>
      <c r="W2" s="51" t="s">
        <v>100</v>
      </c>
    </row>
    <row r="3" spans="1:79" s="49" customFormat="1" ht="16.5" hidden="1" customHeight="1">
      <c r="A3" s="47"/>
      <c r="B3" s="48"/>
      <c r="I3" s="50"/>
      <c r="J3" s="50"/>
      <c r="W3" s="51" t="s">
        <v>103</v>
      </c>
      <c r="AK3" s="50"/>
      <c r="AL3" s="50"/>
    </row>
    <row r="4" spans="1:79" s="49" customFormat="1" ht="16.5" customHeight="1" outlineLevel="1">
      <c r="A4" s="47"/>
      <c r="B4" s="48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CA4" s="20"/>
    </row>
    <row r="5" spans="1:79" s="52" customFormat="1" ht="16.5" customHeight="1" outlineLevel="1">
      <c r="A5" s="480" t="s">
        <v>582</v>
      </c>
      <c r="B5" s="480"/>
      <c r="C5" s="480"/>
      <c r="D5" s="480"/>
      <c r="E5" s="480"/>
      <c r="F5" s="480"/>
      <c r="G5" s="480"/>
      <c r="H5" s="480"/>
      <c r="I5" s="480"/>
      <c r="J5" s="480"/>
      <c r="K5" s="480"/>
      <c r="L5" s="480"/>
      <c r="M5" s="480"/>
      <c r="N5" s="480"/>
      <c r="O5" s="480"/>
      <c r="P5" s="480"/>
      <c r="Q5" s="480"/>
      <c r="R5" s="480"/>
      <c r="S5" s="480"/>
      <c r="T5" s="480"/>
      <c r="X5" s="53"/>
      <c r="Y5" s="480"/>
      <c r="Z5" s="480"/>
      <c r="AA5" s="480"/>
      <c r="AB5" s="480"/>
      <c r="AC5" s="480"/>
      <c r="AD5" s="480"/>
      <c r="AE5" s="480"/>
      <c r="AF5" s="480"/>
      <c r="AG5" s="480"/>
      <c r="AH5" s="480"/>
      <c r="AI5" s="480"/>
      <c r="AJ5" s="53"/>
      <c r="AK5" s="24"/>
      <c r="AL5" s="24"/>
      <c r="AM5" s="54"/>
      <c r="AN5" s="24"/>
      <c r="AO5" s="24"/>
      <c r="AP5" s="24"/>
      <c r="AQ5" s="24"/>
    </row>
    <row r="6" spans="1:79" s="52" customFormat="1" ht="16.5" customHeight="1" outlineLevel="1">
      <c r="A6" s="481" t="str">
        <f>'Форма 17'!A6:BB6</f>
        <v>за 1 квартал 2026 года</v>
      </c>
      <c r="B6" s="482"/>
      <c r="C6" s="482"/>
      <c r="D6" s="482"/>
      <c r="E6" s="482"/>
      <c r="F6" s="482"/>
      <c r="G6" s="482"/>
      <c r="H6" s="482"/>
      <c r="I6" s="482"/>
      <c r="J6" s="482"/>
      <c r="K6" s="482"/>
      <c r="L6" s="482"/>
      <c r="M6" s="482"/>
      <c r="N6" s="482"/>
      <c r="O6" s="482"/>
      <c r="P6" s="482"/>
      <c r="Q6" s="482"/>
      <c r="R6" s="482"/>
      <c r="S6" s="482"/>
      <c r="T6" s="482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24"/>
      <c r="AQ6" s="24"/>
      <c r="AR6" s="53"/>
      <c r="AS6" s="53"/>
    </row>
    <row r="7" spans="1:79" s="52" customFormat="1" ht="16.5" customHeight="1" outlineLevel="1">
      <c r="A7" s="20"/>
      <c r="B7" s="56"/>
      <c r="P7" s="24"/>
      <c r="Q7" s="24"/>
      <c r="R7" s="54"/>
      <c r="S7" s="24"/>
      <c r="T7" s="24"/>
      <c r="U7" s="24"/>
      <c r="V7" s="24"/>
      <c r="W7" s="24"/>
      <c r="AK7" s="24"/>
      <c r="AL7" s="24"/>
      <c r="AM7" s="54"/>
      <c r="AN7" s="24"/>
      <c r="AO7" s="24"/>
      <c r="AP7" s="24"/>
      <c r="AQ7" s="24"/>
      <c r="AR7" s="53"/>
      <c r="AS7" s="53"/>
    </row>
    <row r="8" spans="1:79" s="52" customFormat="1" ht="16.5" customHeight="1" outlineLevel="1">
      <c r="A8" s="480" t="str">
        <f>'Форма 12 '!A8:T8</f>
        <v xml:space="preserve">Отчет о реализации инвестиционной программы Акционерго Общества "Акционерная Компания "Железные Дороги Якутии" </v>
      </c>
      <c r="B8" s="480"/>
      <c r="C8" s="480"/>
      <c r="D8" s="480"/>
      <c r="E8" s="480"/>
      <c r="F8" s="480"/>
      <c r="G8" s="480"/>
      <c r="H8" s="480"/>
      <c r="I8" s="480"/>
      <c r="J8" s="480"/>
      <c r="K8" s="480"/>
      <c r="L8" s="480"/>
      <c r="M8" s="480"/>
      <c r="N8" s="480"/>
      <c r="O8" s="480"/>
      <c r="P8" s="480"/>
      <c r="Q8" s="480"/>
      <c r="R8" s="480"/>
      <c r="S8" s="480"/>
      <c r="T8" s="480"/>
      <c r="U8" s="24"/>
      <c r="V8" s="24"/>
      <c r="W8" s="24"/>
      <c r="X8" s="53"/>
      <c r="Y8" s="480"/>
      <c r="Z8" s="480"/>
      <c r="AA8" s="480"/>
      <c r="AB8" s="480"/>
      <c r="AC8" s="480"/>
      <c r="AD8" s="480"/>
      <c r="AE8" s="480"/>
      <c r="AF8" s="480"/>
      <c r="AG8" s="480"/>
      <c r="AH8" s="480"/>
      <c r="AI8" s="480"/>
      <c r="AJ8" s="53"/>
      <c r="AK8" s="24"/>
      <c r="AL8" s="24"/>
      <c r="AM8" s="54"/>
      <c r="AN8" s="24"/>
      <c r="AO8" s="24"/>
      <c r="AP8" s="24"/>
      <c r="AQ8" s="24"/>
    </row>
    <row r="9" spans="1:79" s="52" customFormat="1" ht="16.5" customHeight="1" outlineLevel="1">
      <c r="A9" s="477" t="str">
        <f>'Форма 12 '!A9:T9</f>
        <v xml:space="preserve"> полное наименование субъекта электроэнергетики</v>
      </c>
      <c r="B9" s="478"/>
      <c r="C9" s="478"/>
      <c r="D9" s="478"/>
      <c r="E9" s="478"/>
      <c r="F9" s="478"/>
      <c r="G9" s="478"/>
      <c r="H9" s="478"/>
      <c r="I9" s="478"/>
      <c r="J9" s="478"/>
      <c r="K9" s="478"/>
      <c r="L9" s="478"/>
      <c r="M9" s="478"/>
      <c r="N9" s="478"/>
      <c r="O9" s="478"/>
      <c r="P9" s="478"/>
      <c r="Q9" s="478"/>
      <c r="R9" s="478"/>
      <c r="S9" s="478"/>
      <c r="T9" s="478"/>
      <c r="U9" s="24"/>
      <c r="V9" s="24"/>
      <c r="W9" s="24"/>
      <c r="AC9" s="479"/>
      <c r="AD9" s="479"/>
      <c r="AE9" s="479"/>
      <c r="AF9" s="479"/>
      <c r="AG9" s="479"/>
      <c r="AH9" s="57"/>
      <c r="AI9" s="57"/>
      <c r="AK9" s="24"/>
      <c r="AL9" s="24"/>
      <c r="AM9" s="54"/>
      <c r="AN9" s="24"/>
      <c r="AO9" s="24"/>
      <c r="AP9" s="24"/>
      <c r="AQ9" s="24"/>
      <c r="AR9" s="58"/>
      <c r="AS9" s="58"/>
    </row>
    <row r="10" spans="1:79" s="52" customFormat="1" ht="16.5" customHeight="1" outlineLevel="1">
      <c r="A10" s="20"/>
      <c r="B10" s="56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24"/>
      <c r="Q10" s="24"/>
      <c r="R10" s="54"/>
      <c r="S10" s="24"/>
      <c r="T10" s="24"/>
      <c r="U10" s="24"/>
      <c r="V10" s="24"/>
      <c r="W10" s="24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24"/>
      <c r="AL10" s="24"/>
      <c r="AM10" s="54"/>
      <c r="AN10" s="24"/>
      <c r="AO10" s="24"/>
      <c r="AP10" s="24"/>
      <c r="AQ10" s="24"/>
    </row>
    <row r="11" spans="1:79" s="52" customFormat="1" ht="16.5" customHeight="1" outlineLevel="1">
      <c r="A11" s="483" t="str">
        <f>'Форма 17'!A11:BB11</f>
        <v>Год раскрытия информации: 2026 год</v>
      </c>
      <c r="B11" s="484"/>
      <c r="C11" s="484"/>
      <c r="D11" s="484"/>
      <c r="E11" s="484"/>
      <c r="F11" s="484"/>
      <c r="G11" s="484"/>
      <c r="H11" s="484"/>
      <c r="I11" s="484"/>
      <c r="J11" s="484"/>
      <c r="K11" s="484"/>
      <c r="L11" s="484"/>
      <c r="M11" s="484"/>
      <c r="N11" s="484"/>
      <c r="O11" s="484"/>
      <c r="P11" s="484"/>
      <c r="Q11" s="484"/>
      <c r="R11" s="484"/>
      <c r="S11" s="484"/>
      <c r="T11" s="484"/>
      <c r="U11" s="24"/>
      <c r="V11" s="24"/>
      <c r="W11" s="24"/>
      <c r="Y11" s="484"/>
      <c r="Z11" s="484"/>
      <c r="AA11" s="484"/>
      <c r="AB11" s="484"/>
      <c r="AC11" s="484"/>
      <c r="AD11" s="484"/>
      <c r="AE11" s="484"/>
      <c r="AF11" s="484"/>
      <c r="AG11" s="484"/>
      <c r="AH11" s="484"/>
      <c r="AI11" s="484"/>
      <c r="AJ11" s="59"/>
      <c r="AK11" s="24"/>
      <c r="AL11" s="24"/>
      <c r="AM11" s="54"/>
      <c r="AN11" s="24"/>
      <c r="AO11" s="24"/>
      <c r="AP11" s="24"/>
      <c r="AQ11" s="24"/>
    </row>
    <row r="12" spans="1:79" s="52" customFormat="1" ht="16.5" customHeight="1" outlineLevel="1">
      <c r="A12" s="20"/>
      <c r="B12" s="56"/>
      <c r="P12" s="24"/>
      <c r="Q12" s="24"/>
      <c r="R12" s="54"/>
      <c r="S12" s="24"/>
      <c r="T12" s="24"/>
      <c r="U12" s="24"/>
      <c r="V12" s="24"/>
      <c r="W12" s="24"/>
      <c r="AK12" s="24"/>
      <c r="AL12" s="24"/>
      <c r="AM12" s="54"/>
      <c r="AN12" s="24"/>
      <c r="AO12" s="24"/>
      <c r="AP12" s="24"/>
      <c r="AQ12" s="24"/>
    </row>
    <row r="13" spans="1:79" s="52" customFormat="1" ht="16.5" customHeight="1" outlineLevel="1">
      <c r="A13" s="485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3" s="486"/>
      <c r="C13" s="486"/>
      <c r="D13" s="486"/>
      <c r="E13" s="486"/>
      <c r="F13" s="486"/>
      <c r="G13" s="486"/>
      <c r="H13" s="486"/>
      <c r="I13" s="486"/>
      <c r="J13" s="486"/>
      <c r="K13" s="486"/>
      <c r="L13" s="486"/>
      <c r="M13" s="486"/>
      <c r="N13" s="486"/>
      <c r="O13" s="486"/>
      <c r="P13" s="486"/>
      <c r="Q13" s="486"/>
      <c r="R13" s="486"/>
      <c r="S13" s="486"/>
      <c r="T13" s="486"/>
      <c r="U13" s="24"/>
      <c r="V13" s="24"/>
      <c r="W13" s="24"/>
      <c r="X13" s="486"/>
      <c r="Y13" s="486"/>
      <c r="Z13" s="486"/>
      <c r="AA13" s="486"/>
      <c r="AB13" s="486"/>
      <c r="AC13" s="486"/>
      <c r="AD13" s="486"/>
      <c r="AE13" s="486"/>
      <c r="AF13" s="486"/>
      <c r="AG13" s="486"/>
      <c r="AH13" s="486"/>
      <c r="AI13" s="486"/>
      <c r="AJ13" s="486"/>
      <c r="AK13" s="24"/>
      <c r="AL13" s="24"/>
      <c r="AM13" s="54"/>
      <c r="AN13" s="24"/>
      <c r="AO13" s="24"/>
      <c r="AP13" s="24"/>
      <c r="AQ13" s="24"/>
    </row>
    <row r="14" spans="1:79" s="52" customFormat="1" ht="16.5" customHeight="1" outlineLevel="1">
      <c r="A14" s="478" t="str">
        <f>'Форма 12 '!A16:T16</f>
        <v xml:space="preserve">  реквизиты решения органа исполнительной власти, утвердившего инвестиционную программу</v>
      </c>
      <c r="B14" s="478"/>
      <c r="C14" s="478"/>
      <c r="D14" s="478"/>
      <c r="E14" s="478"/>
      <c r="F14" s="478"/>
      <c r="G14" s="478"/>
      <c r="H14" s="478"/>
      <c r="I14" s="478"/>
      <c r="J14" s="478"/>
      <c r="K14" s="478"/>
      <c r="L14" s="478"/>
      <c r="M14" s="478"/>
      <c r="N14" s="478"/>
      <c r="O14" s="478"/>
      <c r="P14" s="478"/>
      <c r="Q14" s="478"/>
      <c r="R14" s="478"/>
      <c r="S14" s="478"/>
      <c r="T14" s="478"/>
      <c r="U14" s="24"/>
      <c r="V14" s="24"/>
      <c r="W14" s="24"/>
      <c r="AB14" s="478"/>
      <c r="AC14" s="478"/>
      <c r="AD14" s="478"/>
      <c r="AE14" s="478"/>
      <c r="AF14" s="478"/>
      <c r="AG14" s="478"/>
      <c r="AK14" s="24"/>
      <c r="AL14" s="24"/>
      <c r="AM14" s="54"/>
      <c r="AN14" s="24"/>
      <c r="AO14" s="24"/>
      <c r="AP14" s="24"/>
      <c r="AQ14" s="24"/>
    </row>
    <row r="15" spans="1:79" s="52" customFormat="1" ht="16.5" customHeight="1" outlineLevel="1"/>
    <row r="16" spans="1:79" ht="28.2" customHeight="1">
      <c r="A16" s="487" t="s">
        <v>104</v>
      </c>
      <c r="B16" s="487" t="s">
        <v>105</v>
      </c>
      <c r="C16" s="487" t="s">
        <v>94</v>
      </c>
      <c r="D16" s="487" t="s">
        <v>129</v>
      </c>
      <c r="E16" s="488" t="s">
        <v>567</v>
      </c>
      <c r="F16" s="488"/>
      <c r="G16" s="488"/>
      <c r="H16" s="488"/>
      <c r="I16" s="488"/>
      <c r="J16" s="488"/>
      <c r="K16" s="488"/>
      <c r="L16" s="488"/>
      <c r="M16" s="488"/>
      <c r="N16" s="488"/>
      <c r="O16" s="488"/>
      <c r="P16" s="488"/>
      <c r="Q16" s="488"/>
      <c r="R16" s="488"/>
      <c r="S16" s="488"/>
      <c r="T16" s="488"/>
      <c r="U16" s="488"/>
      <c r="V16" s="488"/>
      <c r="W16" s="488"/>
      <c r="X16" s="488"/>
      <c r="Y16" s="488"/>
      <c r="Z16" s="488"/>
      <c r="AA16" s="488"/>
      <c r="AB16" s="488"/>
      <c r="AC16" s="488"/>
      <c r="AD16" s="488"/>
      <c r="AE16" s="488"/>
      <c r="AF16" s="488"/>
      <c r="AG16" s="488"/>
      <c r="AH16" s="488"/>
      <c r="AI16" s="488"/>
      <c r="AJ16" s="488"/>
      <c r="AK16" s="488"/>
      <c r="AL16" s="488"/>
      <c r="AM16" s="488"/>
      <c r="AN16" s="488"/>
      <c r="AO16" s="488"/>
      <c r="AP16" s="488"/>
      <c r="AQ16" s="488"/>
      <c r="AR16" s="488"/>
      <c r="AS16" s="488"/>
      <c r="AT16" s="488"/>
      <c r="AU16" s="488"/>
      <c r="AV16" s="488"/>
      <c r="AW16" s="488"/>
      <c r="AX16" s="488"/>
      <c r="AY16" s="488"/>
      <c r="AZ16" s="488"/>
      <c r="BA16" s="488"/>
      <c r="BB16" s="488"/>
      <c r="BC16" s="488"/>
      <c r="BD16" s="488"/>
      <c r="BE16" s="488"/>
      <c r="BF16" s="488"/>
      <c r="BG16" s="488"/>
      <c r="BH16" s="488"/>
      <c r="BI16" s="488"/>
      <c r="BJ16" s="488"/>
      <c r="BK16" s="488"/>
      <c r="BL16" s="488"/>
      <c r="BM16" s="488"/>
      <c r="BN16" s="488"/>
      <c r="BO16" s="488"/>
      <c r="BP16" s="488"/>
      <c r="BQ16" s="488"/>
      <c r="BR16" s="488"/>
      <c r="BS16" s="488"/>
      <c r="BT16" s="488"/>
      <c r="BU16" s="488"/>
      <c r="BV16" s="488"/>
      <c r="BW16" s="487" t="s">
        <v>130</v>
      </c>
      <c r="BX16" s="487"/>
      <c r="BY16" s="487"/>
      <c r="BZ16" s="487"/>
      <c r="CA16" s="489" t="s">
        <v>90</v>
      </c>
    </row>
    <row r="17" spans="1:79" ht="28.2" customHeight="1">
      <c r="A17" s="487"/>
      <c r="B17" s="487"/>
      <c r="C17" s="487"/>
      <c r="D17" s="487"/>
      <c r="E17" s="488" t="s">
        <v>131</v>
      </c>
      <c r="F17" s="488"/>
      <c r="G17" s="488"/>
      <c r="H17" s="488"/>
      <c r="I17" s="488"/>
      <c r="J17" s="488"/>
      <c r="K17" s="488"/>
      <c r="L17" s="488"/>
      <c r="M17" s="488"/>
      <c r="N17" s="488"/>
      <c r="O17" s="488"/>
      <c r="P17" s="488"/>
      <c r="Q17" s="488"/>
      <c r="R17" s="488"/>
      <c r="S17" s="488"/>
      <c r="T17" s="488"/>
      <c r="U17" s="488"/>
      <c r="V17" s="488"/>
      <c r="W17" s="488"/>
      <c r="X17" s="488"/>
      <c r="Y17" s="488"/>
      <c r="Z17" s="488"/>
      <c r="AA17" s="488"/>
      <c r="AB17" s="488"/>
      <c r="AC17" s="488"/>
      <c r="AD17" s="488"/>
      <c r="AE17" s="488"/>
      <c r="AF17" s="488"/>
      <c r="AG17" s="488"/>
      <c r="AH17" s="488"/>
      <c r="AI17" s="488"/>
      <c r="AJ17" s="488"/>
      <c r="AK17" s="488"/>
      <c r="AL17" s="488"/>
      <c r="AM17" s="488"/>
      <c r="AN17" s="488" t="s">
        <v>132</v>
      </c>
      <c r="AO17" s="488"/>
      <c r="AP17" s="488"/>
      <c r="AQ17" s="488"/>
      <c r="AR17" s="488"/>
      <c r="AS17" s="488"/>
      <c r="AT17" s="488"/>
      <c r="AU17" s="488"/>
      <c r="AV17" s="488"/>
      <c r="AW17" s="488"/>
      <c r="AX17" s="488"/>
      <c r="AY17" s="488"/>
      <c r="AZ17" s="488"/>
      <c r="BA17" s="488"/>
      <c r="BB17" s="488"/>
      <c r="BC17" s="488"/>
      <c r="BD17" s="488"/>
      <c r="BE17" s="488"/>
      <c r="BF17" s="488"/>
      <c r="BG17" s="488"/>
      <c r="BH17" s="488"/>
      <c r="BI17" s="488"/>
      <c r="BJ17" s="488"/>
      <c r="BK17" s="488"/>
      <c r="BL17" s="488"/>
      <c r="BM17" s="488"/>
      <c r="BN17" s="488"/>
      <c r="BO17" s="488"/>
      <c r="BP17" s="488"/>
      <c r="BQ17" s="488"/>
      <c r="BR17" s="488"/>
      <c r="BS17" s="488"/>
      <c r="BT17" s="488"/>
      <c r="BU17" s="488"/>
      <c r="BV17" s="488"/>
      <c r="BW17" s="487"/>
      <c r="BX17" s="487"/>
      <c r="BY17" s="487"/>
      <c r="BZ17" s="487"/>
      <c r="CA17" s="489"/>
    </row>
    <row r="18" spans="1:79" ht="23.4" customHeight="1">
      <c r="A18" s="487"/>
      <c r="B18" s="487"/>
      <c r="C18" s="487"/>
      <c r="D18" s="487"/>
      <c r="E18" s="487" t="s">
        <v>89</v>
      </c>
      <c r="F18" s="487"/>
      <c r="G18" s="487"/>
      <c r="H18" s="487"/>
      <c r="I18" s="487"/>
      <c r="J18" s="487"/>
      <c r="K18" s="487"/>
      <c r="L18" s="488" t="s">
        <v>88</v>
      </c>
      <c r="M18" s="488"/>
      <c r="N18" s="488"/>
      <c r="O18" s="488"/>
      <c r="P18" s="488"/>
      <c r="Q18" s="488"/>
      <c r="R18" s="488"/>
      <c r="S18" s="488" t="s">
        <v>87</v>
      </c>
      <c r="T18" s="488"/>
      <c r="U18" s="488"/>
      <c r="V18" s="488"/>
      <c r="W18" s="488"/>
      <c r="X18" s="488"/>
      <c r="Y18" s="488"/>
      <c r="Z18" s="488" t="s">
        <v>86</v>
      </c>
      <c r="AA18" s="488"/>
      <c r="AB18" s="488"/>
      <c r="AC18" s="488"/>
      <c r="AD18" s="488"/>
      <c r="AE18" s="488"/>
      <c r="AF18" s="488"/>
      <c r="AG18" s="488" t="s">
        <v>85</v>
      </c>
      <c r="AH18" s="488"/>
      <c r="AI18" s="488"/>
      <c r="AJ18" s="488"/>
      <c r="AK18" s="488"/>
      <c r="AL18" s="488"/>
      <c r="AM18" s="488"/>
      <c r="AN18" s="488" t="s">
        <v>133</v>
      </c>
      <c r="AO18" s="488" t="s">
        <v>134</v>
      </c>
      <c r="AP18" s="488"/>
      <c r="AQ18" s="488"/>
      <c r="AR18" s="488"/>
      <c r="AS18" s="488"/>
      <c r="AT18" s="488"/>
      <c r="AU18" s="488" t="s">
        <v>88</v>
      </c>
      <c r="AV18" s="488" t="s">
        <v>88</v>
      </c>
      <c r="AW18" s="488"/>
      <c r="AX18" s="488"/>
      <c r="AY18" s="488"/>
      <c r="AZ18" s="488"/>
      <c r="BA18" s="488"/>
      <c r="BB18" s="488" t="s">
        <v>87</v>
      </c>
      <c r="BC18" s="488"/>
      <c r="BD18" s="488"/>
      <c r="BE18" s="488"/>
      <c r="BF18" s="488"/>
      <c r="BG18" s="488"/>
      <c r="BH18" s="488"/>
      <c r="BI18" s="488" t="s">
        <v>86</v>
      </c>
      <c r="BJ18" s="488"/>
      <c r="BK18" s="488"/>
      <c r="BL18" s="488"/>
      <c r="BM18" s="488"/>
      <c r="BN18" s="488"/>
      <c r="BO18" s="488"/>
      <c r="BP18" s="488" t="s">
        <v>85</v>
      </c>
      <c r="BQ18" s="488"/>
      <c r="BR18" s="488"/>
      <c r="BS18" s="488"/>
      <c r="BT18" s="488"/>
      <c r="BU18" s="488"/>
      <c r="BV18" s="488"/>
      <c r="BW18" s="487"/>
      <c r="BX18" s="487"/>
      <c r="BY18" s="487"/>
      <c r="BZ18" s="487"/>
      <c r="CA18" s="489"/>
    </row>
    <row r="19" spans="1:79" ht="23.4" customHeight="1">
      <c r="A19" s="487"/>
      <c r="B19" s="487"/>
      <c r="C19" s="487"/>
      <c r="D19" s="487"/>
      <c r="E19" s="60" t="s">
        <v>135</v>
      </c>
      <c r="F19" s="487" t="s">
        <v>136</v>
      </c>
      <c r="G19" s="487"/>
      <c r="H19" s="487"/>
      <c r="I19" s="487"/>
      <c r="J19" s="487"/>
      <c r="K19" s="487"/>
      <c r="L19" s="60" t="s">
        <v>135</v>
      </c>
      <c r="M19" s="488" t="s">
        <v>136</v>
      </c>
      <c r="N19" s="488"/>
      <c r="O19" s="488"/>
      <c r="P19" s="488"/>
      <c r="Q19" s="488"/>
      <c r="R19" s="488"/>
      <c r="S19" s="60" t="s">
        <v>135</v>
      </c>
      <c r="T19" s="487" t="s">
        <v>136</v>
      </c>
      <c r="U19" s="487"/>
      <c r="V19" s="487"/>
      <c r="W19" s="487"/>
      <c r="X19" s="487"/>
      <c r="Y19" s="487"/>
      <c r="Z19" s="60" t="s">
        <v>135</v>
      </c>
      <c r="AA19" s="487" t="s">
        <v>136</v>
      </c>
      <c r="AB19" s="487"/>
      <c r="AC19" s="487"/>
      <c r="AD19" s="487"/>
      <c r="AE19" s="487"/>
      <c r="AF19" s="487"/>
      <c r="AG19" s="60" t="s">
        <v>135</v>
      </c>
      <c r="AH19" s="487" t="s">
        <v>136</v>
      </c>
      <c r="AI19" s="487"/>
      <c r="AJ19" s="487"/>
      <c r="AK19" s="487"/>
      <c r="AL19" s="487"/>
      <c r="AM19" s="487"/>
      <c r="AN19" s="60" t="s">
        <v>135</v>
      </c>
      <c r="AO19" s="487" t="s">
        <v>136</v>
      </c>
      <c r="AP19" s="487"/>
      <c r="AQ19" s="487"/>
      <c r="AR19" s="487"/>
      <c r="AS19" s="487"/>
      <c r="AT19" s="487"/>
      <c r="AU19" s="60" t="s">
        <v>135</v>
      </c>
      <c r="AV19" s="487" t="s">
        <v>136</v>
      </c>
      <c r="AW19" s="487"/>
      <c r="AX19" s="487"/>
      <c r="AY19" s="487"/>
      <c r="AZ19" s="487"/>
      <c r="BA19" s="487"/>
      <c r="BB19" s="60" t="s">
        <v>135</v>
      </c>
      <c r="BC19" s="487" t="s">
        <v>136</v>
      </c>
      <c r="BD19" s="487"/>
      <c r="BE19" s="487"/>
      <c r="BF19" s="487"/>
      <c r="BG19" s="487"/>
      <c r="BH19" s="487"/>
      <c r="BI19" s="60" t="s">
        <v>135</v>
      </c>
      <c r="BJ19" s="487" t="s">
        <v>136</v>
      </c>
      <c r="BK19" s="487"/>
      <c r="BL19" s="487"/>
      <c r="BM19" s="487"/>
      <c r="BN19" s="487"/>
      <c r="BO19" s="487"/>
      <c r="BP19" s="60" t="s">
        <v>135</v>
      </c>
      <c r="BQ19" s="487" t="s">
        <v>136</v>
      </c>
      <c r="BR19" s="487"/>
      <c r="BS19" s="487"/>
      <c r="BT19" s="487"/>
      <c r="BU19" s="487"/>
      <c r="BV19" s="487"/>
      <c r="BW19" s="487" t="s">
        <v>135</v>
      </c>
      <c r="BX19" s="487"/>
      <c r="BY19" s="487" t="s">
        <v>136</v>
      </c>
      <c r="BZ19" s="487"/>
      <c r="CA19" s="489"/>
    </row>
    <row r="20" spans="1:79" ht="96" customHeight="1">
      <c r="A20" s="487"/>
      <c r="B20" s="487"/>
      <c r="C20" s="487"/>
      <c r="D20" s="487"/>
      <c r="E20" s="38" t="s">
        <v>137</v>
      </c>
      <c r="F20" s="38" t="s">
        <v>137</v>
      </c>
      <c r="G20" s="62" t="s">
        <v>138</v>
      </c>
      <c r="H20" s="62" t="s">
        <v>139</v>
      </c>
      <c r="I20" s="62" t="s">
        <v>140</v>
      </c>
      <c r="J20" s="62" t="s">
        <v>141</v>
      </c>
      <c r="K20" s="38" t="s">
        <v>142</v>
      </c>
      <c r="L20" s="38" t="str">
        <f t="shared" ref="L20:BV20" si="0">E20</f>
        <v>млн рублей (без НДС)</v>
      </c>
      <c r="M20" s="38" t="str">
        <f t="shared" si="0"/>
        <v>млн рублей (без НДС)</v>
      </c>
      <c r="N20" s="62" t="str">
        <f t="shared" si="0"/>
        <v>МВ×А</v>
      </c>
      <c r="O20" s="62" t="str">
        <f t="shared" si="0"/>
        <v>Мвар</v>
      </c>
      <c r="P20" s="62" t="str">
        <f t="shared" si="0"/>
        <v>км ЛЭП</v>
      </c>
      <c r="Q20" s="62" t="str">
        <f t="shared" si="0"/>
        <v>МВт</v>
      </c>
      <c r="R20" s="62" t="str">
        <f t="shared" si="0"/>
        <v>единицы, штуки</v>
      </c>
      <c r="S20" s="38" t="str">
        <f t="shared" si="0"/>
        <v>млн рублей (без НДС)</v>
      </c>
      <c r="T20" s="38" t="str">
        <f t="shared" si="0"/>
        <v>млн рублей (без НДС)</v>
      </c>
      <c r="U20" s="62" t="str">
        <f t="shared" si="0"/>
        <v>МВ×А</v>
      </c>
      <c r="V20" s="62" t="str">
        <f t="shared" si="0"/>
        <v>Мвар</v>
      </c>
      <c r="W20" s="62" t="str">
        <f t="shared" si="0"/>
        <v>км ЛЭП</v>
      </c>
      <c r="X20" s="62" t="str">
        <f t="shared" si="0"/>
        <v>МВт</v>
      </c>
      <c r="Y20" s="62" t="str">
        <f t="shared" si="0"/>
        <v>единицы, штуки</v>
      </c>
      <c r="Z20" s="38" t="str">
        <f t="shared" si="0"/>
        <v>млн рублей (без НДС)</v>
      </c>
      <c r="AA20" s="38" t="str">
        <f t="shared" si="0"/>
        <v>млн рублей (без НДС)</v>
      </c>
      <c r="AB20" s="62" t="str">
        <f t="shared" si="0"/>
        <v>МВ×А</v>
      </c>
      <c r="AC20" s="62" t="str">
        <f t="shared" si="0"/>
        <v>Мвар</v>
      </c>
      <c r="AD20" s="62" t="str">
        <f t="shared" si="0"/>
        <v>км ЛЭП</v>
      </c>
      <c r="AE20" s="62" t="str">
        <f t="shared" si="0"/>
        <v>МВт</v>
      </c>
      <c r="AF20" s="62" t="str">
        <f t="shared" si="0"/>
        <v>единицы, штуки</v>
      </c>
      <c r="AG20" s="38" t="str">
        <f t="shared" si="0"/>
        <v>млн рублей (без НДС)</v>
      </c>
      <c r="AH20" s="38" t="str">
        <f t="shared" si="0"/>
        <v>млн рублей (без НДС)</v>
      </c>
      <c r="AI20" s="62" t="str">
        <f t="shared" si="0"/>
        <v>МВ×А</v>
      </c>
      <c r="AJ20" s="62" t="str">
        <f t="shared" si="0"/>
        <v>Мвар</v>
      </c>
      <c r="AK20" s="62" t="str">
        <f t="shared" si="0"/>
        <v>км ЛЭП</v>
      </c>
      <c r="AL20" s="62" t="str">
        <f t="shared" si="0"/>
        <v>МВт</v>
      </c>
      <c r="AM20" s="62" t="str">
        <f t="shared" si="0"/>
        <v>единицы, штуки</v>
      </c>
      <c r="AN20" s="38" t="str">
        <f t="shared" si="0"/>
        <v>млн рублей (без НДС)</v>
      </c>
      <c r="AO20" s="38" t="str">
        <f t="shared" si="0"/>
        <v>млн рублей (без НДС)</v>
      </c>
      <c r="AP20" s="62" t="str">
        <f t="shared" si="0"/>
        <v>МВ×А</v>
      </c>
      <c r="AQ20" s="62" t="str">
        <f t="shared" si="0"/>
        <v>Мвар</v>
      </c>
      <c r="AR20" s="62" t="str">
        <f t="shared" si="0"/>
        <v>км ЛЭП</v>
      </c>
      <c r="AS20" s="62" t="str">
        <f t="shared" si="0"/>
        <v>МВт</v>
      </c>
      <c r="AT20" s="62" t="str">
        <f t="shared" si="0"/>
        <v>единицы, штуки</v>
      </c>
      <c r="AU20" s="38" t="str">
        <f t="shared" si="0"/>
        <v>млн рублей (без НДС)</v>
      </c>
      <c r="AV20" s="38" t="str">
        <f t="shared" si="0"/>
        <v>млн рублей (без НДС)</v>
      </c>
      <c r="AW20" s="62" t="str">
        <f t="shared" si="0"/>
        <v>МВ×А</v>
      </c>
      <c r="AX20" s="62" t="str">
        <f t="shared" si="0"/>
        <v>Мвар</v>
      </c>
      <c r="AY20" s="62" t="str">
        <f t="shared" si="0"/>
        <v>км ЛЭП</v>
      </c>
      <c r="AZ20" s="62" t="str">
        <f t="shared" si="0"/>
        <v>МВт</v>
      </c>
      <c r="BA20" s="62" t="str">
        <f t="shared" si="0"/>
        <v>единицы, штуки</v>
      </c>
      <c r="BB20" s="38" t="str">
        <f t="shared" si="0"/>
        <v>млн рублей (без НДС)</v>
      </c>
      <c r="BC20" s="38" t="str">
        <f t="shared" si="0"/>
        <v>млн рублей (без НДС)</v>
      </c>
      <c r="BD20" s="62" t="str">
        <f t="shared" si="0"/>
        <v>МВ×А</v>
      </c>
      <c r="BE20" s="62" t="str">
        <f t="shared" si="0"/>
        <v>Мвар</v>
      </c>
      <c r="BF20" s="62" t="str">
        <f t="shared" si="0"/>
        <v>км ЛЭП</v>
      </c>
      <c r="BG20" s="62" t="str">
        <f t="shared" si="0"/>
        <v>МВт</v>
      </c>
      <c r="BH20" s="62" t="str">
        <f t="shared" si="0"/>
        <v>единицы, штуки</v>
      </c>
      <c r="BI20" s="38" t="str">
        <f t="shared" si="0"/>
        <v>млн рублей (без НДС)</v>
      </c>
      <c r="BJ20" s="38" t="str">
        <f t="shared" si="0"/>
        <v>млн рублей (без НДС)</v>
      </c>
      <c r="BK20" s="62" t="str">
        <f t="shared" si="0"/>
        <v>МВ×А</v>
      </c>
      <c r="BL20" s="62" t="str">
        <f t="shared" si="0"/>
        <v>Мвар</v>
      </c>
      <c r="BM20" s="62" t="str">
        <f t="shared" si="0"/>
        <v>км ЛЭП</v>
      </c>
      <c r="BN20" s="62" t="str">
        <f t="shared" si="0"/>
        <v>МВт</v>
      </c>
      <c r="BO20" s="62" t="str">
        <f t="shared" si="0"/>
        <v>единицы, штуки</v>
      </c>
      <c r="BP20" s="38" t="str">
        <f t="shared" si="0"/>
        <v>млн рублей (без НДС)</v>
      </c>
      <c r="BQ20" s="38" t="str">
        <f t="shared" si="0"/>
        <v>млн рублей (без НДС)</v>
      </c>
      <c r="BR20" s="62" t="str">
        <f t="shared" si="0"/>
        <v>МВ×А</v>
      </c>
      <c r="BS20" s="62" t="str">
        <f t="shared" si="0"/>
        <v>Мвар</v>
      </c>
      <c r="BT20" s="62" t="str">
        <f t="shared" si="0"/>
        <v>км ЛЭП</v>
      </c>
      <c r="BU20" s="62" t="str">
        <f t="shared" si="0"/>
        <v>МВт</v>
      </c>
      <c r="BV20" s="62" t="str">
        <f t="shared" si="0"/>
        <v>единицы, штуки</v>
      </c>
      <c r="BW20" s="62" t="s">
        <v>143</v>
      </c>
      <c r="BX20" s="62" t="s">
        <v>83</v>
      </c>
      <c r="BY20" s="62" t="s">
        <v>143</v>
      </c>
      <c r="BZ20" s="62" t="s">
        <v>83</v>
      </c>
      <c r="CA20" s="489"/>
    </row>
    <row r="21" spans="1:79" s="66" customFormat="1">
      <c r="A21" s="61">
        <v>1</v>
      </c>
      <c r="B21" s="60">
        <v>2</v>
      </c>
      <c r="C21" s="61">
        <v>3</v>
      </c>
      <c r="D21" s="61">
        <v>4</v>
      </c>
      <c r="E21" s="63" t="s">
        <v>144</v>
      </c>
      <c r="F21" s="63" t="s">
        <v>145</v>
      </c>
      <c r="G21" s="63" t="s">
        <v>146</v>
      </c>
      <c r="H21" s="63" t="s">
        <v>147</v>
      </c>
      <c r="I21" s="63" t="s">
        <v>148</v>
      </c>
      <c r="J21" s="63" t="s">
        <v>149</v>
      </c>
      <c r="K21" s="63" t="s">
        <v>150</v>
      </c>
      <c r="L21" s="63" t="s">
        <v>151</v>
      </c>
      <c r="M21" s="63" t="s">
        <v>152</v>
      </c>
      <c r="N21" s="63" t="s">
        <v>153</v>
      </c>
      <c r="O21" s="63" t="s">
        <v>154</v>
      </c>
      <c r="P21" s="63" t="s">
        <v>155</v>
      </c>
      <c r="Q21" s="63" t="s">
        <v>156</v>
      </c>
      <c r="R21" s="63" t="s">
        <v>157</v>
      </c>
      <c r="S21" s="63" t="s">
        <v>158</v>
      </c>
      <c r="T21" s="63" t="s">
        <v>159</v>
      </c>
      <c r="U21" s="63" t="s">
        <v>160</v>
      </c>
      <c r="V21" s="63" t="s">
        <v>161</v>
      </c>
      <c r="W21" s="63" t="s">
        <v>162</v>
      </c>
      <c r="X21" s="63" t="s">
        <v>163</v>
      </c>
      <c r="Y21" s="63" t="s">
        <v>164</v>
      </c>
      <c r="Z21" s="63" t="s">
        <v>165</v>
      </c>
      <c r="AA21" s="63" t="s">
        <v>166</v>
      </c>
      <c r="AB21" s="63" t="s">
        <v>167</v>
      </c>
      <c r="AC21" s="63" t="s">
        <v>168</v>
      </c>
      <c r="AD21" s="63" t="s">
        <v>169</v>
      </c>
      <c r="AE21" s="63" t="s">
        <v>170</v>
      </c>
      <c r="AF21" s="63" t="s">
        <v>171</v>
      </c>
      <c r="AG21" s="63" t="s">
        <v>172</v>
      </c>
      <c r="AH21" s="63" t="s">
        <v>173</v>
      </c>
      <c r="AI21" s="63" t="s">
        <v>174</v>
      </c>
      <c r="AJ21" s="63" t="s">
        <v>175</v>
      </c>
      <c r="AK21" s="63" t="s">
        <v>176</v>
      </c>
      <c r="AL21" s="63" t="s">
        <v>177</v>
      </c>
      <c r="AM21" s="63" t="s">
        <v>178</v>
      </c>
      <c r="AN21" s="64" t="s">
        <v>179</v>
      </c>
      <c r="AO21" s="64" t="s">
        <v>180</v>
      </c>
      <c r="AP21" s="64" t="s">
        <v>181</v>
      </c>
      <c r="AQ21" s="64" t="s">
        <v>182</v>
      </c>
      <c r="AR21" s="64" t="s">
        <v>183</v>
      </c>
      <c r="AS21" s="64" t="s">
        <v>184</v>
      </c>
      <c r="AT21" s="64" t="s">
        <v>185</v>
      </c>
      <c r="AU21" s="64" t="s">
        <v>186</v>
      </c>
      <c r="AV21" s="64" t="s">
        <v>187</v>
      </c>
      <c r="AW21" s="64" t="s">
        <v>188</v>
      </c>
      <c r="AX21" s="64" t="s">
        <v>189</v>
      </c>
      <c r="AY21" s="64" t="s">
        <v>190</v>
      </c>
      <c r="AZ21" s="64" t="s">
        <v>191</v>
      </c>
      <c r="BA21" s="64" t="s">
        <v>192</v>
      </c>
      <c r="BB21" s="64" t="s">
        <v>193</v>
      </c>
      <c r="BC21" s="64" t="s">
        <v>194</v>
      </c>
      <c r="BD21" s="64" t="s">
        <v>195</v>
      </c>
      <c r="BE21" s="64" t="s">
        <v>196</v>
      </c>
      <c r="BF21" s="64" t="s">
        <v>197</v>
      </c>
      <c r="BG21" s="64" t="s">
        <v>198</v>
      </c>
      <c r="BH21" s="64" t="s">
        <v>199</v>
      </c>
      <c r="BI21" s="64" t="s">
        <v>200</v>
      </c>
      <c r="BJ21" s="64" t="s">
        <v>201</v>
      </c>
      <c r="BK21" s="64" t="s">
        <v>202</v>
      </c>
      <c r="BL21" s="64" t="s">
        <v>203</v>
      </c>
      <c r="BM21" s="64" t="s">
        <v>204</v>
      </c>
      <c r="BN21" s="64" t="s">
        <v>205</v>
      </c>
      <c r="BO21" s="64" t="s">
        <v>206</v>
      </c>
      <c r="BP21" s="64" t="s">
        <v>207</v>
      </c>
      <c r="BQ21" s="64" t="s">
        <v>208</v>
      </c>
      <c r="BR21" s="64" t="s">
        <v>209</v>
      </c>
      <c r="BS21" s="64" t="s">
        <v>210</v>
      </c>
      <c r="BT21" s="64" t="s">
        <v>211</v>
      </c>
      <c r="BU21" s="64" t="s">
        <v>212</v>
      </c>
      <c r="BV21" s="64" t="s">
        <v>213</v>
      </c>
      <c r="BW21" s="64" t="s">
        <v>214</v>
      </c>
      <c r="BX21" s="64" t="s">
        <v>215</v>
      </c>
      <c r="BY21" s="64" t="s">
        <v>216</v>
      </c>
      <c r="BZ21" s="64" t="s">
        <v>217</v>
      </c>
      <c r="CA21" s="65">
        <v>11</v>
      </c>
    </row>
    <row r="22" spans="1:79" s="243" customFormat="1" ht="30" customHeight="1" outlineLevel="1">
      <c r="A22" s="241" t="str">
        <f>'Форма 17'!A22</f>
        <v>0</v>
      </c>
      <c r="B22" s="223" t="str">
        <f>'Форма 17'!B22</f>
        <v>ВСЕГО по инвестиционной программе, в том числе:</v>
      </c>
      <c r="C22" s="242" t="str">
        <f>'Форма 17'!C22</f>
        <v>Г</v>
      </c>
      <c r="D22" s="199">
        <f>SUM(D23:D28)</f>
        <v>12.168000000000003</v>
      </c>
      <c r="E22" s="199">
        <f t="shared" ref="E22:J34" si="1">L22+S22+Z22+AG22</f>
        <v>0</v>
      </c>
      <c r="F22" s="199">
        <f t="shared" si="1"/>
        <v>12.168000000000003</v>
      </c>
      <c r="G22" s="199">
        <f t="shared" si="1"/>
        <v>0</v>
      </c>
      <c r="H22" s="199">
        <f t="shared" si="1"/>
        <v>0</v>
      </c>
      <c r="I22" s="199">
        <f t="shared" si="1"/>
        <v>0</v>
      </c>
      <c r="J22" s="199">
        <f t="shared" si="1"/>
        <v>0</v>
      </c>
      <c r="K22" s="199">
        <f t="shared" ref="K22:K33" si="2">SUM(R22)+SUM(Y22)+SUM(AF22)+SUM(AM22)</f>
        <v>0</v>
      </c>
      <c r="L22" s="199">
        <f t="shared" ref="L22:AM22" si="3">SUM(L23:L28)</f>
        <v>0</v>
      </c>
      <c r="M22" s="199">
        <f t="shared" si="3"/>
        <v>0</v>
      </c>
      <c r="N22" s="199">
        <f t="shared" si="3"/>
        <v>0</v>
      </c>
      <c r="O22" s="199">
        <f t="shared" si="3"/>
        <v>0</v>
      </c>
      <c r="P22" s="199">
        <f t="shared" si="3"/>
        <v>0</v>
      </c>
      <c r="Q22" s="199">
        <f t="shared" si="3"/>
        <v>0</v>
      </c>
      <c r="R22" s="199">
        <f t="shared" si="3"/>
        <v>0</v>
      </c>
      <c r="S22" s="199">
        <f t="shared" si="3"/>
        <v>0</v>
      </c>
      <c r="T22" s="199">
        <f t="shared" si="3"/>
        <v>0</v>
      </c>
      <c r="U22" s="199">
        <f t="shared" si="3"/>
        <v>0</v>
      </c>
      <c r="V22" s="199">
        <f t="shared" si="3"/>
        <v>0</v>
      </c>
      <c r="W22" s="199">
        <f t="shared" si="3"/>
        <v>0</v>
      </c>
      <c r="X22" s="199">
        <f t="shared" si="3"/>
        <v>0</v>
      </c>
      <c r="Y22" s="199">
        <f t="shared" si="3"/>
        <v>0</v>
      </c>
      <c r="Z22" s="199">
        <f t="shared" si="3"/>
        <v>0</v>
      </c>
      <c r="AA22" s="199">
        <f t="shared" si="3"/>
        <v>2.9323869239999998</v>
      </c>
      <c r="AB22" s="199">
        <f t="shared" si="3"/>
        <v>0</v>
      </c>
      <c r="AC22" s="199">
        <f t="shared" si="3"/>
        <v>0</v>
      </c>
      <c r="AD22" s="199">
        <f t="shared" si="3"/>
        <v>0</v>
      </c>
      <c r="AE22" s="199">
        <f t="shared" si="3"/>
        <v>0</v>
      </c>
      <c r="AF22" s="199">
        <f t="shared" si="3"/>
        <v>0</v>
      </c>
      <c r="AG22" s="199">
        <f t="shared" si="3"/>
        <v>0</v>
      </c>
      <c r="AH22" s="199">
        <f t="shared" si="3"/>
        <v>9.2356130760000035</v>
      </c>
      <c r="AI22" s="199">
        <f t="shared" si="3"/>
        <v>0</v>
      </c>
      <c r="AJ22" s="199">
        <f t="shared" si="3"/>
        <v>0</v>
      </c>
      <c r="AK22" s="199">
        <f t="shared" si="3"/>
        <v>0</v>
      </c>
      <c r="AL22" s="199">
        <f t="shared" si="3"/>
        <v>0</v>
      </c>
      <c r="AM22" s="199">
        <f t="shared" si="3"/>
        <v>0</v>
      </c>
      <c r="AN22" s="199">
        <f t="shared" ref="AN22:AS34" si="4">AU22+BB22+BI22+BP22</f>
        <v>0</v>
      </c>
      <c r="AO22" s="199">
        <f t="shared" si="4"/>
        <v>0</v>
      </c>
      <c r="AP22" s="199">
        <f t="shared" si="4"/>
        <v>0</v>
      </c>
      <c r="AQ22" s="199">
        <f t="shared" si="4"/>
        <v>0</v>
      </c>
      <c r="AR22" s="199">
        <f t="shared" si="4"/>
        <v>0</v>
      </c>
      <c r="AS22" s="199">
        <f t="shared" si="4"/>
        <v>0</v>
      </c>
      <c r="AT22" s="199">
        <f t="shared" ref="AT22:AT33" si="5">SUM(BA22)+SUM(BH22)+SUM(BO22)+SUM(BV22)</f>
        <v>0</v>
      </c>
      <c r="AU22" s="199">
        <f t="shared" ref="AU22:BW22" si="6">SUM(AU23:AU28)</f>
        <v>0</v>
      </c>
      <c r="AV22" s="199">
        <f t="shared" si="6"/>
        <v>0</v>
      </c>
      <c r="AW22" s="199">
        <f t="shared" si="6"/>
        <v>0</v>
      </c>
      <c r="AX22" s="199">
        <f t="shared" si="6"/>
        <v>0</v>
      </c>
      <c r="AY22" s="199">
        <f t="shared" si="6"/>
        <v>0</v>
      </c>
      <c r="AZ22" s="199">
        <f t="shared" si="6"/>
        <v>0</v>
      </c>
      <c r="BA22" s="199">
        <f t="shared" si="6"/>
        <v>0</v>
      </c>
      <c r="BB22" s="199">
        <f t="shared" si="6"/>
        <v>0</v>
      </c>
      <c r="BC22" s="199">
        <f t="shared" si="6"/>
        <v>0</v>
      </c>
      <c r="BD22" s="199">
        <f t="shared" si="6"/>
        <v>0</v>
      </c>
      <c r="BE22" s="199">
        <f t="shared" si="6"/>
        <v>0</v>
      </c>
      <c r="BF22" s="199">
        <f t="shared" si="6"/>
        <v>0</v>
      </c>
      <c r="BG22" s="199">
        <f t="shared" si="6"/>
        <v>0</v>
      </c>
      <c r="BH22" s="199">
        <f t="shared" si="6"/>
        <v>0</v>
      </c>
      <c r="BI22" s="199">
        <f t="shared" si="6"/>
        <v>0</v>
      </c>
      <c r="BJ22" s="199">
        <f t="shared" si="6"/>
        <v>0</v>
      </c>
      <c r="BK22" s="199">
        <f t="shared" si="6"/>
        <v>0</v>
      </c>
      <c r="BL22" s="199">
        <f t="shared" si="6"/>
        <v>0</v>
      </c>
      <c r="BM22" s="199">
        <f t="shared" si="6"/>
        <v>0</v>
      </c>
      <c r="BN22" s="199">
        <f t="shared" si="6"/>
        <v>0</v>
      </c>
      <c r="BO22" s="199">
        <f t="shared" si="6"/>
        <v>0</v>
      </c>
      <c r="BP22" s="199">
        <f t="shared" si="6"/>
        <v>0</v>
      </c>
      <c r="BQ22" s="199">
        <f t="shared" si="6"/>
        <v>0</v>
      </c>
      <c r="BR22" s="199">
        <f t="shared" si="6"/>
        <v>0</v>
      </c>
      <c r="BS22" s="199">
        <f t="shared" si="6"/>
        <v>0</v>
      </c>
      <c r="BT22" s="199">
        <f t="shared" si="6"/>
        <v>0</v>
      </c>
      <c r="BU22" s="199">
        <f t="shared" si="6"/>
        <v>0</v>
      </c>
      <c r="BV22" s="199">
        <f t="shared" si="6"/>
        <v>0</v>
      </c>
      <c r="BW22" s="199">
        <f t="shared" si="6"/>
        <v>0</v>
      </c>
      <c r="BX22" s="199">
        <f t="shared" ref="BX22:BX33" si="7">IF(E22=0,0,AN22/E22)</f>
        <v>0</v>
      </c>
      <c r="BY22" s="199">
        <f t="shared" ref="BY22:BY58" si="8">AO22-F22</f>
        <v>-12.168000000000003</v>
      </c>
      <c r="BZ22" s="237">
        <f t="shared" ref="BZ22:BZ58" si="9">IF(F22=0,0,AO22/F22)</f>
        <v>0</v>
      </c>
      <c r="CA22" s="214"/>
    </row>
    <row r="23" spans="1:79" s="243" customFormat="1" outlineLevel="1">
      <c r="A23" s="241" t="str">
        <f>'Форма 17'!A23</f>
        <v>0.1</v>
      </c>
      <c r="B23" s="223" t="str">
        <f>'Форма 17'!B23</f>
        <v>Технологическое присоединение, всего</v>
      </c>
      <c r="C23" s="242" t="str">
        <f>'Форма 17'!C23</f>
        <v>Г</v>
      </c>
      <c r="D23" s="199">
        <f>D30</f>
        <v>0</v>
      </c>
      <c r="E23" s="199">
        <f t="shared" si="1"/>
        <v>0</v>
      </c>
      <c r="F23" s="199">
        <f t="shared" si="1"/>
        <v>0</v>
      </c>
      <c r="G23" s="199">
        <f t="shared" si="1"/>
        <v>0</v>
      </c>
      <c r="H23" s="199">
        <f t="shared" si="1"/>
        <v>0</v>
      </c>
      <c r="I23" s="199">
        <f t="shared" si="1"/>
        <v>0</v>
      </c>
      <c r="J23" s="199">
        <f t="shared" si="1"/>
        <v>0</v>
      </c>
      <c r="K23" s="199">
        <f t="shared" si="2"/>
        <v>0</v>
      </c>
      <c r="L23" s="199">
        <f t="shared" ref="L23:AM23" si="10">L30</f>
        <v>0</v>
      </c>
      <c r="M23" s="199">
        <f t="shared" si="10"/>
        <v>0</v>
      </c>
      <c r="N23" s="199">
        <f t="shared" si="10"/>
        <v>0</v>
      </c>
      <c r="O23" s="199">
        <f t="shared" si="10"/>
        <v>0</v>
      </c>
      <c r="P23" s="199">
        <f t="shared" si="10"/>
        <v>0</v>
      </c>
      <c r="Q23" s="199">
        <f t="shared" si="10"/>
        <v>0</v>
      </c>
      <c r="R23" s="199">
        <f t="shared" si="10"/>
        <v>0</v>
      </c>
      <c r="S23" s="199">
        <f t="shared" si="10"/>
        <v>0</v>
      </c>
      <c r="T23" s="199">
        <f t="shared" si="10"/>
        <v>0</v>
      </c>
      <c r="U23" s="199">
        <f t="shared" si="10"/>
        <v>0</v>
      </c>
      <c r="V23" s="199">
        <f t="shared" si="10"/>
        <v>0</v>
      </c>
      <c r="W23" s="199">
        <f t="shared" si="10"/>
        <v>0</v>
      </c>
      <c r="X23" s="199">
        <f t="shared" si="10"/>
        <v>0</v>
      </c>
      <c r="Y23" s="199">
        <f t="shared" si="10"/>
        <v>0</v>
      </c>
      <c r="Z23" s="199">
        <f t="shared" si="10"/>
        <v>0</v>
      </c>
      <c r="AA23" s="199">
        <f t="shared" si="10"/>
        <v>0</v>
      </c>
      <c r="AB23" s="199">
        <f t="shared" si="10"/>
        <v>0</v>
      </c>
      <c r="AC23" s="199">
        <f t="shared" si="10"/>
        <v>0</v>
      </c>
      <c r="AD23" s="199">
        <f t="shared" si="10"/>
        <v>0</v>
      </c>
      <c r="AE23" s="199">
        <f t="shared" si="10"/>
        <v>0</v>
      </c>
      <c r="AF23" s="199">
        <f t="shared" si="10"/>
        <v>0</v>
      </c>
      <c r="AG23" s="199">
        <f t="shared" si="10"/>
        <v>0</v>
      </c>
      <c r="AH23" s="199">
        <f t="shared" si="10"/>
        <v>0</v>
      </c>
      <c r="AI23" s="199">
        <f t="shared" si="10"/>
        <v>0</v>
      </c>
      <c r="AJ23" s="199">
        <f t="shared" si="10"/>
        <v>0</v>
      </c>
      <c r="AK23" s="199">
        <f t="shared" si="10"/>
        <v>0</v>
      </c>
      <c r="AL23" s="199">
        <f t="shared" si="10"/>
        <v>0</v>
      </c>
      <c r="AM23" s="199">
        <f t="shared" si="10"/>
        <v>0</v>
      </c>
      <c r="AN23" s="199">
        <f t="shared" si="4"/>
        <v>0</v>
      </c>
      <c r="AO23" s="199">
        <f t="shared" si="4"/>
        <v>0</v>
      </c>
      <c r="AP23" s="199">
        <f t="shared" si="4"/>
        <v>0</v>
      </c>
      <c r="AQ23" s="199">
        <f t="shared" si="4"/>
        <v>0</v>
      </c>
      <c r="AR23" s="199">
        <f t="shared" si="4"/>
        <v>0</v>
      </c>
      <c r="AS23" s="199">
        <f t="shared" si="4"/>
        <v>0</v>
      </c>
      <c r="AT23" s="199">
        <f t="shared" si="5"/>
        <v>0</v>
      </c>
      <c r="AU23" s="199">
        <f t="shared" ref="AU23:BW23" si="11">AU30</f>
        <v>0</v>
      </c>
      <c r="AV23" s="199">
        <f t="shared" si="11"/>
        <v>0</v>
      </c>
      <c r="AW23" s="199">
        <f t="shared" si="11"/>
        <v>0</v>
      </c>
      <c r="AX23" s="199">
        <f t="shared" si="11"/>
        <v>0</v>
      </c>
      <c r="AY23" s="199">
        <f t="shared" si="11"/>
        <v>0</v>
      </c>
      <c r="AZ23" s="199">
        <f t="shared" si="11"/>
        <v>0</v>
      </c>
      <c r="BA23" s="199">
        <f t="shared" si="11"/>
        <v>0</v>
      </c>
      <c r="BB23" s="199">
        <f t="shared" si="11"/>
        <v>0</v>
      </c>
      <c r="BC23" s="199">
        <f t="shared" si="11"/>
        <v>0</v>
      </c>
      <c r="BD23" s="199">
        <f t="shared" si="11"/>
        <v>0</v>
      </c>
      <c r="BE23" s="199">
        <f t="shared" si="11"/>
        <v>0</v>
      </c>
      <c r="BF23" s="199">
        <f t="shared" si="11"/>
        <v>0</v>
      </c>
      <c r="BG23" s="199">
        <f t="shared" si="11"/>
        <v>0</v>
      </c>
      <c r="BH23" s="199">
        <f t="shared" si="11"/>
        <v>0</v>
      </c>
      <c r="BI23" s="199">
        <f t="shared" si="11"/>
        <v>0</v>
      </c>
      <c r="BJ23" s="199">
        <f t="shared" si="11"/>
        <v>0</v>
      </c>
      <c r="BK23" s="199">
        <f t="shared" si="11"/>
        <v>0</v>
      </c>
      <c r="BL23" s="199">
        <f t="shared" si="11"/>
        <v>0</v>
      </c>
      <c r="BM23" s="199">
        <f t="shared" si="11"/>
        <v>0</v>
      </c>
      <c r="BN23" s="199">
        <f t="shared" si="11"/>
        <v>0</v>
      </c>
      <c r="BO23" s="199">
        <f t="shared" si="11"/>
        <v>0</v>
      </c>
      <c r="BP23" s="199">
        <f t="shared" si="11"/>
        <v>0</v>
      </c>
      <c r="BQ23" s="199">
        <f t="shared" si="11"/>
        <v>0</v>
      </c>
      <c r="BR23" s="199">
        <f t="shared" si="11"/>
        <v>0</v>
      </c>
      <c r="BS23" s="199">
        <f t="shared" si="11"/>
        <v>0</v>
      </c>
      <c r="BT23" s="199">
        <f t="shared" si="11"/>
        <v>0</v>
      </c>
      <c r="BU23" s="199">
        <f t="shared" si="11"/>
        <v>0</v>
      </c>
      <c r="BV23" s="199">
        <f t="shared" si="11"/>
        <v>0</v>
      </c>
      <c r="BW23" s="199">
        <f t="shared" si="11"/>
        <v>0</v>
      </c>
      <c r="BX23" s="199">
        <f t="shared" si="7"/>
        <v>0</v>
      </c>
      <c r="BY23" s="199">
        <f t="shared" si="8"/>
        <v>0</v>
      </c>
      <c r="BZ23" s="237">
        <f t="shared" si="9"/>
        <v>0</v>
      </c>
      <c r="CA23" s="214"/>
    </row>
    <row r="24" spans="1:79" s="243" customFormat="1" outlineLevel="1">
      <c r="A24" s="241" t="str">
        <f>'Форма 17'!A24</f>
        <v>0.2</v>
      </c>
      <c r="B24" s="223" t="str">
        <f>'Форма 17'!B24</f>
        <v>Реконструкция, модернизация, техническое перевооружение, всего</v>
      </c>
      <c r="C24" s="242" t="str">
        <f>'Форма 17'!C24</f>
        <v>Г</v>
      </c>
      <c r="D24" s="199">
        <f>D46</f>
        <v>12.168000000000003</v>
      </c>
      <c r="E24" s="199">
        <f t="shared" si="1"/>
        <v>0</v>
      </c>
      <c r="F24" s="199">
        <f t="shared" si="1"/>
        <v>12.168000000000003</v>
      </c>
      <c r="G24" s="199">
        <f t="shared" si="1"/>
        <v>0</v>
      </c>
      <c r="H24" s="199">
        <f t="shared" si="1"/>
        <v>0</v>
      </c>
      <c r="I24" s="199">
        <f t="shared" si="1"/>
        <v>0</v>
      </c>
      <c r="J24" s="199">
        <f t="shared" si="1"/>
        <v>0</v>
      </c>
      <c r="K24" s="199">
        <f t="shared" si="2"/>
        <v>0</v>
      </c>
      <c r="L24" s="199">
        <f t="shared" ref="L24:AM24" si="12">L46</f>
        <v>0</v>
      </c>
      <c r="M24" s="199">
        <f t="shared" si="12"/>
        <v>0</v>
      </c>
      <c r="N24" s="199">
        <f t="shared" si="12"/>
        <v>0</v>
      </c>
      <c r="O24" s="199">
        <f t="shared" si="12"/>
        <v>0</v>
      </c>
      <c r="P24" s="199">
        <f t="shared" si="12"/>
        <v>0</v>
      </c>
      <c r="Q24" s="199">
        <f t="shared" si="12"/>
        <v>0</v>
      </c>
      <c r="R24" s="199">
        <f t="shared" si="12"/>
        <v>0</v>
      </c>
      <c r="S24" s="199">
        <f t="shared" si="12"/>
        <v>0</v>
      </c>
      <c r="T24" s="199">
        <f t="shared" si="12"/>
        <v>0</v>
      </c>
      <c r="U24" s="199">
        <f t="shared" si="12"/>
        <v>0</v>
      </c>
      <c r="V24" s="199">
        <f t="shared" si="12"/>
        <v>0</v>
      </c>
      <c r="W24" s="199">
        <f t="shared" si="12"/>
        <v>0</v>
      </c>
      <c r="X24" s="199">
        <f t="shared" si="12"/>
        <v>0</v>
      </c>
      <c r="Y24" s="199">
        <f t="shared" si="12"/>
        <v>0</v>
      </c>
      <c r="Z24" s="199">
        <f t="shared" si="12"/>
        <v>0</v>
      </c>
      <c r="AA24" s="199">
        <f t="shared" si="12"/>
        <v>2.9323869239999998</v>
      </c>
      <c r="AB24" s="199">
        <f t="shared" si="12"/>
        <v>0</v>
      </c>
      <c r="AC24" s="199">
        <f t="shared" si="12"/>
        <v>0</v>
      </c>
      <c r="AD24" s="199">
        <f t="shared" si="12"/>
        <v>0</v>
      </c>
      <c r="AE24" s="199">
        <f t="shared" si="12"/>
        <v>0</v>
      </c>
      <c r="AF24" s="199">
        <f t="shared" si="12"/>
        <v>0</v>
      </c>
      <c r="AG24" s="199">
        <f t="shared" si="12"/>
        <v>0</v>
      </c>
      <c r="AH24" s="199">
        <f t="shared" si="12"/>
        <v>9.2356130760000035</v>
      </c>
      <c r="AI24" s="199">
        <f t="shared" si="12"/>
        <v>0</v>
      </c>
      <c r="AJ24" s="199">
        <f t="shared" si="12"/>
        <v>0</v>
      </c>
      <c r="AK24" s="199">
        <f t="shared" si="12"/>
        <v>0</v>
      </c>
      <c r="AL24" s="199">
        <f t="shared" si="12"/>
        <v>0</v>
      </c>
      <c r="AM24" s="199">
        <f t="shared" si="12"/>
        <v>0</v>
      </c>
      <c r="AN24" s="199">
        <f t="shared" si="4"/>
        <v>0</v>
      </c>
      <c r="AO24" s="199">
        <f t="shared" si="4"/>
        <v>0</v>
      </c>
      <c r="AP24" s="199">
        <f t="shared" si="4"/>
        <v>0</v>
      </c>
      <c r="AQ24" s="199">
        <f t="shared" si="4"/>
        <v>0</v>
      </c>
      <c r="AR24" s="199">
        <f t="shared" si="4"/>
        <v>0</v>
      </c>
      <c r="AS24" s="199">
        <f t="shared" si="4"/>
        <v>0</v>
      </c>
      <c r="AT24" s="199">
        <f t="shared" si="5"/>
        <v>0</v>
      </c>
      <c r="AU24" s="199">
        <f t="shared" ref="AU24:BW24" si="13">AU46</f>
        <v>0</v>
      </c>
      <c r="AV24" s="199">
        <f t="shared" si="13"/>
        <v>0</v>
      </c>
      <c r="AW24" s="199">
        <f t="shared" si="13"/>
        <v>0</v>
      </c>
      <c r="AX24" s="199">
        <f t="shared" si="13"/>
        <v>0</v>
      </c>
      <c r="AY24" s="199">
        <f t="shared" si="13"/>
        <v>0</v>
      </c>
      <c r="AZ24" s="199">
        <f t="shared" si="13"/>
        <v>0</v>
      </c>
      <c r="BA24" s="199">
        <f t="shared" si="13"/>
        <v>0</v>
      </c>
      <c r="BB24" s="199">
        <f t="shared" si="13"/>
        <v>0</v>
      </c>
      <c r="BC24" s="199">
        <f t="shared" si="13"/>
        <v>0</v>
      </c>
      <c r="BD24" s="199">
        <f t="shared" si="13"/>
        <v>0</v>
      </c>
      <c r="BE24" s="199">
        <f t="shared" si="13"/>
        <v>0</v>
      </c>
      <c r="BF24" s="199">
        <f t="shared" si="13"/>
        <v>0</v>
      </c>
      <c r="BG24" s="199">
        <f t="shared" si="13"/>
        <v>0</v>
      </c>
      <c r="BH24" s="199">
        <f t="shared" si="13"/>
        <v>0</v>
      </c>
      <c r="BI24" s="199">
        <f t="shared" si="13"/>
        <v>0</v>
      </c>
      <c r="BJ24" s="199">
        <f t="shared" si="13"/>
        <v>0</v>
      </c>
      <c r="BK24" s="199">
        <f t="shared" si="13"/>
        <v>0</v>
      </c>
      <c r="BL24" s="199">
        <f t="shared" si="13"/>
        <v>0</v>
      </c>
      <c r="BM24" s="199">
        <f t="shared" si="13"/>
        <v>0</v>
      </c>
      <c r="BN24" s="199">
        <f t="shared" si="13"/>
        <v>0</v>
      </c>
      <c r="BO24" s="199">
        <f t="shared" si="13"/>
        <v>0</v>
      </c>
      <c r="BP24" s="199">
        <f t="shared" si="13"/>
        <v>0</v>
      </c>
      <c r="BQ24" s="199">
        <f t="shared" si="13"/>
        <v>0</v>
      </c>
      <c r="BR24" s="199">
        <f t="shared" si="13"/>
        <v>0</v>
      </c>
      <c r="BS24" s="199">
        <f t="shared" si="13"/>
        <v>0</v>
      </c>
      <c r="BT24" s="199">
        <f t="shared" si="13"/>
        <v>0</v>
      </c>
      <c r="BU24" s="199">
        <f t="shared" si="13"/>
        <v>0</v>
      </c>
      <c r="BV24" s="199">
        <f t="shared" si="13"/>
        <v>0</v>
      </c>
      <c r="BW24" s="199">
        <f t="shared" si="13"/>
        <v>0</v>
      </c>
      <c r="BX24" s="199">
        <f t="shared" si="7"/>
        <v>0</v>
      </c>
      <c r="BY24" s="199">
        <f t="shared" si="8"/>
        <v>-12.168000000000003</v>
      </c>
      <c r="BZ24" s="237">
        <f t="shared" si="9"/>
        <v>0</v>
      </c>
      <c r="CA24" s="214"/>
    </row>
    <row r="25" spans="1:79" s="243" customFormat="1" ht="31.2" outlineLevel="1">
      <c r="A25" s="241" t="str">
        <f>'Форма 17'!A25</f>
        <v>0.3</v>
      </c>
      <c r="B25" s="223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42" t="str">
        <f>'Форма 17'!C25</f>
        <v>Г</v>
      </c>
      <c r="D25" s="199">
        <f>D68</f>
        <v>0</v>
      </c>
      <c r="E25" s="199">
        <f t="shared" si="1"/>
        <v>0</v>
      </c>
      <c r="F25" s="199">
        <f t="shared" si="1"/>
        <v>0</v>
      </c>
      <c r="G25" s="199">
        <f t="shared" si="1"/>
        <v>0</v>
      </c>
      <c r="H25" s="199">
        <f t="shared" si="1"/>
        <v>0</v>
      </c>
      <c r="I25" s="199">
        <f t="shared" si="1"/>
        <v>0</v>
      </c>
      <c r="J25" s="199">
        <f t="shared" si="1"/>
        <v>0</v>
      </c>
      <c r="K25" s="199">
        <f t="shared" si="2"/>
        <v>0</v>
      </c>
      <c r="L25" s="199">
        <f t="shared" ref="L25:AM25" si="14">L68</f>
        <v>0</v>
      </c>
      <c r="M25" s="199">
        <f t="shared" si="14"/>
        <v>0</v>
      </c>
      <c r="N25" s="199">
        <f t="shared" si="14"/>
        <v>0</v>
      </c>
      <c r="O25" s="199">
        <f t="shared" si="14"/>
        <v>0</v>
      </c>
      <c r="P25" s="199">
        <f t="shared" si="14"/>
        <v>0</v>
      </c>
      <c r="Q25" s="199">
        <f t="shared" si="14"/>
        <v>0</v>
      </c>
      <c r="R25" s="199">
        <f t="shared" si="14"/>
        <v>0</v>
      </c>
      <c r="S25" s="199">
        <f t="shared" si="14"/>
        <v>0</v>
      </c>
      <c r="T25" s="199">
        <f t="shared" si="14"/>
        <v>0</v>
      </c>
      <c r="U25" s="199">
        <f t="shared" si="14"/>
        <v>0</v>
      </c>
      <c r="V25" s="199">
        <f t="shared" si="14"/>
        <v>0</v>
      </c>
      <c r="W25" s="199">
        <f t="shared" si="14"/>
        <v>0</v>
      </c>
      <c r="X25" s="199">
        <f t="shared" si="14"/>
        <v>0</v>
      </c>
      <c r="Y25" s="199">
        <f t="shared" si="14"/>
        <v>0</v>
      </c>
      <c r="Z25" s="199">
        <f t="shared" si="14"/>
        <v>0</v>
      </c>
      <c r="AA25" s="199">
        <f t="shared" si="14"/>
        <v>0</v>
      </c>
      <c r="AB25" s="199">
        <f t="shared" si="14"/>
        <v>0</v>
      </c>
      <c r="AC25" s="199">
        <f t="shared" si="14"/>
        <v>0</v>
      </c>
      <c r="AD25" s="199">
        <f t="shared" si="14"/>
        <v>0</v>
      </c>
      <c r="AE25" s="199">
        <f t="shared" si="14"/>
        <v>0</v>
      </c>
      <c r="AF25" s="199">
        <f t="shared" si="14"/>
        <v>0</v>
      </c>
      <c r="AG25" s="199">
        <f t="shared" si="14"/>
        <v>0</v>
      </c>
      <c r="AH25" s="199">
        <f t="shared" si="14"/>
        <v>0</v>
      </c>
      <c r="AI25" s="199">
        <f t="shared" si="14"/>
        <v>0</v>
      </c>
      <c r="AJ25" s="199">
        <f t="shared" si="14"/>
        <v>0</v>
      </c>
      <c r="AK25" s="199">
        <f t="shared" si="14"/>
        <v>0</v>
      </c>
      <c r="AL25" s="199">
        <f t="shared" si="14"/>
        <v>0</v>
      </c>
      <c r="AM25" s="199">
        <f t="shared" si="14"/>
        <v>0</v>
      </c>
      <c r="AN25" s="199">
        <f t="shared" si="4"/>
        <v>0</v>
      </c>
      <c r="AO25" s="199">
        <f t="shared" si="4"/>
        <v>0</v>
      </c>
      <c r="AP25" s="199">
        <f t="shared" si="4"/>
        <v>0</v>
      </c>
      <c r="AQ25" s="199">
        <f t="shared" si="4"/>
        <v>0</v>
      </c>
      <c r="AR25" s="199">
        <f t="shared" si="4"/>
        <v>0</v>
      </c>
      <c r="AS25" s="199">
        <f t="shared" si="4"/>
        <v>0</v>
      </c>
      <c r="AT25" s="199">
        <f t="shared" si="5"/>
        <v>0</v>
      </c>
      <c r="AU25" s="199">
        <f t="shared" ref="AU25:BW25" si="15">AU68</f>
        <v>0</v>
      </c>
      <c r="AV25" s="199">
        <f t="shared" si="15"/>
        <v>0</v>
      </c>
      <c r="AW25" s="199">
        <f t="shared" si="15"/>
        <v>0</v>
      </c>
      <c r="AX25" s="199">
        <f t="shared" si="15"/>
        <v>0</v>
      </c>
      <c r="AY25" s="199">
        <f t="shared" si="15"/>
        <v>0</v>
      </c>
      <c r="AZ25" s="199">
        <f t="shared" si="15"/>
        <v>0</v>
      </c>
      <c r="BA25" s="199">
        <f t="shared" si="15"/>
        <v>0</v>
      </c>
      <c r="BB25" s="199">
        <f t="shared" si="15"/>
        <v>0</v>
      </c>
      <c r="BC25" s="199">
        <f t="shared" si="15"/>
        <v>0</v>
      </c>
      <c r="BD25" s="199">
        <f t="shared" si="15"/>
        <v>0</v>
      </c>
      <c r="BE25" s="199">
        <f t="shared" si="15"/>
        <v>0</v>
      </c>
      <c r="BF25" s="199">
        <f t="shared" si="15"/>
        <v>0</v>
      </c>
      <c r="BG25" s="199">
        <f t="shared" si="15"/>
        <v>0</v>
      </c>
      <c r="BH25" s="199">
        <f t="shared" si="15"/>
        <v>0</v>
      </c>
      <c r="BI25" s="199">
        <f t="shared" si="15"/>
        <v>0</v>
      </c>
      <c r="BJ25" s="199">
        <f t="shared" si="15"/>
        <v>0</v>
      </c>
      <c r="BK25" s="199">
        <f t="shared" si="15"/>
        <v>0</v>
      </c>
      <c r="BL25" s="199">
        <f t="shared" si="15"/>
        <v>0</v>
      </c>
      <c r="BM25" s="199">
        <f t="shared" si="15"/>
        <v>0</v>
      </c>
      <c r="BN25" s="199">
        <f t="shared" si="15"/>
        <v>0</v>
      </c>
      <c r="BO25" s="199">
        <f t="shared" si="15"/>
        <v>0</v>
      </c>
      <c r="BP25" s="199">
        <f t="shared" si="15"/>
        <v>0</v>
      </c>
      <c r="BQ25" s="199">
        <f t="shared" si="15"/>
        <v>0</v>
      </c>
      <c r="BR25" s="199">
        <f t="shared" si="15"/>
        <v>0</v>
      </c>
      <c r="BS25" s="199">
        <f t="shared" si="15"/>
        <v>0</v>
      </c>
      <c r="BT25" s="199">
        <f t="shared" si="15"/>
        <v>0</v>
      </c>
      <c r="BU25" s="199">
        <f t="shared" si="15"/>
        <v>0</v>
      </c>
      <c r="BV25" s="199">
        <f t="shared" si="15"/>
        <v>0</v>
      </c>
      <c r="BW25" s="199">
        <f t="shared" si="15"/>
        <v>0</v>
      </c>
      <c r="BX25" s="199">
        <f t="shared" si="7"/>
        <v>0</v>
      </c>
      <c r="BY25" s="199">
        <f t="shared" si="8"/>
        <v>0</v>
      </c>
      <c r="BZ25" s="237">
        <f t="shared" si="9"/>
        <v>0</v>
      </c>
      <c r="CA25" s="214"/>
    </row>
    <row r="26" spans="1:79" s="243" customFormat="1" outlineLevel="1">
      <c r="A26" s="241" t="str">
        <f>'Форма 17'!A26</f>
        <v>0.4</v>
      </c>
      <c r="B26" s="223" t="str">
        <f>'Форма 17'!B26</f>
        <v>Прочее новое строительство объектов электросетевого хозяйства, всего</v>
      </c>
      <c r="C26" s="242" t="str">
        <f>'Форма 17'!C26</f>
        <v>Г</v>
      </c>
      <c r="D26" s="199">
        <f>D71</f>
        <v>0</v>
      </c>
      <c r="E26" s="199">
        <f t="shared" si="1"/>
        <v>0</v>
      </c>
      <c r="F26" s="199">
        <f t="shared" si="1"/>
        <v>0</v>
      </c>
      <c r="G26" s="199">
        <f t="shared" si="1"/>
        <v>0</v>
      </c>
      <c r="H26" s="199">
        <f t="shared" si="1"/>
        <v>0</v>
      </c>
      <c r="I26" s="199">
        <f t="shared" si="1"/>
        <v>0</v>
      </c>
      <c r="J26" s="199">
        <f t="shared" si="1"/>
        <v>0</v>
      </c>
      <c r="K26" s="199">
        <f t="shared" si="2"/>
        <v>0</v>
      </c>
      <c r="L26" s="199">
        <f t="shared" ref="L26:AM26" si="16">L71</f>
        <v>0</v>
      </c>
      <c r="M26" s="199">
        <f t="shared" si="16"/>
        <v>0</v>
      </c>
      <c r="N26" s="199">
        <f t="shared" si="16"/>
        <v>0</v>
      </c>
      <c r="O26" s="199">
        <f t="shared" si="16"/>
        <v>0</v>
      </c>
      <c r="P26" s="199">
        <f t="shared" si="16"/>
        <v>0</v>
      </c>
      <c r="Q26" s="199">
        <f t="shared" si="16"/>
        <v>0</v>
      </c>
      <c r="R26" s="199">
        <f t="shared" si="16"/>
        <v>0</v>
      </c>
      <c r="S26" s="199">
        <f t="shared" si="16"/>
        <v>0</v>
      </c>
      <c r="T26" s="199">
        <f t="shared" si="16"/>
        <v>0</v>
      </c>
      <c r="U26" s="199">
        <f t="shared" si="16"/>
        <v>0</v>
      </c>
      <c r="V26" s="199">
        <f t="shared" si="16"/>
        <v>0</v>
      </c>
      <c r="W26" s="199">
        <f t="shared" si="16"/>
        <v>0</v>
      </c>
      <c r="X26" s="199">
        <f t="shared" si="16"/>
        <v>0</v>
      </c>
      <c r="Y26" s="199">
        <f t="shared" si="16"/>
        <v>0</v>
      </c>
      <c r="Z26" s="199">
        <f t="shared" si="16"/>
        <v>0</v>
      </c>
      <c r="AA26" s="199">
        <f t="shared" si="16"/>
        <v>0</v>
      </c>
      <c r="AB26" s="199">
        <f t="shared" si="16"/>
        <v>0</v>
      </c>
      <c r="AC26" s="199">
        <f t="shared" si="16"/>
        <v>0</v>
      </c>
      <c r="AD26" s="199">
        <f t="shared" si="16"/>
        <v>0</v>
      </c>
      <c r="AE26" s="199">
        <f t="shared" si="16"/>
        <v>0</v>
      </c>
      <c r="AF26" s="199">
        <f t="shared" si="16"/>
        <v>0</v>
      </c>
      <c r="AG26" s="199">
        <f t="shared" si="16"/>
        <v>0</v>
      </c>
      <c r="AH26" s="199">
        <f t="shared" si="16"/>
        <v>0</v>
      </c>
      <c r="AI26" s="199">
        <f t="shared" si="16"/>
        <v>0</v>
      </c>
      <c r="AJ26" s="199">
        <f t="shared" si="16"/>
        <v>0</v>
      </c>
      <c r="AK26" s="199">
        <f t="shared" si="16"/>
        <v>0</v>
      </c>
      <c r="AL26" s="199">
        <f t="shared" si="16"/>
        <v>0</v>
      </c>
      <c r="AM26" s="199">
        <f t="shared" si="16"/>
        <v>0</v>
      </c>
      <c r="AN26" s="199">
        <f t="shared" si="4"/>
        <v>0</v>
      </c>
      <c r="AO26" s="199">
        <f t="shared" si="4"/>
        <v>0</v>
      </c>
      <c r="AP26" s="199">
        <f t="shared" si="4"/>
        <v>0</v>
      </c>
      <c r="AQ26" s="199">
        <f t="shared" si="4"/>
        <v>0</v>
      </c>
      <c r="AR26" s="199">
        <f t="shared" si="4"/>
        <v>0</v>
      </c>
      <c r="AS26" s="199">
        <f t="shared" si="4"/>
        <v>0</v>
      </c>
      <c r="AT26" s="199">
        <f t="shared" si="5"/>
        <v>0</v>
      </c>
      <c r="AU26" s="199">
        <f t="shared" ref="AU26:BW26" si="17">AU71</f>
        <v>0</v>
      </c>
      <c r="AV26" s="199">
        <f t="shared" si="17"/>
        <v>0</v>
      </c>
      <c r="AW26" s="199">
        <f t="shared" si="17"/>
        <v>0</v>
      </c>
      <c r="AX26" s="199">
        <f t="shared" si="17"/>
        <v>0</v>
      </c>
      <c r="AY26" s="199">
        <f t="shared" si="17"/>
        <v>0</v>
      </c>
      <c r="AZ26" s="199">
        <f t="shared" si="17"/>
        <v>0</v>
      </c>
      <c r="BA26" s="199">
        <f t="shared" si="17"/>
        <v>0</v>
      </c>
      <c r="BB26" s="199">
        <f t="shared" si="17"/>
        <v>0</v>
      </c>
      <c r="BC26" s="199">
        <f t="shared" si="17"/>
        <v>0</v>
      </c>
      <c r="BD26" s="199">
        <f t="shared" si="17"/>
        <v>0</v>
      </c>
      <c r="BE26" s="199">
        <f t="shared" si="17"/>
        <v>0</v>
      </c>
      <c r="BF26" s="199">
        <f t="shared" si="17"/>
        <v>0</v>
      </c>
      <c r="BG26" s="199">
        <f t="shared" si="17"/>
        <v>0</v>
      </c>
      <c r="BH26" s="199">
        <f t="shared" si="17"/>
        <v>0</v>
      </c>
      <c r="BI26" s="199">
        <f t="shared" si="17"/>
        <v>0</v>
      </c>
      <c r="BJ26" s="199">
        <f t="shared" si="17"/>
        <v>0</v>
      </c>
      <c r="BK26" s="199">
        <f t="shared" si="17"/>
        <v>0</v>
      </c>
      <c r="BL26" s="199">
        <f t="shared" si="17"/>
        <v>0</v>
      </c>
      <c r="BM26" s="199">
        <f t="shared" si="17"/>
        <v>0</v>
      </c>
      <c r="BN26" s="199">
        <f t="shared" si="17"/>
        <v>0</v>
      </c>
      <c r="BO26" s="199">
        <f t="shared" si="17"/>
        <v>0</v>
      </c>
      <c r="BP26" s="199">
        <f t="shared" si="17"/>
        <v>0</v>
      </c>
      <c r="BQ26" s="199">
        <f t="shared" si="17"/>
        <v>0</v>
      </c>
      <c r="BR26" s="199">
        <f t="shared" si="17"/>
        <v>0</v>
      </c>
      <c r="BS26" s="199">
        <f t="shared" si="17"/>
        <v>0</v>
      </c>
      <c r="BT26" s="199">
        <f t="shared" si="17"/>
        <v>0</v>
      </c>
      <c r="BU26" s="199">
        <f t="shared" si="17"/>
        <v>0</v>
      </c>
      <c r="BV26" s="199">
        <f t="shared" si="17"/>
        <v>0</v>
      </c>
      <c r="BW26" s="199">
        <f t="shared" si="17"/>
        <v>0</v>
      </c>
      <c r="BX26" s="199">
        <f t="shared" si="7"/>
        <v>0</v>
      </c>
      <c r="BY26" s="199">
        <f t="shared" si="8"/>
        <v>0</v>
      </c>
      <c r="BZ26" s="237">
        <f t="shared" si="9"/>
        <v>0</v>
      </c>
      <c r="CA26" s="214"/>
    </row>
    <row r="27" spans="1:79" s="243" customFormat="1" ht="31.2" outlineLevel="1">
      <c r="A27" s="241" t="str">
        <f>'Форма 17'!A27</f>
        <v>0.5</v>
      </c>
      <c r="B27" s="223" t="str">
        <f>'Форма 17'!B27</f>
        <v>Покупка земельных участков для целей реализации инвестиционных проектов, всего</v>
      </c>
      <c r="C27" s="242" t="str">
        <f>'Форма 17'!C27</f>
        <v>Г</v>
      </c>
      <c r="D27" s="199">
        <f>D72</f>
        <v>0</v>
      </c>
      <c r="E27" s="199">
        <f t="shared" si="1"/>
        <v>0</v>
      </c>
      <c r="F27" s="199">
        <f t="shared" si="1"/>
        <v>0</v>
      </c>
      <c r="G27" s="199">
        <f t="shared" si="1"/>
        <v>0</v>
      </c>
      <c r="H27" s="199">
        <f t="shared" si="1"/>
        <v>0</v>
      </c>
      <c r="I27" s="199">
        <f t="shared" si="1"/>
        <v>0</v>
      </c>
      <c r="J27" s="199">
        <f t="shared" si="1"/>
        <v>0</v>
      </c>
      <c r="K27" s="199">
        <f t="shared" si="2"/>
        <v>0</v>
      </c>
      <c r="L27" s="199">
        <f t="shared" ref="L27:AM27" si="18">L72</f>
        <v>0</v>
      </c>
      <c r="M27" s="199">
        <f t="shared" si="18"/>
        <v>0</v>
      </c>
      <c r="N27" s="199">
        <f t="shared" si="18"/>
        <v>0</v>
      </c>
      <c r="O27" s="199">
        <f t="shared" si="18"/>
        <v>0</v>
      </c>
      <c r="P27" s="199">
        <f t="shared" si="18"/>
        <v>0</v>
      </c>
      <c r="Q27" s="199">
        <f t="shared" si="18"/>
        <v>0</v>
      </c>
      <c r="R27" s="199">
        <f t="shared" si="18"/>
        <v>0</v>
      </c>
      <c r="S27" s="199">
        <f t="shared" si="18"/>
        <v>0</v>
      </c>
      <c r="T27" s="199">
        <f t="shared" si="18"/>
        <v>0</v>
      </c>
      <c r="U27" s="199">
        <f t="shared" si="18"/>
        <v>0</v>
      </c>
      <c r="V27" s="199">
        <f t="shared" si="18"/>
        <v>0</v>
      </c>
      <c r="W27" s="199">
        <f t="shared" si="18"/>
        <v>0</v>
      </c>
      <c r="X27" s="199">
        <f t="shared" si="18"/>
        <v>0</v>
      </c>
      <c r="Y27" s="199">
        <f t="shared" si="18"/>
        <v>0</v>
      </c>
      <c r="Z27" s="199">
        <f t="shared" si="18"/>
        <v>0</v>
      </c>
      <c r="AA27" s="199">
        <f t="shared" si="18"/>
        <v>0</v>
      </c>
      <c r="AB27" s="199">
        <f t="shared" si="18"/>
        <v>0</v>
      </c>
      <c r="AC27" s="199">
        <f t="shared" si="18"/>
        <v>0</v>
      </c>
      <c r="AD27" s="199">
        <f t="shared" si="18"/>
        <v>0</v>
      </c>
      <c r="AE27" s="199">
        <f t="shared" si="18"/>
        <v>0</v>
      </c>
      <c r="AF27" s="199">
        <f t="shared" si="18"/>
        <v>0</v>
      </c>
      <c r="AG27" s="199">
        <f t="shared" si="18"/>
        <v>0</v>
      </c>
      <c r="AH27" s="199">
        <f t="shared" si="18"/>
        <v>0</v>
      </c>
      <c r="AI27" s="199">
        <f t="shared" si="18"/>
        <v>0</v>
      </c>
      <c r="AJ27" s="199">
        <f t="shared" si="18"/>
        <v>0</v>
      </c>
      <c r="AK27" s="199">
        <f t="shared" si="18"/>
        <v>0</v>
      </c>
      <c r="AL27" s="199">
        <f t="shared" si="18"/>
        <v>0</v>
      </c>
      <c r="AM27" s="199">
        <f t="shared" si="18"/>
        <v>0</v>
      </c>
      <c r="AN27" s="199">
        <f t="shared" si="4"/>
        <v>0</v>
      </c>
      <c r="AO27" s="199">
        <f t="shared" si="4"/>
        <v>0</v>
      </c>
      <c r="AP27" s="199">
        <f t="shared" si="4"/>
        <v>0</v>
      </c>
      <c r="AQ27" s="199">
        <f t="shared" si="4"/>
        <v>0</v>
      </c>
      <c r="AR27" s="199">
        <f t="shared" si="4"/>
        <v>0</v>
      </c>
      <c r="AS27" s="199">
        <f t="shared" si="4"/>
        <v>0</v>
      </c>
      <c r="AT27" s="199">
        <f t="shared" si="5"/>
        <v>0</v>
      </c>
      <c r="AU27" s="199">
        <f t="shared" ref="AU27:BW27" si="19">AU72</f>
        <v>0</v>
      </c>
      <c r="AV27" s="199">
        <f t="shared" si="19"/>
        <v>0</v>
      </c>
      <c r="AW27" s="199">
        <f t="shared" si="19"/>
        <v>0</v>
      </c>
      <c r="AX27" s="199">
        <f t="shared" si="19"/>
        <v>0</v>
      </c>
      <c r="AY27" s="199">
        <f t="shared" si="19"/>
        <v>0</v>
      </c>
      <c r="AZ27" s="199">
        <f t="shared" si="19"/>
        <v>0</v>
      </c>
      <c r="BA27" s="199">
        <f t="shared" si="19"/>
        <v>0</v>
      </c>
      <c r="BB27" s="199">
        <f t="shared" si="19"/>
        <v>0</v>
      </c>
      <c r="BC27" s="199">
        <f t="shared" si="19"/>
        <v>0</v>
      </c>
      <c r="BD27" s="199">
        <f t="shared" si="19"/>
        <v>0</v>
      </c>
      <c r="BE27" s="199">
        <f t="shared" si="19"/>
        <v>0</v>
      </c>
      <c r="BF27" s="199">
        <f t="shared" si="19"/>
        <v>0</v>
      </c>
      <c r="BG27" s="199">
        <f t="shared" si="19"/>
        <v>0</v>
      </c>
      <c r="BH27" s="199">
        <f t="shared" si="19"/>
        <v>0</v>
      </c>
      <c r="BI27" s="199">
        <f t="shared" si="19"/>
        <v>0</v>
      </c>
      <c r="BJ27" s="199">
        <f t="shared" si="19"/>
        <v>0</v>
      </c>
      <c r="BK27" s="199">
        <f t="shared" si="19"/>
        <v>0</v>
      </c>
      <c r="BL27" s="199">
        <f t="shared" si="19"/>
        <v>0</v>
      </c>
      <c r="BM27" s="199">
        <f t="shared" si="19"/>
        <v>0</v>
      </c>
      <c r="BN27" s="199">
        <f t="shared" si="19"/>
        <v>0</v>
      </c>
      <c r="BO27" s="199">
        <f t="shared" si="19"/>
        <v>0</v>
      </c>
      <c r="BP27" s="199">
        <f t="shared" si="19"/>
        <v>0</v>
      </c>
      <c r="BQ27" s="199">
        <f t="shared" si="19"/>
        <v>0</v>
      </c>
      <c r="BR27" s="199">
        <f t="shared" si="19"/>
        <v>0</v>
      </c>
      <c r="BS27" s="199">
        <f t="shared" si="19"/>
        <v>0</v>
      </c>
      <c r="BT27" s="199">
        <f t="shared" si="19"/>
        <v>0</v>
      </c>
      <c r="BU27" s="199">
        <f t="shared" si="19"/>
        <v>0</v>
      </c>
      <c r="BV27" s="199">
        <f t="shared" si="19"/>
        <v>0</v>
      </c>
      <c r="BW27" s="199">
        <f t="shared" si="19"/>
        <v>0</v>
      </c>
      <c r="BX27" s="199">
        <f t="shared" si="7"/>
        <v>0</v>
      </c>
      <c r="BY27" s="199">
        <f t="shared" si="8"/>
        <v>0</v>
      </c>
      <c r="BZ27" s="237">
        <f t="shared" si="9"/>
        <v>0</v>
      </c>
      <c r="CA27" s="214"/>
    </row>
    <row r="28" spans="1:79" s="243" customFormat="1" outlineLevel="1">
      <c r="A28" s="241" t="str">
        <f>'Форма 17'!A28</f>
        <v>0.6</v>
      </c>
      <c r="B28" s="223" t="str">
        <f>'Форма 17'!B28</f>
        <v>Прочие инвестиционные проекты, всего</v>
      </c>
      <c r="C28" s="242" t="str">
        <f>'Форма 17'!C28</f>
        <v>Г</v>
      </c>
      <c r="D28" s="199">
        <f>D73</f>
        <v>0</v>
      </c>
      <c r="E28" s="199">
        <f t="shared" si="1"/>
        <v>0</v>
      </c>
      <c r="F28" s="199">
        <f t="shared" si="1"/>
        <v>0</v>
      </c>
      <c r="G28" s="199">
        <f t="shared" si="1"/>
        <v>0</v>
      </c>
      <c r="H28" s="199">
        <f t="shared" si="1"/>
        <v>0</v>
      </c>
      <c r="I28" s="199">
        <f t="shared" si="1"/>
        <v>0</v>
      </c>
      <c r="J28" s="199">
        <f t="shared" si="1"/>
        <v>0</v>
      </c>
      <c r="K28" s="199">
        <f t="shared" si="2"/>
        <v>0</v>
      </c>
      <c r="L28" s="199">
        <f t="shared" ref="L28:AM28" si="20">L73</f>
        <v>0</v>
      </c>
      <c r="M28" s="199">
        <f t="shared" si="20"/>
        <v>0</v>
      </c>
      <c r="N28" s="199">
        <f t="shared" si="20"/>
        <v>0</v>
      </c>
      <c r="O28" s="199">
        <f t="shared" si="20"/>
        <v>0</v>
      </c>
      <c r="P28" s="199">
        <f t="shared" si="20"/>
        <v>0</v>
      </c>
      <c r="Q28" s="199">
        <f t="shared" si="20"/>
        <v>0</v>
      </c>
      <c r="R28" s="199">
        <f t="shared" si="20"/>
        <v>0</v>
      </c>
      <c r="S28" s="199">
        <f t="shared" si="20"/>
        <v>0</v>
      </c>
      <c r="T28" s="199">
        <f t="shared" si="20"/>
        <v>0</v>
      </c>
      <c r="U28" s="199">
        <f t="shared" si="20"/>
        <v>0</v>
      </c>
      <c r="V28" s="199">
        <f t="shared" si="20"/>
        <v>0</v>
      </c>
      <c r="W28" s="199">
        <f t="shared" si="20"/>
        <v>0</v>
      </c>
      <c r="X28" s="199">
        <f t="shared" si="20"/>
        <v>0</v>
      </c>
      <c r="Y28" s="199">
        <f t="shared" si="20"/>
        <v>0</v>
      </c>
      <c r="Z28" s="199">
        <f t="shared" si="20"/>
        <v>0</v>
      </c>
      <c r="AA28" s="199">
        <f t="shared" si="20"/>
        <v>0</v>
      </c>
      <c r="AB28" s="199">
        <f t="shared" si="20"/>
        <v>0</v>
      </c>
      <c r="AC28" s="199">
        <f t="shared" si="20"/>
        <v>0</v>
      </c>
      <c r="AD28" s="199">
        <f t="shared" si="20"/>
        <v>0</v>
      </c>
      <c r="AE28" s="199">
        <f t="shared" si="20"/>
        <v>0</v>
      </c>
      <c r="AF28" s="199">
        <f t="shared" si="20"/>
        <v>0</v>
      </c>
      <c r="AG28" s="199">
        <f t="shared" si="20"/>
        <v>0</v>
      </c>
      <c r="AH28" s="199">
        <f t="shared" si="20"/>
        <v>0</v>
      </c>
      <c r="AI28" s="199">
        <f t="shared" si="20"/>
        <v>0</v>
      </c>
      <c r="AJ28" s="199">
        <f t="shared" si="20"/>
        <v>0</v>
      </c>
      <c r="AK28" s="199">
        <f t="shared" si="20"/>
        <v>0</v>
      </c>
      <c r="AL28" s="199">
        <f t="shared" si="20"/>
        <v>0</v>
      </c>
      <c r="AM28" s="199">
        <f t="shared" si="20"/>
        <v>0</v>
      </c>
      <c r="AN28" s="199">
        <f t="shared" si="4"/>
        <v>0</v>
      </c>
      <c r="AO28" s="199">
        <f t="shared" si="4"/>
        <v>0</v>
      </c>
      <c r="AP28" s="199">
        <f t="shared" si="4"/>
        <v>0</v>
      </c>
      <c r="AQ28" s="199">
        <f t="shared" si="4"/>
        <v>0</v>
      </c>
      <c r="AR28" s="199">
        <f t="shared" si="4"/>
        <v>0</v>
      </c>
      <c r="AS28" s="199">
        <f t="shared" si="4"/>
        <v>0</v>
      </c>
      <c r="AT28" s="199">
        <f t="shared" si="5"/>
        <v>0</v>
      </c>
      <c r="AU28" s="199">
        <f t="shared" ref="AU28:BW28" si="21">AU73</f>
        <v>0</v>
      </c>
      <c r="AV28" s="199">
        <f t="shared" si="21"/>
        <v>0</v>
      </c>
      <c r="AW28" s="199">
        <f t="shared" si="21"/>
        <v>0</v>
      </c>
      <c r="AX28" s="199">
        <f t="shared" si="21"/>
        <v>0</v>
      </c>
      <c r="AY28" s="199">
        <f t="shared" si="21"/>
        <v>0</v>
      </c>
      <c r="AZ28" s="199">
        <f t="shared" si="21"/>
        <v>0</v>
      </c>
      <c r="BA28" s="199">
        <f t="shared" si="21"/>
        <v>0</v>
      </c>
      <c r="BB28" s="199">
        <f t="shared" si="21"/>
        <v>0</v>
      </c>
      <c r="BC28" s="199">
        <f t="shared" si="21"/>
        <v>0</v>
      </c>
      <c r="BD28" s="199">
        <f t="shared" si="21"/>
        <v>0</v>
      </c>
      <c r="BE28" s="199">
        <f t="shared" si="21"/>
        <v>0</v>
      </c>
      <c r="BF28" s="199">
        <f t="shared" si="21"/>
        <v>0</v>
      </c>
      <c r="BG28" s="199">
        <f t="shared" si="21"/>
        <v>0</v>
      </c>
      <c r="BH28" s="199">
        <f t="shared" si="21"/>
        <v>0</v>
      </c>
      <c r="BI28" s="199">
        <f t="shared" si="21"/>
        <v>0</v>
      </c>
      <c r="BJ28" s="199">
        <f t="shared" si="21"/>
        <v>0</v>
      </c>
      <c r="BK28" s="199">
        <f t="shared" si="21"/>
        <v>0</v>
      </c>
      <c r="BL28" s="199">
        <f t="shared" si="21"/>
        <v>0</v>
      </c>
      <c r="BM28" s="199">
        <f t="shared" si="21"/>
        <v>0</v>
      </c>
      <c r="BN28" s="199">
        <f t="shared" si="21"/>
        <v>0</v>
      </c>
      <c r="BO28" s="199">
        <f t="shared" si="21"/>
        <v>0</v>
      </c>
      <c r="BP28" s="199">
        <f t="shared" si="21"/>
        <v>0</v>
      </c>
      <c r="BQ28" s="199">
        <f t="shared" si="21"/>
        <v>0</v>
      </c>
      <c r="BR28" s="199">
        <f t="shared" si="21"/>
        <v>0</v>
      </c>
      <c r="BS28" s="199">
        <f t="shared" si="21"/>
        <v>0</v>
      </c>
      <c r="BT28" s="199">
        <f t="shared" si="21"/>
        <v>0</v>
      </c>
      <c r="BU28" s="199">
        <f t="shared" si="21"/>
        <v>0</v>
      </c>
      <c r="BV28" s="199">
        <f t="shared" si="21"/>
        <v>0</v>
      </c>
      <c r="BW28" s="199">
        <f t="shared" si="21"/>
        <v>0</v>
      </c>
      <c r="BX28" s="199">
        <f t="shared" si="7"/>
        <v>0</v>
      </c>
      <c r="BY28" s="199">
        <f t="shared" si="8"/>
        <v>0</v>
      </c>
      <c r="BZ28" s="237">
        <f t="shared" si="9"/>
        <v>0</v>
      </c>
      <c r="CA28" s="214"/>
    </row>
    <row r="29" spans="1:79" s="243" customFormat="1" ht="16.5" customHeight="1" outlineLevel="1">
      <c r="A29" s="241" t="str">
        <f>'Форма 17'!A29</f>
        <v>1</v>
      </c>
      <c r="B29" s="223" t="str">
        <f>'Форма 17'!B29</f>
        <v>Республика Саха (Якутия)</v>
      </c>
      <c r="C29" s="242" t="str">
        <f>'Форма 17'!C29</f>
        <v>Г</v>
      </c>
      <c r="D29" s="199">
        <f>D30+D46+D68+D71+D72+D73</f>
        <v>12.168000000000003</v>
      </c>
      <c r="E29" s="199">
        <f t="shared" si="1"/>
        <v>0</v>
      </c>
      <c r="F29" s="199">
        <f>M29+T29+AA29+AH29</f>
        <v>12.168000000000003</v>
      </c>
      <c r="G29" s="199">
        <f t="shared" si="1"/>
        <v>0</v>
      </c>
      <c r="H29" s="199">
        <f t="shared" si="1"/>
        <v>0</v>
      </c>
      <c r="I29" s="199">
        <f t="shared" si="1"/>
        <v>0</v>
      </c>
      <c r="J29" s="199">
        <f t="shared" si="1"/>
        <v>0</v>
      </c>
      <c r="K29" s="199">
        <f>SUM(R29)+SUM(Y29)+SUM(AF29)+SUM(AM29)</f>
        <v>0</v>
      </c>
      <c r="L29" s="199">
        <f>L30+L46+L68+L71+L72+L73</f>
        <v>0</v>
      </c>
      <c r="M29" s="199">
        <f>M30+M46+M68+M71+M72+M73</f>
        <v>0</v>
      </c>
      <c r="N29" s="199">
        <f>N30+N46+N68+N71+N72+N73</f>
        <v>0</v>
      </c>
      <c r="O29" s="199">
        <f>O30+O46+O68+O71+O72+O73</f>
        <v>0</v>
      </c>
      <c r="P29" s="199">
        <f>P30+P46+P68+P71+P72+P73</f>
        <v>0</v>
      </c>
      <c r="Q29" s="199">
        <f>Q30+Q46+Q68+Q71+Q72+Q73</f>
        <v>0</v>
      </c>
      <c r="R29" s="199">
        <f>R30+R46+R68+R71+R72+R73</f>
        <v>0</v>
      </c>
      <c r="S29" s="199">
        <f>S30+S46+S68+S71+S72+S73</f>
        <v>0</v>
      </c>
      <c r="T29" s="199">
        <f>T30+T46+T68+T71+T72+T73</f>
        <v>0</v>
      </c>
      <c r="U29" s="199">
        <f>U30+U46+U68+U71+U72+U73</f>
        <v>0</v>
      </c>
      <c r="V29" s="199">
        <f>V30+V46+V68+V71+V72+V73</f>
        <v>0</v>
      </c>
      <c r="W29" s="199">
        <f>W30+W46+W68+W71+W72+W73</f>
        <v>0</v>
      </c>
      <c r="X29" s="199">
        <f>X30+X46+X68+X71+X72+X73</f>
        <v>0</v>
      </c>
      <c r="Y29" s="199">
        <f>Y30+Y46+Y68+Y71+Y72+Y73</f>
        <v>0</v>
      </c>
      <c r="Z29" s="199">
        <f>Z30+Z46+Z68+Z71+Z72+Z73</f>
        <v>0</v>
      </c>
      <c r="AA29" s="199">
        <f>AA30+AA46+AA68+AA71+AA72+AA73</f>
        <v>2.9323869239999998</v>
      </c>
      <c r="AB29" s="199">
        <f>AB30+AB46+AB68+AB71+AB72+AB73</f>
        <v>0</v>
      </c>
      <c r="AC29" s="199">
        <f>AC30+AC46+AC68+AC71+AC72+AC73</f>
        <v>0</v>
      </c>
      <c r="AD29" s="199">
        <f>AD30+AD46+AD68+AD71+AD72+AD73</f>
        <v>0</v>
      </c>
      <c r="AE29" s="199">
        <f>AE30+AE46+AE68+AE71+AE72+AE73</f>
        <v>0</v>
      </c>
      <c r="AF29" s="199">
        <f>AF30+AF46+AF68+AF71+AF72+AF73</f>
        <v>0</v>
      </c>
      <c r="AG29" s="199">
        <f>AG30+AG46+AG68+AG71+AG72+AG73</f>
        <v>0</v>
      </c>
      <c r="AH29" s="199">
        <f>AH30+AH46+AH68+AH71+AH72+AH73</f>
        <v>9.2356130760000035</v>
      </c>
      <c r="AI29" s="199">
        <f>AI30+AI46+AI68+AI71+AI72+AI73</f>
        <v>0</v>
      </c>
      <c r="AJ29" s="199">
        <f>AJ30+AJ46+AJ68+AJ71+AJ72+AJ73</f>
        <v>0</v>
      </c>
      <c r="AK29" s="199">
        <f>AK30+AK46+AK68+AK71+AK72+AK73</f>
        <v>0</v>
      </c>
      <c r="AL29" s="199">
        <f>AL30+AL46+AL68+AL71+AL72+AL73</f>
        <v>0</v>
      </c>
      <c r="AM29" s="199">
        <f>AM30+AM46+AM68+AM71+AM72+AM73</f>
        <v>0</v>
      </c>
      <c r="AN29" s="199">
        <f t="shared" si="4"/>
        <v>0</v>
      </c>
      <c r="AO29" s="199">
        <f t="shared" si="4"/>
        <v>0</v>
      </c>
      <c r="AP29" s="199">
        <f t="shared" si="4"/>
        <v>0</v>
      </c>
      <c r="AQ29" s="199">
        <f t="shared" si="4"/>
        <v>0</v>
      </c>
      <c r="AR29" s="199">
        <f t="shared" si="4"/>
        <v>0</v>
      </c>
      <c r="AS29" s="199">
        <f t="shared" si="4"/>
        <v>0</v>
      </c>
      <c r="AT29" s="199">
        <f t="shared" si="5"/>
        <v>0</v>
      </c>
      <c r="AU29" s="199">
        <f>AU30+AU46+AU68+AU71+AU72+AU73</f>
        <v>0</v>
      </c>
      <c r="AV29" s="199">
        <f>AV30+AV46+AV68+AV71+AV72+AV73</f>
        <v>0</v>
      </c>
      <c r="AW29" s="199">
        <f>AW30+AW46+AW68+AW71+AW72+AW73</f>
        <v>0</v>
      </c>
      <c r="AX29" s="199">
        <f>AX30+AX46+AX68+AX71+AX72+AX73</f>
        <v>0</v>
      </c>
      <c r="AY29" s="199">
        <f>AY30+AY46+AY68+AY71+AY72+AY73</f>
        <v>0</v>
      </c>
      <c r="AZ29" s="199">
        <f>AZ30+AZ46+AZ68+AZ71+AZ72+AZ73</f>
        <v>0</v>
      </c>
      <c r="BA29" s="199">
        <f>BA30+BA46+BA68+BA71+BA72+BA73</f>
        <v>0</v>
      </c>
      <c r="BB29" s="199">
        <f>BB30+BB46+BB68+BB71+BB72+BB73</f>
        <v>0</v>
      </c>
      <c r="BC29" s="199">
        <f>BC30+BC46+BC68+BC71+BC72+BC73</f>
        <v>0</v>
      </c>
      <c r="BD29" s="199">
        <f>BD30+BD46+BD68+BD71+BD72+BD73</f>
        <v>0</v>
      </c>
      <c r="BE29" s="199">
        <f>BE30+BE46+BE68+BE71+BE72+BE73</f>
        <v>0</v>
      </c>
      <c r="BF29" s="199">
        <f>BF30+BF46+BF68+BF71+BF72+BF73</f>
        <v>0</v>
      </c>
      <c r="BG29" s="199">
        <f>BG30+BG46+BG68+BG71+BG72+BG73</f>
        <v>0</v>
      </c>
      <c r="BH29" s="199">
        <f>BH30+BH46+BH68+BH71+BH72+BH73</f>
        <v>0</v>
      </c>
      <c r="BI29" s="199">
        <f>BI30+BI46+BI68+BI71+BI72+BI73</f>
        <v>0</v>
      </c>
      <c r="BJ29" s="199">
        <f>BJ30+BJ46+BJ68+BJ71+BJ72+BJ73</f>
        <v>0</v>
      </c>
      <c r="BK29" s="199">
        <f>BK30+BK46+BK68+BK71+BK72+BK73</f>
        <v>0</v>
      </c>
      <c r="BL29" s="199">
        <f>BL30+BL46+BL68+BL71+BL72+BL73</f>
        <v>0</v>
      </c>
      <c r="BM29" s="199">
        <f>BM30+BM46+BM68+BM71+BM72+BM73</f>
        <v>0</v>
      </c>
      <c r="BN29" s="199">
        <f>BN30+BN46+BN68+BN71+BN72+BN73</f>
        <v>0</v>
      </c>
      <c r="BO29" s="199">
        <f>BO30+BO46+BO68+BO71+BO72+BO73</f>
        <v>0</v>
      </c>
      <c r="BP29" s="199">
        <f>BP30+BP46+BP68+BP71+BP72+BP73</f>
        <v>0</v>
      </c>
      <c r="BQ29" s="199">
        <f>BQ30+BQ46+BQ68+BQ71+BQ72+BQ73</f>
        <v>0</v>
      </c>
      <c r="BR29" s="199">
        <f>BR30+BR46+BR68+BR71+BR72+BR73</f>
        <v>0</v>
      </c>
      <c r="BS29" s="199">
        <f>BS30+BS46+BS68+BS71+BS72+BS73</f>
        <v>0</v>
      </c>
      <c r="BT29" s="199">
        <f>BT30+BT46+BT68+BT71+BT72+BT73</f>
        <v>0</v>
      </c>
      <c r="BU29" s="199">
        <f>BU30+BU46+BU68+BU71+BU72+BU73</f>
        <v>0</v>
      </c>
      <c r="BV29" s="199">
        <f>BV30+BV46+BV68+BV71+BV72+BV73</f>
        <v>0</v>
      </c>
      <c r="BW29" s="199">
        <f>BW30+BW46+BW68+BW71+BW72+BW73</f>
        <v>0</v>
      </c>
      <c r="BX29" s="199">
        <f t="shared" si="7"/>
        <v>0</v>
      </c>
      <c r="BY29" s="199">
        <f t="shared" si="8"/>
        <v>-12.168000000000003</v>
      </c>
      <c r="BZ29" s="237">
        <f t="shared" si="9"/>
        <v>0</v>
      </c>
      <c r="CA29" s="214"/>
    </row>
    <row r="30" spans="1:79" s="243" customFormat="1" ht="27.75" customHeight="1" outlineLevel="1">
      <c r="A30" s="214" t="str">
        <f>'Форма 17'!A30</f>
        <v>1.1</v>
      </c>
      <c r="B30" s="223" t="str">
        <f>'Форма 17'!B30</f>
        <v>Технологическое присоединение, всего, в том числе:</v>
      </c>
      <c r="C30" s="242" t="str">
        <f>'Форма 17'!C30</f>
        <v>Г</v>
      </c>
      <c r="D30" s="199">
        <f>D31+D43</f>
        <v>0</v>
      </c>
      <c r="E30" s="199">
        <f>E31+E43</f>
        <v>0</v>
      </c>
      <c r="F30" s="199">
        <f>F31+F43</f>
        <v>0</v>
      </c>
      <c r="G30" s="199">
        <f>G31+G43</f>
        <v>0</v>
      </c>
      <c r="H30" s="199">
        <f>H31+H43</f>
        <v>0</v>
      </c>
      <c r="I30" s="199">
        <f>I31+I43</f>
        <v>0</v>
      </c>
      <c r="J30" s="199">
        <f>J31+J43</f>
        <v>0</v>
      </c>
      <c r="K30" s="199">
        <f>K31+K43</f>
        <v>0</v>
      </c>
      <c r="L30" s="199">
        <f>L31+L43</f>
        <v>0</v>
      </c>
      <c r="M30" s="199">
        <f>M31+M43</f>
        <v>0</v>
      </c>
      <c r="N30" s="199">
        <f>N31+N43</f>
        <v>0</v>
      </c>
      <c r="O30" s="199">
        <f>O31+O43</f>
        <v>0</v>
      </c>
      <c r="P30" s="199">
        <f>P31+P43</f>
        <v>0</v>
      </c>
      <c r="Q30" s="199">
        <f>Q31+Q43</f>
        <v>0</v>
      </c>
      <c r="R30" s="199">
        <f>R31+R43</f>
        <v>0</v>
      </c>
      <c r="S30" s="199">
        <f>S31+S43</f>
        <v>0</v>
      </c>
      <c r="T30" s="199">
        <f>T31+T43</f>
        <v>0</v>
      </c>
      <c r="U30" s="199">
        <f>U31+U43</f>
        <v>0</v>
      </c>
      <c r="V30" s="199">
        <f>V31+V43</f>
        <v>0</v>
      </c>
      <c r="W30" s="199">
        <f>W31+W43</f>
        <v>0</v>
      </c>
      <c r="X30" s="199">
        <f>X31+X43</f>
        <v>0</v>
      </c>
      <c r="Y30" s="199">
        <f>Y31+Y43</f>
        <v>0</v>
      </c>
      <c r="Z30" s="199">
        <f>Z31+Z43</f>
        <v>0</v>
      </c>
      <c r="AA30" s="199">
        <f>AA31+AA43</f>
        <v>0</v>
      </c>
      <c r="AB30" s="199">
        <f>AB31+AB43</f>
        <v>0</v>
      </c>
      <c r="AC30" s="199">
        <f>AC31+AC43</f>
        <v>0</v>
      </c>
      <c r="AD30" s="199">
        <f>AD31+AD43</f>
        <v>0</v>
      </c>
      <c r="AE30" s="199">
        <f>AE31+AE43</f>
        <v>0</v>
      </c>
      <c r="AF30" s="199">
        <f>AF31+AF43</f>
        <v>0</v>
      </c>
      <c r="AG30" s="199">
        <f>AG31+AG43</f>
        <v>0</v>
      </c>
      <c r="AH30" s="199">
        <f>AH31+AH43</f>
        <v>0</v>
      </c>
      <c r="AI30" s="199">
        <f>AI31+AI43</f>
        <v>0</v>
      </c>
      <c r="AJ30" s="199">
        <f>AJ31+AJ43</f>
        <v>0</v>
      </c>
      <c r="AK30" s="199">
        <f>AK31+AK43</f>
        <v>0</v>
      </c>
      <c r="AL30" s="199">
        <f>AL31+AL43</f>
        <v>0</v>
      </c>
      <c r="AM30" s="199">
        <f>AM31+AM43</f>
        <v>0</v>
      </c>
      <c r="AN30" s="199">
        <f>AN31+AN43</f>
        <v>0</v>
      </c>
      <c r="AO30" s="199">
        <f>AO31+AO43</f>
        <v>0</v>
      </c>
      <c r="AP30" s="199">
        <f>AP31+AP43</f>
        <v>0</v>
      </c>
      <c r="AQ30" s="199">
        <f>AQ31+AQ43</f>
        <v>0</v>
      </c>
      <c r="AR30" s="199">
        <f>AR31+AR43</f>
        <v>0</v>
      </c>
      <c r="AS30" s="199">
        <f>AS31+AS43</f>
        <v>0</v>
      </c>
      <c r="AT30" s="199">
        <f>AT31+AT43</f>
        <v>0</v>
      </c>
      <c r="AU30" s="199">
        <f>AU31+AU43</f>
        <v>0</v>
      </c>
      <c r="AV30" s="199">
        <f>AV31+AV43</f>
        <v>0</v>
      </c>
      <c r="AW30" s="199">
        <f>AW31+AW43</f>
        <v>0</v>
      </c>
      <c r="AX30" s="199">
        <f>AX31+AX43</f>
        <v>0</v>
      </c>
      <c r="AY30" s="199">
        <f>AY31+AY43</f>
        <v>0</v>
      </c>
      <c r="AZ30" s="199">
        <f>AZ31+AZ43</f>
        <v>0</v>
      </c>
      <c r="BA30" s="199">
        <f>BA31+BA43</f>
        <v>0</v>
      </c>
      <c r="BB30" s="199">
        <f>BB31+BB43</f>
        <v>0</v>
      </c>
      <c r="BC30" s="199">
        <f>BC31+BC43</f>
        <v>0</v>
      </c>
      <c r="BD30" s="199">
        <f>BD31+BD43</f>
        <v>0</v>
      </c>
      <c r="BE30" s="199">
        <f>BE31+BE43</f>
        <v>0</v>
      </c>
      <c r="BF30" s="199">
        <f>BF31+BF43</f>
        <v>0</v>
      </c>
      <c r="BG30" s="199">
        <f>BG31+BG43</f>
        <v>0</v>
      </c>
      <c r="BH30" s="199">
        <f>BH31+BH43</f>
        <v>0</v>
      </c>
      <c r="BI30" s="199">
        <f>BI31+BI43</f>
        <v>0</v>
      </c>
      <c r="BJ30" s="199">
        <f>BJ31+BJ43</f>
        <v>0</v>
      </c>
      <c r="BK30" s="199">
        <f>BK31+BK43</f>
        <v>0</v>
      </c>
      <c r="BL30" s="199">
        <f>BL31+BL43</f>
        <v>0</v>
      </c>
      <c r="BM30" s="199">
        <f>BM31+BM43</f>
        <v>0</v>
      </c>
      <c r="BN30" s="199">
        <f>BN31+BN43</f>
        <v>0</v>
      </c>
      <c r="BO30" s="199">
        <f>BO31+BO43</f>
        <v>0</v>
      </c>
      <c r="BP30" s="199">
        <f>BP31+BP43</f>
        <v>0</v>
      </c>
      <c r="BQ30" s="199">
        <f>BQ31+BQ43</f>
        <v>0</v>
      </c>
      <c r="BR30" s="199">
        <f>BR31+BR43</f>
        <v>0</v>
      </c>
      <c r="BS30" s="199">
        <f>BS31+BS43</f>
        <v>0</v>
      </c>
      <c r="BT30" s="199">
        <f>BT31+BT43</f>
        <v>0</v>
      </c>
      <c r="BU30" s="199">
        <f>BU31+BU43</f>
        <v>0</v>
      </c>
      <c r="BV30" s="199">
        <f>BV31+BV43</f>
        <v>0</v>
      </c>
      <c r="BW30" s="199">
        <f>BW31+BW32+BW33</f>
        <v>0</v>
      </c>
      <c r="BX30" s="199">
        <f t="shared" si="7"/>
        <v>0</v>
      </c>
      <c r="BY30" s="199">
        <f t="shared" si="8"/>
        <v>0</v>
      </c>
      <c r="BZ30" s="237">
        <f t="shared" si="9"/>
        <v>0</v>
      </c>
      <c r="CA30" s="214"/>
    </row>
    <row r="31" spans="1:79" s="233" customFormat="1" ht="31.2" outlineLevel="1">
      <c r="A31" s="283" t="str">
        <f>'Форма 17'!A31</f>
        <v>1.1.1</v>
      </c>
      <c r="B31" s="290" t="str">
        <f>'Форма 17'!B31</f>
        <v>Технологическое присоединение энергопринимающих устройств потребителей, всего, в том числе:</v>
      </c>
      <c r="C31" s="291" t="str">
        <f>'Форма 17'!C31</f>
        <v>Г</v>
      </c>
      <c r="D31" s="286">
        <f>D32+D33+D34</f>
        <v>0</v>
      </c>
      <c r="E31" s="286">
        <f>E32+E33+E34</f>
        <v>0</v>
      </c>
      <c r="F31" s="286">
        <f>F32+F33+F34</f>
        <v>0</v>
      </c>
      <c r="G31" s="286">
        <f>G32+G33+G34</f>
        <v>0</v>
      </c>
      <c r="H31" s="286">
        <f>H32+H33+H34</f>
        <v>0</v>
      </c>
      <c r="I31" s="286">
        <f>I32+I33+I34</f>
        <v>0</v>
      </c>
      <c r="J31" s="286">
        <f>J32+J33+J34</f>
        <v>0</v>
      </c>
      <c r="K31" s="286">
        <f>K32+K33+K34</f>
        <v>0</v>
      </c>
      <c r="L31" s="286">
        <f>L32+L33+L34</f>
        <v>0</v>
      </c>
      <c r="M31" s="286">
        <f>M32+M33+M34</f>
        <v>0</v>
      </c>
      <c r="N31" s="286">
        <f>N32+N33+N34</f>
        <v>0</v>
      </c>
      <c r="O31" s="286">
        <f>O32+O33+O34</f>
        <v>0</v>
      </c>
      <c r="P31" s="286">
        <f>P32+P33+P34</f>
        <v>0</v>
      </c>
      <c r="Q31" s="286">
        <f>Q32+Q33+Q34</f>
        <v>0</v>
      </c>
      <c r="R31" s="286">
        <f>R32+R33+R34</f>
        <v>0</v>
      </c>
      <c r="S31" s="286">
        <f>S32+S33+S34</f>
        <v>0</v>
      </c>
      <c r="T31" s="286">
        <f>T32+T33+T34</f>
        <v>0</v>
      </c>
      <c r="U31" s="286">
        <f>U32+U33+U34</f>
        <v>0</v>
      </c>
      <c r="V31" s="286">
        <f>V32+V33+V34</f>
        <v>0</v>
      </c>
      <c r="W31" s="286">
        <f>W32+W33+W34</f>
        <v>0</v>
      </c>
      <c r="X31" s="286">
        <f>X32+X33+X34</f>
        <v>0</v>
      </c>
      <c r="Y31" s="286">
        <f>Y32+Y33+Y34</f>
        <v>0</v>
      </c>
      <c r="Z31" s="286">
        <f>Z32+Z33+Z34</f>
        <v>0</v>
      </c>
      <c r="AA31" s="286">
        <f>AA32+AA33+AA34</f>
        <v>0</v>
      </c>
      <c r="AB31" s="286">
        <f>AB32+AB33+AB34</f>
        <v>0</v>
      </c>
      <c r="AC31" s="286">
        <f>AC32+AC33+AC34</f>
        <v>0</v>
      </c>
      <c r="AD31" s="286">
        <f>AD32+AD33+AD34</f>
        <v>0</v>
      </c>
      <c r="AE31" s="286">
        <f>AE32+AE33+AE34</f>
        <v>0</v>
      </c>
      <c r="AF31" s="286">
        <f>AF32+AF33+AF34</f>
        <v>0</v>
      </c>
      <c r="AG31" s="286">
        <f>AG32+AG33+AG34</f>
        <v>0</v>
      </c>
      <c r="AH31" s="286">
        <f>AH32+AH33+AH34</f>
        <v>0</v>
      </c>
      <c r="AI31" s="286">
        <f>AI32+AI33+AI34</f>
        <v>0</v>
      </c>
      <c r="AJ31" s="286">
        <f>AJ32+AJ33+AJ34</f>
        <v>0</v>
      </c>
      <c r="AK31" s="286">
        <f>AK32+AK33+AK34</f>
        <v>0</v>
      </c>
      <c r="AL31" s="286">
        <f>AL32+AL33+AL34</f>
        <v>0</v>
      </c>
      <c r="AM31" s="286">
        <f>AM32+AM33+AM34</f>
        <v>0</v>
      </c>
      <c r="AN31" s="286">
        <f>AN32+AN33+AN34</f>
        <v>0</v>
      </c>
      <c r="AO31" s="286">
        <f>AO32+AO33+AO34</f>
        <v>0</v>
      </c>
      <c r="AP31" s="286">
        <f>AP32+AP33+AP34</f>
        <v>0</v>
      </c>
      <c r="AQ31" s="286">
        <f>AQ32+AQ33+AQ34</f>
        <v>0</v>
      </c>
      <c r="AR31" s="286">
        <f>AR32+AR33+AR34</f>
        <v>0</v>
      </c>
      <c r="AS31" s="286">
        <f>AS32+AS33+AS34</f>
        <v>0</v>
      </c>
      <c r="AT31" s="286">
        <f>AT32+AT33+AT34</f>
        <v>0</v>
      </c>
      <c r="AU31" s="286">
        <f>AU32+AU33+AU34</f>
        <v>0</v>
      </c>
      <c r="AV31" s="286">
        <f>AV32+AV33+AV34</f>
        <v>0</v>
      </c>
      <c r="AW31" s="286">
        <f>AW32+AW33+AW34</f>
        <v>0</v>
      </c>
      <c r="AX31" s="286">
        <f>AX32+AX33+AX34</f>
        <v>0</v>
      </c>
      <c r="AY31" s="286">
        <f>AY32+AY33+AY34</f>
        <v>0</v>
      </c>
      <c r="AZ31" s="286">
        <f>AZ32+AZ33+AZ34</f>
        <v>0</v>
      </c>
      <c r="BA31" s="286">
        <f>BA32+BA33+BA34</f>
        <v>0</v>
      </c>
      <c r="BB31" s="286">
        <f>BB32+BB33+BB34</f>
        <v>0</v>
      </c>
      <c r="BC31" s="286">
        <f>BC32+BC33+BC34</f>
        <v>0</v>
      </c>
      <c r="BD31" s="286">
        <f>BD32+BD33+BD34</f>
        <v>0</v>
      </c>
      <c r="BE31" s="286">
        <f>BE32+BE33+BE34</f>
        <v>0</v>
      </c>
      <c r="BF31" s="286">
        <f>BF32+BF33+BF34</f>
        <v>0</v>
      </c>
      <c r="BG31" s="286">
        <f>BG32+BG33+BG34</f>
        <v>0</v>
      </c>
      <c r="BH31" s="286">
        <f>BH32+BH33+BH34</f>
        <v>0</v>
      </c>
      <c r="BI31" s="286">
        <f>BI32+BI33+BI34</f>
        <v>0</v>
      </c>
      <c r="BJ31" s="286">
        <f>BJ32+BJ33+BJ34</f>
        <v>0</v>
      </c>
      <c r="BK31" s="286">
        <f>BK32+BK33+BK34</f>
        <v>0</v>
      </c>
      <c r="BL31" s="286">
        <f>BL32+BL33+BL34</f>
        <v>0</v>
      </c>
      <c r="BM31" s="286">
        <f>BM32+BM33+BM34</f>
        <v>0</v>
      </c>
      <c r="BN31" s="286">
        <f>BN32+BN33+BN34</f>
        <v>0</v>
      </c>
      <c r="BO31" s="286">
        <f>BO32+BO33+BO34</f>
        <v>0</v>
      </c>
      <c r="BP31" s="286">
        <f>BP32+BP33+BP34</f>
        <v>0</v>
      </c>
      <c r="BQ31" s="286">
        <f>BQ32+BQ33+BQ34</f>
        <v>0</v>
      </c>
      <c r="BR31" s="286">
        <f>BR32+BR33+BR34</f>
        <v>0</v>
      </c>
      <c r="BS31" s="286">
        <f>BS32+BS33+BS34</f>
        <v>0</v>
      </c>
      <c r="BT31" s="286">
        <f>BT32+BT33+BT34</f>
        <v>0</v>
      </c>
      <c r="BU31" s="286">
        <f>BU32+BU33+BU34</f>
        <v>0</v>
      </c>
      <c r="BV31" s="286">
        <f>BV32+BV33+BV34</f>
        <v>0</v>
      </c>
      <c r="BW31" s="286">
        <f>BW32+BW33+BW34</f>
        <v>0</v>
      </c>
      <c r="BX31" s="286">
        <f t="shared" si="7"/>
        <v>0</v>
      </c>
      <c r="BY31" s="286">
        <f t="shared" si="8"/>
        <v>0</v>
      </c>
      <c r="BZ31" s="351">
        <f t="shared" si="9"/>
        <v>0</v>
      </c>
      <c r="CA31" s="283"/>
    </row>
    <row r="32" spans="1:79" s="233" customFormat="1" ht="40.5" customHeight="1" outlineLevel="1">
      <c r="A32" s="283" t="str">
        <f>'Форма 17'!A32</f>
        <v>1.1.1.1</v>
      </c>
      <c r="B32" s="290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91" t="str">
        <f>'Форма 17'!C32</f>
        <v>Г</v>
      </c>
      <c r="D32" s="286">
        <f>'Форма 12 '!H32</f>
        <v>0</v>
      </c>
      <c r="E32" s="286">
        <f>L32+S32+Z32+AG32</f>
        <v>0</v>
      </c>
      <c r="F32" s="286">
        <f>M32+T32+AA32+AH32</f>
        <v>0</v>
      </c>
      <c r="G32" s="286">
        <f t="shared" ref="G32" si="22">N32+U32+AB32+AI32</f>
        <v>0</v>
      </c>
      <c r="H32" s="286">
        <f t="shared" ref="H32" si="23">O32+V32+AC32+AJ32</f>
        <v>0</v>
      </c>
      <c r="I32" s="286">
        <f t="shared" ref="I32" si="24">P32+W32+AD32+AK32</f>
        <v>0</v>
      </c>
      <c r="J32" s="286">
        <f t="shared" ref="J32" si="25">Q32+X32+AE32+AL32</f>
        <v>0</v>
      </c>
      <c r="K32" s="286">
        <f t="shared" ref="K32" si="26">SUM(R32)+SUM(Y32)+SUM(AF32)+SUM(AM32)</f>
        <v>0</v>
      </c>
      <c r="L32" s="286">
        <v>0</v>
      </c>
      <c r="M32" s="286">
        <v>0</v>
      </c>
      <c r="N32" s="286">
        <v>0</v>
      </c>
      <c r="O32" s="286">
        <v>0</v>
      </c>
      <c r="P32" s="286">
        <v>0</v>
      </c>
      <c r="Q32" s="286">
        <v>0</v>
      </c>
      <c r="R32" s="286">
        <v>0</v>
      </c>
      <c r="S32" s="286">
        <v>0</v>
      </c>
      <c r="T32" s="286">
        <v>0</v>
      </c>
      <c r="U32" s="286">
        <v>0</v>
      </c>
      <c r="V32" s="286">
        <v>0</v>
      </c>
      <c r="W32" s="286">
        <v>0</v>
      </c>
      <c r="X32" s="286">
        <v>0</v>
      </c>
      <c r="Y32" s="286">
        <v>0</v>
      </c>
      <c r="Z32" s="286">
        <v>0</v>
      </c>
      <c r="AA32" s="286">
        <v>0</v>
      </c>
      <c r="AB32" s="286">
        <v>0</v>
      </c>
      <c r="AC32" s="286">
        <v>0</v>
      </c>
      <c r="AD32" s="286">
        <v>0</v>
      </c>
      <c r="AE32" s="286">
        <v>0</v>
      </c>
      <c r="AF32" s="286">
        <v>0</v>
      </c>
      <c r="AG32" s="286">
        <v>0</v>
      </c>
      <c r="AH32" s="286">
        <f>'Форма 12 '!P32</f>
        <v>0</v>
      </c>
      <c r="AI32" s="286">
        <v>0</v>
      </c>
      <c r="AJ32" s="286">
        <v>0</v>
      </c>
      <c r="AK32" s="286">
        <v>0</v>
      </c>
      <c r="AL32" s="286">
        <v>0</v>
      </c>
      <c r="AM32" s="286">
        <v>0</v>
      </c>
      <c r="AN32" s="286">
        <f>AU32+BB32+BI32+BP32</f>
        <v>0</v>
      </c>
      <c r="AO32" s="286">
        <f>AV32+BC32+BJ32+BQ32</f>
        <v>0</v>
      </c>
      <c r="AP32" s="286">
        <f t="shared" si="4"/>
        <v>0</v>
      </c>
      <c r="AQ32" s="286">
        <f t="shared" si="4"/>
        <v>0</v>
      </c>
      <c r="AR32" s="286">
        <f t="shared" si="4"/>
        <v>0</v>
      </c>
      <c r="AS32" s="286">
        <f t="shared" si="4"/>
        <v>0</v>
      </c>
      <c r="AT32" s="286">
        <f t="shared" si="5"/>
        <v>0</v>
      </c>
      <c r="AU32" s="286">
        <v>0</v>
      </c>
      <c r="AV32" s="286">
        <v>0</v>
      </c>
      <c r="AW32" s="286">
        <v>0</v>
      </c>
      <c r="AX32" s="286">
        <v>0</v>
      </c>
      <c r="AY32" s="286">
        <v>0</v>
      </c>
      <c r="AZ32" s="286">
        <v>0</v>
      </c>
      <c r="BA32" s="286">
        <v>0</v>
      </c>
      <c r="BB32" s="286">
        <v>0</v>
      </c>
      <c r="BC32" s="286">
        <v>0</v>
      </c>
      <c r="BD32" s="286">
        <v>0</v>
      </c>
      <c r="BE32" s="286">
        <v>0</v>
      </c>
      <c r="BF32" s="286">
        <v>0</v>
      </c>
      <c r="BG32" s="286">
        <v>0</v>
      </c>
      <c r="BH32" s="286">
        <v>0</v>
      </c>
      <c r="BI32" s="286">
        <v>0</v>
      </c>
      <c r="BJ32" s="286">
        <v>0</v>
      </c>
      <c r="BK32" s="286">
        <v>0</v>
      </c>
      <c r="BL32" s="286">
        <v>0</v>
      </c>
      <c r="BM32" s="286">
        <v>0</v>
      </c>
      <c r="BN32" s="286">
        <v>0</v>
      </c>
      <c r="BO32" s="286">
        <v>0</v>
      </c>
      <c r="BP32" s="286">
        <v>0</v>
      </c>
      <c r="BQ32" s="286">
        <v>0</v>
      </c>
      <c r="BR32" s="286">
        <v>0</v>
      </c>
      <c r="BS32" s="286">
        <v>0</v>
      </c>
      <c r="BT32" s="286">
        <v>0</v>
      </c>
      <c r="BU32" s="286">
        <v>0</v>
      </c>
      <c r="BV32" s="286">
        <v>0</v>
      </c>
      <c r="BW32" s="286">
        <f>AN32-E32</f>
        <v>0</v>
      </c>
      <c r="BX32" s="286">
        <f t="shared" si="7"/>
        <v>0</v>
      </c>
      <c r="BY32" s="286">
        <f t="shared" si="8"/>
        <v>0</v>
      </c>
      <c r="BZ32" s="327">
        <f t="shared" si="9"/>
        <v>0</v>
      </c>
      <c r="CA32" s="328"/>
    </row>
    <row r="33" spans="1:79" s="233" customFormat="1" ht="31.2" outlineLevel="1">
      <c r="A33" s="283" t="str">
        <f>'Форма 17'!A33</f>
        <v>1.1.1.2</v>
      </c>
      <c r="B33" s="290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291" t="str">
        <f>'Форма 17'!C33</f>
        <v>Г</v>
      </c>
      <c r="D33" s="286">
        <f>'Форма 12 '!H33</f>
        <v>0</v>
      </c>
      <c r="E33" s="286">
        <f>L33+S33+Z33+AG33</f>
        <v>0</v>
      </c>
      <c r="F33" s="286">
        <f>M33+T33+AA33+AH33</f>
        <v>0</v>
      </c>
      <c r="G33" s="286">
        <f t="shared" si="1"/>
        <v>0</v>
      </c>
      <c r="H33" s="286">
        <f t="shared" si="1"/>
        <v>0</v>
      </c>
      <c r="I33" s="286">
        <f t="shared" si="1"/>
        <v>0</v>
      </c>
      <c r="J33" s="286">
        <f t="shared" si="1"/>
        <v>0</v>
      </c>
      <c r="K33" s="286">
        <f t="shared" si="2"/>
        <v>0</v>
      </c>
      <c r="L33" s="286">
        <v>0</v>
      </c>
      <c r="M33" s="286">
        <v>0</v>
      </c>
      <c r="N33" s="286">
        <v>0</v>
      </c>
      <c r="O33" s="286">
        <v>0</v>
      </c>
      <c r="P33" s="286">
        <v>0</v>
      </c>
      <c r="Q33" s="286">
        <v>0</v>
      </c>
      <c r="R33" s="286">
        <v>0</v>
      </c>
      <c r="S33" s="286">
        <v>0</v>
      </c>
      <c r="T33" s="286">
        <v>0</v>
      </c>
      <c r="U33" s="286">
        <v>0</v>
      </c>
      <c r="V33" s="286">
        <v>0</v>
      </c>
      <c r="W33" s="286">
        <v>0</v>
      </c>
      <c r="X33" s="286">
        <v>0</v>
      </c>
      <c r="Y33" s="286">
        <v>0</v>
      </c>
      <c r="Z33" s="286">
        <v>0</v>
      </c>
      <c r="AA33" s="286">
        <v>0</v>
      </c>
      <c r="AB33" s="286">
        <v>0</v>
      </c>
      <c r="AC33" s="286">
        <v>0</v>
      </c>
      <c r="AD33" s="286">
        <v>0</v>
      </c>
      <c r="AE33" s="286">
        <v>0</v>
      </c>
      <c r="AF33" s="286">
        <v>0</v>
      </c>
      <c r="AG33" s="286">
        <v>0</v>
      </c>
      <c r="AH33" s="286">
        <f>'Форма 12 '!P33</f>
        <v>0</v>
      </c>
      <c r="AI33" s="286">
        <v>0</v>
      </c>
      <c r="AJ33" s="286">
        <v>0</v>
      </c>
      <c r="AK33" s="286">
        <v>0</v>
      </c>
      <c r="AL33" s="286">
        <v>0</v>
      </c>
      <c r="AM33" s="286">
        <v>0</v>
      </c>
      <c r="AN33" s="286">
        <f t="shared" si="4"/>
        <v>0</v>
      </c>
      <c r="AO33" s="286">
        <f t="shared" si="4"/>
        <v>0</v>
      </c>
      <c r="AP33" s="286">
        <f t="shared" si="4"/>
        <v>0</v>
      </c>
      <c r="AQ33" s="286">
        <f t="shared" si="4"/>
        <v>0</v>
      </c>
      <c r="AR33" s="286">
        <f t="shared" si="4"/>
        <v>0</v>
      </c>
      <c r="AS33" s="286">
        <f t="shared" si="4"/>
        <v>0</v>
      </c>
      <c r="AT33" s="286">
        <f t="shared" si="5"/>
        <v>0</v>
      </c>
      <c r="AU33" s="286">
        <v>0</v>
      </c>
      <c r="AV33" s="286">
        <v>0</v>
      </c>
      <c r="AW33" s="286">
        <v>0</v>
      </c>
      <c r="AX33" s="286">
        <v>0</v>
      </c>
      <c r="AY33" s="286">
        <v>0</v>
      </c>
      <c r="AZ33" s="286">
        <v>0</v>
      </c>
      <c r="BA33" s="286">
        <v>0</v>
      </c>
      <c r="BB33" s="286">
        <v>0</v>
      </c>
      <c r="BC33" s="286">
        <v>0</v>
      </c>
      <c r="BD33" s="286">
        <v>0</v>
      </c>
      <c r="BE33" s="286">
        <v>0</v>
      </c>
      <c r="BF33" s="286">
        <v>0</v>
      </c>
      <c r="BG33" s="286">
        <v>0</v>
      </c>
      <c r="BH33" s="286">
        <v>0</v>
      </c>
      <c r="BI33" s="286">
        <v>0</v>
      </c>
      <c r="BJ33" s="286">
        <v>0</v>
      </c>
      <c r="BK33" s="286">
        <v>0</v>
      </c>
      <c r="BL33" s="286">
        <v>0</v>
      </c>
      <c r="BM33" s="286">
        <v>0</v>
      </c>
      <c r="BN33" s="286">
        <v>0</v>
      </c>
      <c r="BO33" s="286">
        <v>0</v>
      </c>
      <c r="BP33" s="286">
        <v>0</v>
      </c>
      <c r="BQ33" s="286">
        <v>0</v>
      </c>
      <c r="BR33" s="286">
        <v>0</v>
      </c>
      <c r="BS33" s="286">
        <v>0</v>
      </c>
      <c r="BT33" s="286">
        <v>0</v>
      </c>
      <c r="BU33" s="286">
        <v>0</v>
      </c>
      <c r="BV33" s="286">
        <v>0</v>
      </c>
      <c r="BW33" s="286">
        <f>AN33-E33</f>
        <v>0</v>
      </c>
      <c r="BX33" s="286">
        <f t="shared" si="7"/>
        <v>0</v>
      </c>
      <c r="BY33" s="286">
        <f t="shared" si="8"/>
        <v>0</v>
      </c>
      <c r="BZ33" s="327">
        <f t="shared" si="9"/>
        <v>0</v>
      </c>
      <c r="CA33" s="328"/>
    </row>
    <row r="34" spans="1:79" s="233" customFormat="1" ht="34.5" customHeight="1" outlineLevel="1">
      <c r="A34" s="283" t="str">
        <f>'Форма 17'!A34</f>
        <v>1.1.1.3</v>
      </c>
      <c r="B34" s="344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285" t="str">
        <f>'Форма 17'!C34</f>
        <v>Г</v>
      </c>
      <c r="D34" s="286">
        <f>'Форма 12 '!D34</f>
        <v>0</v>
      </c>
      <c r="E34" s="286">
        <f>L34+S34+Z34+AG34</f>
        <v>0</v>
      </c>
      <c r="F34" s="286">
        <f t="shared" ref="F34" si="27">M34+T34+AA34+AH34</f>
        <v>0</v>
      </c>
      <c r="G34" s="286">
        <f t="shared" si="1"/>
        <v>0</v>
      </c>
      <c r="H34" s="286">
        <f t="shared" si="1"/>
        <v>0</v>
      </c>
      <c r="I34" s="286">
        <f t="shared" si="1"/>
        <v>0</v>
      </c>
      <c r="J34" s="286">
        <f t="shared" si="1"/>
        <v>0</v>
      </c>
      <c r="K34" s="286">
        <f>R34+Y34+AF34+AM34</f>
        <v>0</v>
      </c>
      <c r="L34" s="286">
        <v>0</v>
      </c>
      <c r="M34" s="286">
        <v>0</v>
      </c>
      <c r="N34" s="286">
        <v>0</v>
      </c>
      <c r="O34" s="286">
        <v>0</v>
      </c>
      <c r="P34" s="286">
        <v>0</v>
      </c>
      <c r="Q34" s="286">
        <v>0</v>
      </c>
      <c r="R34" s="286">
        <v>0</v>
      </c>
      <c r="S34" s="286">
        <v>0</v>
      </c>
      <c r="T34" s="286">
        <v>0</v>
      </c>
      <c r="U34" s="286">
        <v>0</v>
      </c>
      <c r="V34" s="286">
        <v>0</v>
      </c>
      <c r="W34" s="286">
        <v>0</v>
      </c>
      <c r="X34" s="286">
        <v>0</v>
      </c>
      <c r="Y34" s="286">
        <v>0</v>
      </c>
      <c r="Z34" s="286">
        <v>0</v>
      </c>
      <c r="AA34" s="286">
        <v>0</v>
      </c>
      <c r="AB34" s="286">
        <v>0</v>
      </c>
      <c r="AC34" s="286">
        <v>0</v>
      </c>
      <c r="AD34" s="286">
        <v>0</v>
      </c>
      <c r="AE34" s="286">
        <v>0</v>
      </c>
      <c r="AF34" s="286">
        <v>0</v>
      </c>
      <c r="AG34" s="286">
        <v>0</v>
      </c>
      <c r="AH34" s="286">
        <v>0</v>
      </c>
      <c r="AI34" s="286">
        <v>0</v>
      </c>
      <c r="AJ34" s="286">
        <v>0</v>
      </c>
      <c r="AK34" s="286">
        <v>0</v>
      </c>
      <c r="AL34" s="286">
        <v>0</v>
      </c>
      <c r="AM34" s="286">
        <v>0</v>
      </c>
      <c r="AN34" s="286">
        <f t="shared" si="4"/>
        <v>0</v>
      </c>
      <c r="AO34" s="286">
        <f t="shared" si="4"/>
        <v>0</v>
      </c>
      <c r="AP34" s="286">
        <f t="shared" si="4"/>
        <v>0</v>
      </c>
      <c r="AQ34" s="286">
        <f t="shared" si="4"/>
        <v>0</v>
      </c>
      <c r="AR34" s="286">
        <f t="shared" si="4"/>
        <v>0</v>
      </c>
      <c r="AS34" s="286">
        <f t="shared" si="4"/>
        <v>0</v>
      </c>
      <c r="AT34" s="286">
        <f>BA34+BH34+BO34+BV34</f>
        <v>0</v>
      </c>
      <c r="AU34" s="286">
        <v>0</v>
      </c>
      <c r="AV34" s="286">
        <v>0</v>
      </c>
      <c r="AW34" s="286">
        <v>0</v>
      </c>
      <c r="AX34" s="286">
        <v>0</v>
      </c>
      <c r="AY34" s="286">
        <v>0</v>
      </c>
      <c r="AZ34" s="286">
        <v>0</v>
      </c>
      <c r="BA34" s="286">
        <v>0</v>
      </c>
      <c r="BB34" s="286">
        <v>0</v>
      </c>
      <c r="BC34" s="286">
        <v>0</v>
      </c>
      <c r="BD34" s="286">
        <v>0</v>
      </c>
      <c r="BE34" s="286">
        <v>0</v>
      </c>
      <c r="BF34" s="286">
        <v>0</v>
      </c>
      <c r="BG34" s="286">
        <v>0</v>
      </c>
      <c r="BH34" s="286">
        <v>0</v>
      </c>
      <c r="BI34" s="286">
        <v>0</v>
      </c>
      <c r="BJ34" s="286">
        <v>0</v>
      </c>
      <c r="BK34" s="286">
        <v>0</v>
      </c>
      <c r="BL34" s="286">
        <v>0</v>
      </c>
      <c r="BM34" s="286">
        <v>0</v>
      </c>
      <c r="BN34" s="286">
        <v>0</v>
      </c>
      <c r="BO34" s="286">
        <v>0</v>
      </c>
      <c r="BP34" s="286">
        <v>0</v>
      </c>
      <c r="BQ34" s="286">
        <v>0</v>
      </c>
      <c r="BR34" s="286">
        <v>0</v>
      </c>
      <c r="BS34" s="286">
        <v>0</v>
      </c>
      <c r="BT34" s="286">
        <v>0</v>
      </c>
      <c r="BU34" s="286">
        <v>0</v>
      </c>
      <c r="BV34" s="286">
        <v>0</v>
      </c>
      <c r="BW34" s="286">
        <f>AN34-E34</f>
        <v>0</v>
      </c>
      <c r="BX34" s="286">
        <f t="shared" ref="BX34" si="28">IF(E34=0,0,AN34/E34)</f>
        <v>0</v>
      </c>
      <c r="BY34" s="286">
        <f t="shared" si="8"/>
        <v>0</v>
      </c>
      <c r="BZ34" s="327">
        <f t="shared" si="9"/>
        <v>0</v>
      </c>
      <c r="CA34" s="328"/>
    </row>
    <row r="35" spans="1:79" s="233" customFormat="1" ht="40.5" customHeight="1" outlineLevel="1">
      <c r="A35" s="283" t="str">
        <f>'Форма 17'!A35</f>
        <v>1.1.2.</v>
      </c>
      <c r="B35" s="344" t="str">
        <f>'Форма 17'!B35</f>
        <v>Технологическое присоединение объектов электросетевого хозяйства, всего, в том числе:</v>
      </c>
      <c r="C35" s="285" t="str">
        <f>'Форма 17'!C35</f>
        <v>Г</v>
      </c>
      <c r="D35" s="286">
        <f>D36</f>
        <v>0</v>
      </c>
      <c r="E35" s="286">
        <f t="shared" ref="E35:E70" si="29">L35+S35+Z35+AG35</f>
        <v>0</v>
      </c>
      <c r="F35" s="286">
        <v>0</v>
      </c>
      <c r="G35" s="286">
        <f t="shared" ref="G35:J48" si="30">N35+U35+AB35+AI35</f>
        <v>0</v>
      </c>
      <c r="H35" s="286">
        <f t="shared" si="30"/>
        <v>0</v>
      </c>
      <c r="I35" s="286">
        <f t="shared" si="30"/>
        <v>0</v>
      </c>
      <c r="J35" s="286">
        <f t="shared" si="30"/>
        <v>0</v>
      </c>
      <c r="K35" s="286">
        <f t="shared" ref="K35:K70" si="31">SUM(R35)+SUM(Y35)+SUM(AF35)+SUM(AM35)</f>
        <v>0</v>
      </c>
      <c r="L35" s="286">
        <f t="shared" ref="L35:AM36" si="32">L36</f>
        <v>0</v>
      </c>
      <c r="M35" s="286">
        <f t="shared" si="32"/>
        <v>0</v>
      </c>
      <c r="N35" s="286">
        <f t="shared" si="32"/>
        <v>0</v>
      </c>
      <c r="O35" s="286">
        <f t="shared" si="32"/>
        <v>0</v>
      </c>
      <c r="P35" s="286">
        <f t="shared" si="32"/>
        <v>0</v>
      </c>
      <c r="Q35" s="286">
        <f t="shared" si="32"/>
        <v>0</v>
      </c>
      <c r="R35" s="286">
        <f t="shared" si="32"/>
        <v>0</v>
      </c>
      <c r="S35" s="286">
        <f t="shared" si="32"/>
        <v>0</v>
      </c>
      <c r="T35" s="286">
        <f t="shared" si="32"/>
        <v>0</v>
      </c>
      <c r="U35" s="286">
        <f t="shared" si="32"/>
        <v>0</v>
      </c>
      <c r="V35" s="286">
        <f t="shared" si="32"/>
        <v>0</v>
      </c>
      <c r="W35" s="286">
        <f t="shared" si="32"/>
        <v>0</v>
      </c>
      <c r="X35" s="286">
        <f t="shared" si="32"/>
        <v>0</v>
      </c>
      <c r="Y35" s="286">
        <f t="shared" si="32"/>
        <v>0</v>
      </c>
      <c r="Z35" s="286">
        <f t="shared" si="32"/>
        <v>0</v>
      </c>
      <c r="AA35" s="286">
        <f t="shared" si="32"/>
        <v>0</v>
      </c>
      <c r="AB35" s="286">
        <f t="shared" si="32"/>
        <v>0</v>
      </c>
      <c r="AC35" s="286">
        <f t="shared" si="32"/>
        <v>0</v>
      </c>
      <c r="AD35" s="286">
        <f t="shared" si="32"/>
        <v>0</v>
      </c>
      <c r="AE35" s="286">
        <f t="shared" si="32"/>
        <v>0</v>
      </c>
      <c r="AF35" s="286">
        <f t="shared" si="32"/>
        <v>0</v>
      </c>
      <c r="AG35" s="286">
        <f t="shared" si="32"/>
        <v>0</v>
      </c>
      <c r="AH35" s="286">
        <f t="shared" si="32"/>
        <v>0</v>
      </c>
      <c r="AI35" s="286">
        <f t="shared" si="32"/>
        <v>0</v>
      </c>
      <c r="AJ35" s="286">
        <f t="shared" si="32"/>
        <v>0</v>
      </c>
      <c r="AK35" s="286">
        <f t="shared" si="32"/>
        <v>0</v>
      </c>
      <c r="AL35" s="286">
        <f t="shared" si="32"/>
        <v>0</v>
      </c>
      <c r="AM35" s="286">
        <f t="shared" si="32"/>
        <v>0</v>
      </c>
      <c r="AN35" s="286">
        <f t="shared" ref="AN35:AS49" si="33">AU35+BB35+BI35+BP35</f>
        <v>0</v>
      </c>
      <c r="AO35" s="286">
        <f t="shared" si="33"/>
        <v>0</v>
      </c>
      <c r="AP35" s="286">
        <f t="shared" si="33"/>
        <v>0</v>
      </c>
      <c r="AQ35" s="286">
        <f t="shared" si="33"/>
        <v>0</v>
      </c>
      <c r="AR35" s="286">
        <f t="shared" si="33"/>
        <v>0</v>
      </c>
      <c r="AS35" s="286">
        <f t="shared" si="33"/>
        <v>0</v>
      </c>
      <c r="AT35" s="286">
        <f t="shared" ref="AT35:AT44" si="34">SUM(BA35)+SUM(BH35)+SUM(BO35)+SUM(BV35)</f>
        <v>0</v>
      </c>
      <c r="AU35" s="286">
        <f t="shared" ref="AU35:BJ36" si="35">AU36</f>
        <v>0</v>
      </c>
      <c r="AV35" s="286">
        <f t="shared" si="35"/>
        <v>0</v>
      </c>
      <c r="AW35" s="286">
        <f t="shared" si="35"/>
        <v>0</v>
      </c>
      <c r="AX35" s="286">
        <f t="shared" si="35"/>
        <v>0</v>
      </c>
      <c r="AY35" s="286">
        <f t="shared" si="35"/>
        <v>0</v>
      </c>
      <c r="AZ35" s="286">
        <f t="shared" si="35"/>
        <v>0</v>
      </c>
      <c r="BA35" s="286">
        <f t="shared" si="35"/>
        <v>0</v>
      </c>
      <c r="BB35" s="286">
        <f t="shared" si="35"/>
        <v>0</v>
      </c>
      <c r="BC35" s="286">
        <f t="shared" si="35"/>
        <v>0</v>
      </c>
      <c r="BD35" s="286">
        <f t="shared" si="35"/>
        <v>0</v>
      </c>
      <c r="BE35" s="286">
        <f t="shared" si="35"/>
        <v>0</v>
      </c>
      <c r="BF35" s="286">
        <f t="shared" si="35"/>
        <v>0</v>
      </c>
      <c r="BG35" s="286">
        <f t="shared" si="35"/>
        <v>0</v>
      </c>
      <c r="BH35" s="286">
        <f t="shared" si="35"/>
        <v>0</v>
      </c>
      <c r="BI35" s="286">
        <f t="shared" si="35"/>
        <v>0</v>
      </c>
      <c r="BJ35" s="286">
        <f t="shared" si="35"/>
        <v>0</v>
      </c>
      <c r="BK35" s="286">
        <f t="shared" ref="BK35:BV36" si="36">BK36</f>
        <v>0</v>
      </c>
      <c r="BL35" s="286">
        <f t="shared" si="36"/>
        <v>0</v>
      </c>
      <c r="BM35" s="286">
        <f t="shared" si="36"/>
        <v>0</v>
      </c>
      <c r="BN35" s="286">
        <f t="shared" si="36"/>
        <v>0</v>
      </c>
      <c r="BO35" s="286">
        <f t="shared" si="36"/>
        <v>0</v>
      </c>
      <c r="BP35" s="286">
        <f t="shared" si="36"/>
        <v>0</v>
      </c>
      <c r="BQ35" s="286">
        <f t="shared" si="36"/>
        <v>0</v>
      </c>
      <c r="BR35" s="286">
        <f t="shared" si="36"/>
        <v>0</v>
      </c>
      <c r="BS35" s="286">
        <f t="shared" si="36"/>
        <v>0</v>
      </c>
      <c r="BT35" s="286">
        <f t="shared" si="36"/>
        <v>0</v>
      </c>
      <c r="BU35" s="286">
        <f t="shared" si="36"/>
        <v>0</v>
      </c>
      <c r="BV35" s="286">
        <f t="shared" si="36"/>
        <v>0</v>
      </c>
      <c r="BW35" s="286">
        <f t="shared" ref="BW35:BY70" si="37">AN35-E35</f>
        <v>0</v>
      </c>
      <c r="BX35" s="286">
        <f t="shared" ref="BX35:BX70" si="38">IF(E35=0,0,AN35/E35)</f>
        <v>0</v>
      </c>
      <c r="BY35" s="286">
        <f t="shared" si="8"/>
        <v>0</v>
      </c>
      <c r="BZ35" s="327">
        <f t="shared" si="9"/>
        <v>0</v>
      </c>
      <c r="CA35" s="328"/>
    </row>
    <row r="36" spans="1:79" s="233" customFormat="1" ht="45" customHeight="1" outlineLevel="1">
      <c r="A36" s="206" t="str">
        <f>'Форма 17'!A36</f>
        <v>1.1.2.1</v>
      </c>
      <c r="B36" s="210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207" t="str">
        <f>'Форма 17'!C36</f>
        <v>Г</v>
      </c>
      <c r="D36" s="186">
        <v>0</v>
      </c>
      <c r="E36" s="186">
        <f t="shared" si="29"/>
        <v>0</v>
      </c>
      <c r="F36" s="186">
        <v>0</v>
      </c>
      <c r="G36" s="186">
        <f t="shared" si="30"/>
        <v>0</v>
      </c>
      <c r="H36" s="186">
        <f t="shared" si="30"/>
        <v>0</v>
      </c>
      <c r="I36" s="186">
        <f t="shared" si="30"/>
        <v>0</v>
      </c>
      <c r="J36" s="186">
        <f t="shared" si="30"/>
        <v>0</v>
      </c>
      <c r="K36" s="186">
        <f t="shared" si="31"/>
        <v>0</v>
      </c>
      <c r="L36" s="186">
        <f t="shared" si="32"/>
        <v>0</v>
      </c>
      <c r="M36" s="186">
        <f t="shared" si="32"/>
        <v>0</v>
      </c>
      <c r="N36" s="186">
        <f t="shared" si="32"/>
        <v>0</v>
      </c>
      <c r="O36" s="186">
        <f t="shared" si="32"/>
        <v>0</v>
      </c>
      <c r="P36" s="186">
        <f t="shared" si="32"/>
        <v>0</v>
      </c>
      <c r="Q36" s="186">
        <f t="shared" si="32"/>
        <v>0</v>
      </c>
      <c r="R36" s="186">
        <f t="shared" si="32"/>
        <v>0</v>
      </c>
      <c r="S36" s="186">
        <f t="shared" si="32"/>
        <v>0</v>
      </c>
      <c r="T36" s="186">
        <f t="shared" si="32"/>
        <v>0</v>
      </c>
      <c r="U36" s="186">
        <f t="shared" si="32"/>
        <v>0</v>
      </c>
      <c r="V36" s="186">
        <f t="shared" si="32"/>
        <v>0</v>
      </c>
      <c r="W36" s="186">
        <f t="shared" si="32"/>
        <v>0</v>
      </c>
      <c r="X36" s="186">
        <f t="shared" si="32"/>
        <v>0</v>
      </c>
      <c r="Y36" s="186">
        <f t="shared" si="32"/>
        <v>0</v>
      </c>
      <c r="Z36" s="186">
        <f t="shared" si="32"/>
        <v>0</v>
      </c>
      <c r="AA36" s="186">
        <f t="shared" si="32"/>
        <v>0</v>
      </c>
      <c r="AB36" s="186">
        <f t="shared" si="32"/>
        <v>0</v>
      </c>
      <c r="AC36" s="186">
        <f t="shared" si="32"/>
        <v>0</v>
      </c>
      <c r="AD36" s="186">
        <f t="shared" si="32"/>
        <v>0</v>
      </c>
      <c r="AE36" s="186">
        <f t="shared" si="32"/>
        <v>0</v>
      </c>
      <c r="AF36" s="186">
        <f t="shared" si="32"/>
        <v>0</v>
      </c>
      <c r="AG36" s="186">
        <f t="shared" si="32"/>
        <v>0</v>
      </c>
      <c r="AH36" s="186">
        <f t="shared" ref="AH36:AH42" si="39">F36</f>
        <v>0</v>
      </c>
      <c r="AI36" s="186">
        <f>AI37</f>
        <v>0</v>
      </c>
      <c r="AJ36" s="186">
        <f>AJ37</f>
        <v>0</v>
      </c>
      <c r="AK36" s="186">
        <f>AK37</f>
        <v>0</v>
      </c>
      <c r="AL36" s="186">
        <f>AL37</f>
        <v>0</v>
      </c>
      <c r="AM36" s="186">
        <f>AM37</f>
        <v>0</v>
      </c>
      <c r="AN36" s="186">
        <f t="shared" si="33"/>
        <v>0</v>
      </c>
      <c r="AO36" s="186">
        <f t="shared" si="33"/>
        <v>0</v>
      </c>
      <c r="AP36" s="186">
        <f t="shared" si="33"/>
        <v>0</v>
      </c>
      <c r="AQ36" s="186">
        <f t="shared" si="33"/>
        <v>0</v>
      </c>
      <c r="AR36" s="186">
        <f t="shared" si="33"/>
        <v>0</v>
      </c>
      <c r="AS36" s="186">
        <f t="shared" si="33"/>
        <v>0</v>
      </c>
      <c r="AT36" s="186">
        <f t="shared" si="34"/>
        <v>0</v>
      </c>
      <c r="AU36" s="186">
        <f t="shared" si="35"/>
        <v>0</v>
      </c>
      <c r="AV36" s="186">
        <f t="shared" si="35"/>
        <v>0</v>
      </c>
      <c r="AW36" s="186">
        <f t="shared" si="35"/>
        <v>0</v>
      </c>
      <c r="AX36" s="186">
        <f t="shared" si="35"/>
        <v>0</v>
      </c>
      <c r="AY36" s="186">
        <f t="shared" si="35"/>
        <v>0</v>
      </c>
      <c r="AZ36" s="186">
        <f t="shared" si="35"/>
        <v>0</v>
      </c>
      <c r="BA36" s="186">
        <f t="shared" si="35"/>
        <v>0</v>
      </c>
      <c r="BB36" s="186">
        <f t="shared" si="35"/>
        <v>0</v>
      </c>
      <c r="BC36" s="186">
        <f t="shared" si="35"/>
        <v>0</v>
      </c>
      <c r="BD36" s="186">
        <f t="shared" si="35"/>
        <v>0</v>
      </c>
      <c r="BE36" s="186">
        <f t="shared" si="35"/>
        <v>0</v>
      </c>
      <c r="BF36" s="186">
        <f t="shared" si="35"/>
        <v>0</v>
      </c>
      <c r="BG36" s="186">
        <f t="shared" si="35"/>
        <v>0</v>
      </c>
      <c r="BH36" s="186">
        <f t="shared" si="35"/>
        <v>0</v>
      </c>
      <c r="BI36" s="186">
        <f t="shared" si="35"/>
        <v>0</v>
      </c>
      <c r="BJ36" s="186">
        <f t="shared" si="35"/>
        <v>0</v>
      </c>
      <c r="BK36" s="186">
        <f t="shared" si="36"/>
        <v>0</v>
      </c>
      <c r="BL36" s="186">
        <f t="shared" si="36"/>
        <v>0</v>
      </c>
      <c r="BM36" s="186">
        <f t="shared" si="36"/>
        <v>0</v>
      </c>
      <c r="BN36" s="186">
        <f t="shared" si="36"/>
        <v>0</v>
      </c>
      <c r="BO36" s="186">
        <f t="shared" si="36"/>
        <v>0</v>
      </c>
      <c r="BP36" s="186">
        <f t="shared" si="36"/>
        <v>0</v>
      </c>
      <c r="BQ36" s="186">
        <f t="shared" si="36"/>
        <v>0</v>
      </c>
      <c r="BR36" s="186">
        <f t="shared" si="36"/>
        <v>0</v>
      </c>
      <c r="BS36" s="186">
        <f t="shared" si="36"/>
        <v>0</v>
      </c>
      <c r="BT36" s="186">
        <f t="shared" si="36"/>
        <v>0</v>
      </c>
      <c r="BU36" s="186">
        <f t="shared" si="36"/>
        <v>0</v>
      </c>
      <c r="BV36" s="186">
        <f t="shared" si="36"/>
        <v>0</v>
      </c>
      <c r="BW36" s="186">
        <f t="shared" si="37"/>
        <v>0</v>
      </c>
      <c r="BX36" s="186">
        <f t="shared" si="38"/>
        <v>0</v>
      </c>
      <c r="BY36" s="186">
        <f t="shared" si="8"/>
        <v>0</v>
      </c>
      <c r="BZ36" s="234">
        <f t="shared" si="9"/>
        <v>0</v>
      </c>
      <c r="CA36" s="228"/>
    </row>
    <row r="37" spans="1:79" s="233" customFormat="1" ht="31.2" outlineLevel="1">
      <c r="A37" s="283" t="str">
        <f>'Форма 17'!A37</f>
        <v>1.1.2.2</v>
      </c>
      <c r="B37" s="344" t="str">
        <f>'Форма 17'!B37</f>
        <v>Технологическое присоединение к электрическим сетям иных сетевых организаций, всего, в том числе:</v>
      </c>
      <c r="C37" s="285" t="str">
        <f>'Форма 17'!C37</f>
        <v>Г</v>
      </c>
      <c r="D37" s="286">
        <v>0</v>
      </c>
      <c r="E37" s="286">
        <f t="shared" si="29"/>
        <v>0</v>
      </c>
      <c r="F37" s="286">
        <v>0</v>
      </c>
      <c r="G37" s="286">
        <f t="shared" si="30"/>
        <v>0</v>
      </c>
      <c r="H37" s="286">
        <f t="shared" si="30"/>
        <v>0</v>
      </c>
      <c r="I37" s="286">
        <f t="shared" si="30"/>
        <v>0</v>
      </c>
      <c r="J37" s="286">
        <f t="shared" si="30"/>
        <v>0</v>
      </c>
      <c r="K37" s="286">
        <f t="shared" si="31"/>
        <v>0</v>
      </c>
      <c r="L37" s="286">
        <v>0</v>
      </c>
      <c r="M37" s="286">
        <v>0</v>
      </c>
      <c r="N37" s="286">
        <v>0</v>
      </c>
      <c r="O37" s="286">
        <v>0</v>
      </c>
      <c r="P37" s="286">
        <v>0</v>
      </c>
      <c r="Q37" s="286">
        <v>0</v>
      </c>
      <c r="R37" s="286">
        <v>0</v>
      </c>
      <c r="S37" s="286">
        <v>0</v>
      </c>
      <c r="T37" s="286">
        <v>0</v>
      </c>
      <c r="U37" s="286">
        <v>0</v>
      </c>
      <c r="V37" s="286">
        <v>0</v>
      </c>
      <c r="W37" s="286">
        <v>0</v>
      </c>
      <c r="X37" s="286">
        <v>0</v>
      </c>
      <c r="Y37" s="286">
        <v>0</v>
      </c>
      <c r="Z37" s="286">
        <v>0</v>
      </c>
      <c r="AA37" s="286">
        <v>0</v>
      </c>
      <c r="AB37" s="286">
        <v>0</v>
      </c>
      <c r="AC37" s="286">
        <v>0</v>
      </c>
      <c r="AD37" s="286">
        <v>0</v>
      </c>
      <c r="AE37" s="286">
        <v>0</v>
      </c>
      <c r="AF37" s="286">
        <v>0</v>
      </c>
      <c r="AG37" s="286">
        <v>0</v>
      </c>
      <c r="AH37" s="286">
        <f t="shared" si="39"/>
        <v>0</v>
      </c>
      <c r="AI37" s="286">
        <v>0</v>
      </c>
      <c r="AJ37" s="286">
        <v>0</v>
      </c>
      <c r="AK37" s="286">
        <v>0</v>
      </c>
      <c r="AL37" s="286">
        <v>0</v>
      </c>
      <c r="AM37" s="286">
        <v>0</v>
      </c>
      <c r="AN37" s="286">
        <f t="shared" si="33"/>
        <v>0</v>
      </c>
      <c r="AO37" s="286">
        <f t="shared" si="33"/>
        <v>0</v>
      </c>
      <c r="AP37" s="286">
        <f t="shared" si="33"/>
        <v>0</v>
      </c>
      <c r="AQ37" s="286">
        <f t="shared" si="33"/>
        <v>0</v>
      </c>
      <c r="AR37" s="286">
        <f t="shared" si="33"/>
        <v>0</v>
      </c>
      <c r="AS37" s="286">
        <f t="shared" si="33"/>
        <v>0</v>
      </c>
      <c r="AT37" s="286">
        <f t="shared" si="34"/>
        <v>0</v>
      </c>
      <c r="AU37" s="286">
        <v>0</v>
      </c>
      <c r="AV37" s="286">
        <v>0</v>
      </c>
      <c r="AW37" s="286">
        <v>0</v>
      </c>
      <c r="AX37" s="286">
        <v>0</v>
      </c>
      <c r="AY37" s="286">
        <v>0</v>
      </c>
      <c r="AZ37" s="286">
        <v>0</v>
      </c>
      <c r="BA37" s="286">
        <v>0</v>
      </c>
      <c r="BB37" s="286">
        <v>0</v>
      </c>
      <c r="BC37" s="286">
        <v>0</v>
      </c>
      <c r="BD37" s="286">
        <v>0</v>
      </c>
      <c r="BE37" s="286">
        <v>0</v>
      </c>
      <c r="BF37" s="286">
        <v>0</v>
      </c>
      <c r="BG37" s="286">
        <v>0</v>
      </c>
      <c r="BH37" s="286">
        <v>0</v>
      </c>
      <c r="BI37" s="286">
        <v>0</v>
      </c>
      <c r="BJ37" s="286">
        <v>0</v>
      </c>
      <c r="BK37" s="286">
        <v>0</v>
      </c>
      <c r="BL37" s="286">
        <v>0</v>
      </c>
      <c r="BM37" s="286">
        <v>0</v>
      </c>
      <c r="BN37" s="286">
        <v>0</v>
      </c>
      <c r="BO37" s="286">
        <v>0</v>
      </c>
      <c r="BP37" s="286">
        <v>0</v>
      </c>
      <c r="BQ37" s="286">
        <v>0</v>
      </c>
      <c r="BR37" s="286">
        <v>0</v>
      </c>
      <c r="BS37" s="286">
        <v>0</v>
      </c>
      <c r="BT37" s="286">
        <v>0</v>
      </c>
      <c r="BU37" s="286">
        <v>0</v>
      </c>
      <c r="BV37" s="286">
        <v>0</v>
      </c>
      <c r="BW37" s="286">
        <f t="shared" si="37"/>
        <v>0</v>
      </c>
      <c r="BX37" s="286">
        <f t="shared" si="38"/>
        <v>0</v>
      </c>
      <c r="BY37" s="286">
        <f t="shared" si="8"/>
        <v>0</v>
      </c>
      <c r="BZ37" s="327">
        <f t="shared" si="9"/>
        <v>0</v>
      </c>
      <c r="CA37" s="328"/>
    </row>
    <row r="38" spans="1:79" s="233" customFormat="1" ht="31.2" outlineLevel="1">
      <c r="A38" s="283" t="str">
        <f>'Форма 17'!A38</f>
        <v>1.1.3.</v>
      </c>
      <c r="B38" s="344" t="str">
        <f>'Форма 17'!B38</f>
        <v>Технологическое присоединение объектов по производству электрической энергии всего, в том числе:</v>
      </c>
      <c r="C38" s="285" t="str">
        <f>'Форма 17'!C38</f>
        <v>Г</v>
      </c>
      <c r="D38" s="286">
        <v>0</v>
      </c>
      <c r="E38" s="286">
        <f t="shared" si="29"/>
        <v>0</v>
      </c>
      <c r="F38" s="286">
        <v>0</v>
      </c>
      <c r="G38" s="286">
        <f t="shared" si="30"/>
        <v>0</v>
      </c>
      <c r="H38" s="286">
        <f t="shared" si="30"/>
        <v>0</v>
      </c>
      <c r="I38" s="286">
        <f t="shared" si="30"/>
        <v>0</v>
      </c>
      <c r="J38" s="286">
        <f t="shared" si="30"/>
        <v>0</v>
      </c>
      <c r="K38" s="286">
        <f t="shared" si="31"/>
        <v>0</v>
      </c>
      <c r="L38" s="286">
        <v>0</v>
      </c>
      <c r="M38" s="286">
        <v>0</v>
      </c>
      <c r="N38" s="286">
        <v>0</v>
      </c>
      <c r="O38" s="286">
        <v>0</v>
      </c>
      <c r="P38" s="286">
        <v>0</v>
      </c>
      <c r="Q38" s="286">
        <v>0</v>
      </c>
      <c r="R38" s="286">
        <v>0</v>
      </c>
      <c r="S38" s="286">
        <v>0</v>
      </c>
      <c r="T38" s="286">
        <v>0</v>
      </c>
      <c r="U38" s="286">
        <v>0</v>
      </c>
      <c r="V38" s="286">
        <v>0</v>
      </c>
      <c r="W38" s="286">
        <v>0</v>
      </c>
      <c r="X38" s="286">
        <v>0</v>
      </c>
      <c r="Y38" s="286">
        <v>0</v>
      </c>
      <c r="Z38" s="286">
        <v>0</v>
      </c>
      <c r="AA38" s="286">
        <v>0</v>
      </c>
      <c r="AB38" s="286">
        <v>0</v>
      </c>
      <c r="AC38" s="286">
        <v>0</v>
      </c>
      <c r="AD38" s="286">
        <v>0</v>
      </c>
      <c r="AE38" s="286">
        <v>0</v>
      </c>
      <c r="AF38" s="286">
        <v>0</v>
      </c>
      <c r="AG38" s="286">
        <v>0</v>
      </c>
      <c r="AH38" s="286">
        <f t="shared" si="39"/>
        <v>0</v>
      </c>
      <c r="AI38" s="286">
        <v>0</v>
      </c>
      <c r="AJ38" s="286">
        <v>0</v>
      </c>
      <c r="AK38" s="286">
        <v>0</v>
      </c>
      <c r="AL38" s="286">
        <v>0</v>
      </c>
      <c r="AM38" s="286">
        <v>0</v>
      </c>
      <c r="AN38" s="286">
        <f t="shared" si="33"/>
        <v>0</v>
      </c>
      <c r="AO38" s="286">
        <f t="shared" si="33"/>
        <v>0</v>
      </c>
      <c r="AP38" s="286">
        <f t="shared" si="33"/>
        <v>0</v>
      </c>
      <c r="AQ38" s="286">
        <f t="shared" si="33"/>
        <v>0</v>
      </c>
      <c r="AR38" s="286">
        <f t="shared" si="33"/>
        <v>0</v>
      </c>
      <c r="AS38" s="286">
        <f t="shared" si="33"/>
        <v>0</v>
      </c>
      <c r="AT38" s="286">
        <f t="shared" si="34"/>
        <v>0</v>
      </c>
      <c r="AU38" s="286">
        <v>0</v>
      </c>
      <c r="AV38" s="286">
        <v>0</v>
      </c>
      <c r="AW38" s="286">
        <v>0</v>
      </c>
      <c r="AX38" s="286">
        <v>0</v>
      </c>
      <c r="AY38" s="286">
        <v>0</v>
      </c>
      <c r="AZ38" s="286">
        <v>0</v>
      </c>
      <c r="BA38" s="286">
        <v>0</v>
      </c>
      <c r="BB38" s="286">
        <v>0</v>
      </c>
      <c r="BC38" s="286">
        <v>0</v>
      </c>
      <c r="BD38" s="286">
        <v>0</v>
      </c>
      <c r="BE38" s="286">
        <v>0</v>
      </c>
      <c r="BF38" s="286">
        <v>0</v>
      </c>
      <c r="BG38" s="286">
        <v>0</v>
      </c>
      <c r="BH38" s="286">
        <v>0</v>
      </c>
      <c r="BI38" s="286">
        <v>0</v>
      </c>
      <c r="BJ38" s="286">
        <v>0</v>
      </c>
      <c r="BK38" s="286">
        <v>0</v>
      </c>
      <c r="BL38" s="286">
        <v>0</v>
      </c>
      <c r="BM38" s="286">
        <v>0</v>
      </c>
      <c r="BN38" s="286">
        <v>0</v>
      </c>
      <c r="BO38" s="286">
        <v>0</v>
      </c>
      <c r="BP38" s="286">
        <v>0</v>
      </c>
      <c r="BQ38" s="286">
        <v>0</v>
      </c>
      <c r="BR38" s="286">
        <v>0</v>
      </c>
      <c r="BS38" s="286">
        <v>0</v>
      </c>
      <c r="BT38" s="286">
        <v>0</v>
      </c>
      <c r="BU38" s="286">
        <v>0</v>
      </c>
      <c r="BV38" s="286">
        <v>0</v>
      </c>
      <c r="BW38" s="286">
        <f t="shared" si="37"/>
        <v>0</v>
      </c>
      <c r="BX38" s="286">
        <f t="shared" si="38"/>
        <v>0</v>
      </c>
      <c r="BY38" s="286">
        <f t="shared" si="8"/>
        <v>0</v>
      </c>
      <c r="BZ38" s="327">
        <f t="shared" si="9"/>
        <v>0</v>
      </c>
      <c r="CA38" s="328"/>
    </row>
    <row r="39" spans="1:79" s="233" customFormat="1" outlineLevel="1">
      <c r="A39" s="206" t="str">
        <f>'Форма 17'!A39</f>
        <v>1.1.3.1</v>
      </c>
      <c r="B39" s="210" t="str">
        <f>'Форма 17'!B39</f>
        <v>Наименование объекта по производству электрической энергии, всего, в том числе:</v>
      </c>
      <c r="C39" s="207" t="str">
        <f>'Форма 17'!C39</f>
        <v>Г</v>
      </c>
      <c r="D39" s="186">
        <v>0</v>
      </c>
      <c r="E39" s="186">
        <f t="shared" si="29"/>
        <v>0</v>
      </c>
      <c r="F39" s="186">
        <v>0</v>
      </c>
      <c r="G39" s="186">
        <f t="shared" si="30"/>
        <v>0</v>
      </c>
      <c r="H39" s="186">
        <f t="shared" si="30"/>
        <v>0</v>
      </c>
      <c r="I39" s="186">
        <f t="shared" si="30"/>
        <v>0</v>
      </c>
      <c r="J39" s="186">
        <f t="shared" si="30"/>
        <v>0</v>
      </c>
      <c r="K39" s="186">
        <f t="shared" si="31"/>
        <v>0</v>
      </c>
      <c r="L39" s="186">
        <v>0</v>
      </c>
      <c r="M39" s="186">
        <v>0</v>
      </c>
      <c r="N39" s="186">
        <v>0</v>
      </c>
      <c r="O39" s="186">
        <v>0</v>
      </c>
      <c r="P39" s="186">
        <v>0</v>
      </c>
      <c r="Q39" s="186">
        <v>0</v>
      </c>
      <c r="R39" s="186">
        <v>0</v>
      </c>
      <c r="S39" s="186">
        <v>0</v>
      </c>
      <c r="T39" s="186">
        <v>0</v>
      </c>
      <c r="U39" s="186">
        <v>0</v>
      </c>
      <c r="V39" s="186">
        <v>0</v>
      </c>
      <c r="W39" s="186">
        <v>0</v>
      </c>
      <c r="X39" s="186">
        <v>0</v>
      </c>
      <c r="Y39" s="186">
        <v>0</v>
      </c>
      <c r="Z39" s="186">
        <v>0</v>
      </c>
      <c r="AA39" s="186">
        <v>0</v>
      </c>
      <c r="AB39" s="186">
        <v>0</v>
      </c>
      <c r="AC39" s="186">
        <v>0</v>
      </c>
      <c r="AD39" s="186">
        <v>0</v>
      </c>
      <c r="AE39" s="186">
        <v>0</v>
      </c>
      <c r="AF39" s="186">
        <v>0</v>
      </c>
      <c r="AG39" s="186">
        <v>0</v>
      </c>
      <c r="AH39" s="186">
        <f t="shared" si="39"/>
        <v>0</v>
      </c>
      <c r="AI39" s="186">
        <v>0</v>
      </c>
      <c r="AJ39" s="186">
        <v>0</v>
      </c>
      <c r="AK39" s="186">
        <v>0</v>
      </c>
      <c r="AL39" s="186">
        <v>0</v>
      </c>
      <c r="AM39" s="186">
        <v>0</v>
      </c>
      <c r="AN39" s="186">
        <f t="shared" si="33"/>
        <v>0</v>
      </c>
      <c r="AO39" s="186">
        <f t="shared" si="33"/>
        <v>0</v>
      </c>
      <c r="AP39" s="186">
        <f t="shared" si="33"/>
        <v>0</v>
      </c>
      <c r="AQ39" s="186">
        <f t="shared" si="33"/>
        <v>0</v>
      </c>
      <c r="AR39" s="186">
        <f t="shared" si="33"/>
        <v>0</v>
      </c>
      <c r="AS39" s="186">
        <f t="shared" si="33"/>
        <v>0</v>
      </c>
      <c r="AT39" s="186">
        <f t="shared" si="34"/>
        <v>0</v>
      </c>
      <c r="AU39" s="186">
        <v>0</v>
      </c>
      <c r="AV39" s="186">
        <v>0</v>
      </c>
      <c r="AW39" s="186">
        <v>0</v>
      </c>
      <c r="AX39" s="186">
        <v>0</v>
      </c>
      <c r="AY39" s="186">
        <v>0</v>
      </c>
      <c r="AZ39" s="186">
        <v>0</v>
      </c>
      <c r="BA39" s="186">
        <v>0</v>
      </c>
      <c r="BB39" s="186">
        <v>0</v>
      </c>
      <c r="BC39" s="186">
        <v>0</v>
      </c>
      <c r="BD39" s="186">
        <v>0</v>
      </c>
      <c r="BE39" s="186">
        <v>0</v>
      </c>
      <c r="BF39" s="186">
        <v>0</v>
      </c>
      <c r="BG39" s="186">
        <v>0</v>
      </c>
      <c r="BH39" s="186">
        <v>0</v>
      </c>
      <c r="BI39" s="186">
        <v>0</v>
      </c>
      <c r="BJ39" s="186">
        <v>0</v>
      </c>
      <c r="BK39" s="186">
        <v>0</v>
      </c>
      <c r="BL39" s="186">
        <v>0</v>
      </c>
      <c r="BM39" s="186">
        <v>0</v>
      </c>
      <c r="BN39" s="186">
        <v>0</v>
      </c>
      <c r="BO39" s="186">
        <v>0</v>
      </c>
      <c r="BP39" s="186">
        <v>0</v>
      </c>
      <c r="BQ39" s="186">
        <v>0</v>
      </c>
      <c r="BR39" s="186">
        <v>0</v>
      </c>
      <c r="BS39" s="186">
        <v>0</v>
      </c>
      <c r="BT39" s="186">
        <v>0</v>
      </c>
      <c r="BU39" s="186">
        <v>0</v>
      </c>
      <c r="BV39" s="186">
        <v>0</v>
      </c>
      <c r="BW39" s="186">
        <f t="shared" si="37"/>
        <v>0</v>
      </c>
      <c r="BX39" s="186">
        <f t="shared" si="38"/>
        <v>0</v>
      </c>
      <c r="BY39" s="186">
        <f t="shared" si="8"/>
        <v>0</v>
      </c>
      <c r="BZ39" s="234">
        <f t="shared" si="9"/>
        <v>0</v>
      </c>
      <c r="CA39" s="228"/>
    </row>
    <row r="40" spans="1:79" s="233" customFormat="1" ht="32.25" customHeight="1" outlineLevel="1">
      <c r="A40" s="206" t="str">
        <f>'Форма 17'!A40</f>
        <v>1.1.3.2</v>
      </c>
      <c r="B40" s="210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0" s="207" t="str">
        <f>'Форма 17'!C40</f>
        <v>Г</v>
      </c>
      <c r="D40" s="186">
        <v>0</v>
      </c>
      <c r="E40" s="186">
        <f t="shared" si="29"/>
        <v>0</v>
      </c>
      <c r="F40" s="186">
        <v>0</v>
      </c>
      <c r="G40" s="186">
        <f t="shared" si="30"/>
        <v>0</v>
      </c>
      <c r="H40" s="186">
        <f t="shared" si="30"/>
        <v>0</v>
      </c>
      <c r="I40" s="186">
        <f t="shared" si="30"/>
        <v>0</v>
      </c>
      <c r="J40" s="186">
        <f t="shared" si="30"/>
        <v>0</v>
      </c>
      <c r="K40" s="186">
        <f t="shared" si="31"/>
        <v>0</v>
      </c>
      <c r="L40" s="186">
        <v>0</v>
      </c>
      <c r="M40" s="186">
        <v>0</v>
      </c>
      <c r="N40" s="186">
        <v>0</v>
      </c>
      <c r="O40" s="186">
        <v>0</v>
      </c>
      <c r="P40" s="186">
        <v>0</v>
      </c>
      <c r="Q40" s="186">
        <v>0</v>
      </c>
      <c r="R40" s="186">
        <v>0</v>
      </c>
      <c r="S40" s="186">
        <v>0</v>
      </c>
      <c r="T40" s="186">
        <v>0</v>
      </c>
      <c r="U40" s="186">
        <v>0</v>
      </c>
      <c r="V40" s="186">
        <v>0</v>
      </c>
      <c r="W40" s="186">
        <v>0</v>
      </c>
      <c r="X40" s="186">
        <v>0</v>
      </c>
      <c r="Y40" s="186">
        <v>0</v>
      </c>
      <c r="Z40" s="186">
        <v>0</v>
      </c>
      <c r="AA40" s="186">
        <v>0</v>
      </c>
      <c r="AB40" s="186">
        <v>0</v>
      </c>
      <c r="AC40" s="186">
        <v>0</v>
      </c>
      <c r="AD40" s="186">
        <v>0</v>
      </c>
      <c r="AE40" s="186">
        <v>0</v>
      </c>
      <c r="AF40" s="186">
        <v>0</v>
      </c>
      <c r="AG40" s="186">
        <v>0</v>
      </c>
      <c r="AH40" s="186">
        <f t="shared" si="39"/>
        <v>0</v>
      </c>
      <c r="AI40" s="186">
        <v>0</v>
      </c>
      <c r="AJ40" s="186">
        <v>0</v>
      </c>
      <c r="AK40" s="186">
        <v>0</v>
      </c>
      <c r="AL40" s="186">
        <v>0</v>
      </c>
      <c r="AM40" s="186">
        <v>0</v>
      </c>
      <c r="AN40" s="186">
        <f t="shared" si="33"/>
        <v>0</v>
      </c>
      <c r="AO40" s="186">
        <f t="shared" si="33"/>
        <v>0</v>
      </c>
      <c r="AP40" s="186">
        <f t="shared" si="33"/>
        <v>0</v>
      </c>
      <c r="AQ40" s="186">
        <f t="shared" si="33"/>
        <v>0</v>
      </c>
      <c r="AR40" s="186">
        <f t="shared" si="33"/>
        <v>0</v>
      </c>
      <c r="AS40" s="186">
        <f t="shared" si="33"/>
        <v>0</v>
      </c>
      <c r="AT40" s="186">
        <f t="shared" si="34"/>
        <v>0</v>
      </c>
      <c r="AU40" s="186">
        <v>0</v>
      </c>
      <c r="AV40" s="186">
        <v>0</v>
      </c>
      <c r="AW40" s="186">
        <v>0</v>
      </c>
      <c r="AX40" s="186">
        <v>0</v>
      </c>
      <c r="AY40" s="186">
        <v>0</v>
      </c>
      <c r="AZ40" s="186">
        <v>0</v>
      </c>
      <c r="BA40" s="186">
        <v>0</v>
      </c>
      <c r="BB40" s="186">
        <v>0</v>
      </c>
      <c r="BC40" s="186">
        <v>0</v>
      </c>
      <c r="BD40" s="186">
        <v>0</v>
      </c>
      <c r="BE40" s="186">
        <v>0</v>
      </c>
      <c r="BF40" s="186">
        <v>0</v>
      </c>
      <c r="BG40" s="186">
        <v>0</v>
      </c>
      <c r="BH40" s="186">
        <v>0</v>
      </c>
      <c r="BI40" s="186">
        <v>0</v>
      </c>
      <c r="BJ40" s="186">
        <v>0</v>
      </c>
      <c r="BK40" s="186">
        <v>0</v>
      </c>
      <c r="BL40" s="186">
        <v>0</v>
      </c>
      <c r="BM40" s="186">
        <v>0</v>
      </c>
      <c r="BN40" s="186">
        <v>0</v>
      </c>
      <c r="BO40" s="186">
        <v>0</v>
      </c>
      <c r="BP40" s="186">
        <v>0</v>
      </c>
      <c r="BQ40" s="186">
        <v>0</v>
      </c>
      <c r="BR40" s="186">
        <v>0</v>
      </c>
      <c r="BS40" s="186">
        <v>0</v>
      </c>
      <c r="BT40" s="186">
        <v>0</v>
      </c>
      <c r="BU40" s="186">
        <v>0</v>
      </c>
      <c r="BV40" s="186">
        <v>0</v>
      </c>
      <c r="BW40" s="186">
        <f t="shared" si="37"/>
        <v>0</v>
      </c>
      <c r="BX40" s="186">
        <f t="shared" si="38"/>
        <v>0</v>
      </c>
      <c r="BY40" s="186">
        <f t="shared" si="8"/>
        <v>0</v>
      </c>
      <c r="BZ40" s="234">
        <f t="shared" si="9"/>
        <v>0</v>
      </c>
      <c r="CA40" s="228"/>
    </row>
    <row r="41" spans="1:79" s="233" customFormat="1" ht="46.8" outlineLevel="1">
      <c r="A41" s="206" t="str">
        <f>'Форма 17'!A41</f>
        <v>1.1.3.3</v>
      </c>
      <c r="B41" s="210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1" s="207" t="str">
        <f>'Форма 17'!C41</f>
        <v>Г</v>
      </c>
      <c r="D41" s="186">
        <v>0</v>
      </c>
      <c r="E41" s="186">
        <f t="shared" si="29"/>
        <v>0</v>
      </c>
      <c r="F41" s="186">
        <v>0</v>
      </c>
      <c r="G41" s="186">
        <f t="shared" si="30"/>
        <v>0</v>
      </c>
      <c r="H41" s="186">
        <f t="shared" si="30"/>
        <v>0</v>
      </c>
      <c r="I41" s="186">
        <f t="shared" si="30"/>
        <v>0</v>
      </c>
      <c r="J41" s="186">
        <f t="shared" si="30"/>
        <v>0</v>
      </c>
      <c r="K41" s="186">
        <f t="shared" si="31"/>
        <v>0</v>
      </c>
      <c r="L41" s="186">
        <v>0</v>
      </c>
      <c r="M41" s="186">
        <v>0</v>
      </c>
      <c r="N41" s="186">
        <v>0</v>
      </c>
      <c r="O41" s="186">
        <v>0</v>
      </c>
      <c r="P41" s="186">
        <v>0</v>
      </c>
      <c r="Q41" s="186">
        <v>0</v>
      </c>
      <c r="R41" s="186">
        <v>0</v>
      </c>
      <c r="S41" s="186">
        <v>0</v>
      </c>
      <c r="T41" s="186">
        <v>0</v>
      </c>
      <c r="U41" s="186">
        <v>0</v>
      </c>
      <c r="V41" s="186">
        <v>0</v>
      </c>
      <c r="W41" s="186">
        <v>0</v>
      </c>
      <c r="X41" s="186">
        <v>0</v>
      </c>
      <c r="Y41" s="186">
        <v>0</v>
      </c>
      <c r="Z41" s="186">
        <v>0</v>
      </c>
      <c r="AA41" s="186">
        <v>0</v>
      </c>
      <c r="AB41" s="186">
        <v>0</v>
      </c>
      <c r="AC41" s="186">
        <v>0</v>
      </c>
      <c r="AD41" s="186">
        <v>0</v>
      </c>
      <c r="AE41" s="186">
        <v>0</v>
      </c>
      <c r="AF41" s="186">
        <v>0</v>
      </c>
      <c r="AG41" s="186">
        <v>0</v>
      </c>
      <c r="AH41" s="186">
        <f t="shared" si="39"/>
        <v>0</v>
      </c>
      <c r="AI41" s="186">
        <v>0</v>
      </c>
      <c r="AJ41" s="186">
        <v>0</v>
      </c>
      <c r="AK41" s="186">
        <v>0</v>
      </c>
      <c r="AL41" s="186">
        <v>0</v>
      </c>
      <c r="AM41" s="186">
        <v>0</v>
      </c>
      <c r="AN41" s="186">
        <f t="shared" si="33"/>
        <v>0</v>
      </c>
      <c r="AO41" s="186">
        <f t="shared" si="33"/>
        <v>0</v>
      </c>
      <c r="AP41" s="186">
        <f t="shared" si="33"/>
        <v>0</v>
      </c>
      <c r="AQ41" s="186">
        <f t="shared" si="33"/>
        <v>0</v>
      </c>
      <c r="AR41" s="186">
        <f t="shared" si="33"/>
        <v>0</v>
      </c>
      <c r="AS41" s="186">
        <f t="shared" si="33"/>
        <v>0</v>
      </c>
      <c r="AT41" s="186">
        <f t="shared" si="34"/>
        <v>0</v>
      </c>
      <c r="AU41" s="186">
        <v>0</v>
      </c>
      <c r="AV41" s="186">
        <v>0</v>
      </c>
      <c r="AW41" s="186">
        <v>0</v>
      </c>
      <c r="AX41" s="186">
        <v>0</v>
      </c>
      <c r="AY41" s="186">
        <v>0</v>
      </c>
      <c r="AZ41" s="186">
        <v>0</v>
      </c>
      <c r="BA41" s="186">
        <v>0</v>
      </c>
      <c r="BB41" s="186">
        <v>0</v>
      </c>
      <c r="BC41" s="186">
        <v>0</v>
      </c>
      <c r="BD41" s="186">
        <v>0</v>
      </c>
      <c r="BE41" s="186">
        <v>0</v>
      </c>
      <c r="BF41" s="186">
        <v>0</v>
      </c>
      <c r="BG41" s="186">
        <v>0</v>
      </c>
      <c r="BH41" s="186">
        <v>0</v>
      </c>
      <c r="BI41" s="186">
        <v>0</v>
      </c>
      <c r="BJ41" s="186">
        <v>0</v>
      </c>
      <c r="BK41" s="186">
        <v>0</v>
      </c>
      <c r="BL41" s="186">
        <v>0</v>
      </c>
      <c r="BM41" s="186">
        <v>0</v>
      </c>
      <c r="BN41" s="186">
        <v>0</v>
      </c>
      <c r="BO41" s="186">
        <v>0</v>
      </c>
      <c r="BP41" s="186">
        <v>0</v>
      </c>
      <c r="BQ41" s="186">
        <v>0</v>
      </c>
      <c r="BR41" s="186">
        <v>0</v>
      </c>
      <c r="BS41" s="186">
        <v>0</v>
      </c>
      <c r="BT41" s="186">
        <v>0</v>
      </c>
      <c r="BU41" s="186">
        <v>0</v>
      </c>
      <c r="BV41" s="186">
        <v>0</v>
      </c>
      <c r="BW41" s="186">
        <f t="shared" si="37"/>
        <v>0</v>
      </c>
      <c r="BX41" s="186">
        <f t="shared" si="38"/>
        <v>0</v>
      </c>
      <c r="BY41" s="186">
        <f t="shared" si="8"/>
        <v>0</v>
      </c>
      <c r="BZ41" s="234">
        <f t="shared" si="9"/>
        <v>0</v>
      </c>
      <c r="CA41" s="228"/>
    </row>
    <row r="42" spans="1:79" s="233" customFormat="1" ht="46.8" outlineLevel="1">
      <c r="A42" s="206" t="str">
        <f>'Форма 17'!A42</f>
        <v>1.1.3.4</v>
      </c>
      <c r="B42" s="210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2" s="207" t="str">
        <f>'Форма 17'!C42</f>
        <v>Г</v>
      </c>
      <c r="D42" s="186">
        <v>0</v>
      </c>
      <c r="E42" s="186">
        <f t="shared" si="29"/>
        <v>0</v>
      </c>
      <c r="F42" s="186">
        <v>0</v>
      </c>
      <c r="G42" s="186">
        <f t="shared" si="30"/>
        <v>0</v>
      </c>
      <c r="H42" s="186">
        <f t="shared" si="30"/>
        <v>0</v>
      </c>
      <c r="I42" s="186">
        <f t="shared" si="30"/>
        <v>0</v>
      </c>
      <c r="J42" s="186">
        <f t="shared" si="30"/>
        <v>0</v>
      </c>
      <c r="K42" s="186">
        <f t="shared" si="31"/>
        <v>0</v>
      </c>
      <c r="L42" s="186">
        <v>0</v>
      </c>
      <c r="M42" s="186">
        <v>0</v>
      </c>
      <c r="N42" s="186">
        <v>0</v>
      </c>
      <c r="O42" s="186">
        <v>0</v>
      </c>
      <c r="P42" s="186">
        <v>0</v>
      </c>
      <c r="Q42" s="186">
        <v>0</v>
      </c>
      <c r="R42" s="186">
        <v>0</v>
      </c>
      <c r="S42" s="186">
        <v>0</v>
      </c>
      <c r="T42" s="186">
        <v>0</v>
      </c>
      <c r="U42" s="186">
        <v>0</v>
      </c>
      <c r="V42" s="186">
        <v>0</v>
      </c>
      <c r="W42" s="186">
        <v>0</v>
      </c>
      <c r="X42" s="186">
        <v>0</v>
      </c>
      <c r="Y42" s="186"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v>0</v>
      </c>
      <c r="AE42" s="186">
        <v>0</v>
      </c>
      <c r="AF42" s="186">
        <v>0</v>
      </c>
      <c r="AG42" s="186">
        <v>0</v>
      </c>
      <c r="AH42" s="186">
        <f t="shared" si="39"/>
        <v>0</v>
      </c>
      <c r="AI42" s="186">
        <v>0</v>
      </c>
      <c r="AJ42" s="186">
        <v>0</v>
      </c>
      <c r="AK42" s="186">
        <v>0</v>
      </c>
      <c r="AL42" s="186">
        <v>0</v>
      </c>
      <c r="AM42" s="186">
        <v>0</v>
      </c>
      <c r="AN42" s="186">
        <f t="shared" si="33"/>
        <v>0</v>
      </c>
      <c r="AO42" s="186">
        <f t="shared" si="33"/>
        <v>0</v>
      </c>
      <c r="AP42" s="186">
        <f t="shared" si="33"/>
        <v>0</v>
      </c>
      <c r="AQ42" s="186">
        <f t="shared" si="33"/>
        <v>0</v>
      </c>
      <c r="AR42" s="186">
        <f t="shared" si="33"/>
        <v>0</v>
      </c>
      <c r="AS42" s="186">
        <f t="shared" si="33"/>
        <v>0</v>
      </c>
      <c r="AT42" s="186">
        <f t="shared" si="34"/>
        <v>0</v>
      </c>
      <c r="AU42" s="186">
        <v>0</v>
      </c>
      <c r="AV42" s="186">
        <v>0</v>
      </c>
      <c r="AW42" s="186">
        <v>0</v>
      </c>
      <c r="AX42" s="186">
        <v>0</v>
      </c>
      <c r="AY42" s="186">
        <v>0</v>
      </c>
      <c r="AZ42" s="186">
        <v>0</v>
      </c>
      <c r="BA42" s="186">
        <v>0</v>
      </c>
      <c r="BB42" s="186">
        <v>0</v>
      </c>
      <c r="BC42" s="186">
        <v>0</v>
      </c>
      <c r="BD42" s="186">
        <v>0</v>
      </c>
      <c r="BE42" s="186">
        <v>0</v>
      </c>
      <c r="BF42" s="186">
        <v>0</v>
      </c>
      <c r="BG42" s="186">
        <v>0</v>
      </c>
      <c r="BH42" s="186">
        <v>0</v>
      </c>
      <c r="BI42" s="186">
        <v>0</v>
      </c>
      <c r="BJ42" s="186">
        <v>0</v>
      </c>
      <c r="BK42" s="186">
        <v>0</v>
      </c>
      <c r="BL42" s="186">
        <v>0</v>
      </c>
      <c r="BM42" s="186">
        <v>0</v>
      </c>
      <c r="BN42" s="186">
        <v>0</v>
      </c>
      <c r="BO42" s="186">
        <v>0</v>
      </c>
      <c r="BP42" s="186">
        <v>0</v>
      </c>
      <c r="BQ42" s="186">
        <v>0</v>
      </c>
      <c r="BR42" s="186">
        <v>0</v>
      </c>
      <c r="BS42" s="186">
        <v>0</v>
      </c>
      <c r="BT42" s="186">
        <v>0</v>
      </c>
      <c r="BU42" s="186">
        <v>0</v>
      </c>
      <c r="BV42" s="186">
        <v>0</v>
      </c>
      <c r="BW42" s="186">
        <f t="shared" si="37"/>
        <v>0</v>
      </c>
      <c r="BX42" s="186">
        <f t="shared" si="38"/>
        <v>0</v>
      </c>
      <c r="BY42" s="186">
        <f t="shared" si="8"/>
        <v>0</v>
      </c>
      <c r="BZ42" s="234">
        <f t="shared" si="9"/>
        <v>0</v>
      </c>
      <c r="CA42" s="228"/>
    </row>
    <row r="43" spans="1:79" s="233" customFormat="1" ht="46.8" outlineLevel="1">
      <c r="A43" s="283" t="str">
        <f>'Форма 17'!A43</f>
        <v>1.1.4.</v>
      </c>
      <c r="B43" s="344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3" s="285" t="str">
        <f>'Форма 17'!C43</f>
        <v>Г</v>
      </c>
      <c r="D43" s="286">
        <v>0</v>
      </c>
      <c r="E43" s="286">
        <f>L43+S43+Z43+AG43</f>
        <v>0</v>
      </c>
      <c r="F43" s="286">
        <f t="shared" ref="F43" si="40">M43+T43+AA43+AH43</f>
        <v>0</v>
      </c>
      <c r="G43" s="286">
        <f t="shared" ref="G43" si="41">N43+U43+AB43+AI43</f>
        <v>0</v>
      </c>
      <c r="H43" s="286">
        <f t="shared" ref="H43" si="42">O43+V43+AC43+AJ43</f>
        <v>0</v>
      </c>
      <c r="I43" s="286">
        <f t="shared" si="30"/>
        <v>0</v>
      </c>
      <c r="J43" s="286">
        <f t="shared" si="30"/>
        <v>0</v>
      </c>
      <c r="K43" s="286">
        <f t="shared" si="31"/>
        <v>0</v>
      </c>
      <c r="L43" s="286">
        <f t="shared" ref="L43:AM43" si="43">L44+L45</f>
        <v>0</v>
      </c>
      <c r="M43" s="286">
        <f t="shared" si="43"/>
        <v>0</v>
      </c>
      <c r="N43" s="286">
        <f t="shared" si="43"/>
        <v>0</v>
      </c>
      <c r="O43" s="286">
        <f t="shared" si="43"/>
        <v>0</v>
      </c>
      <c r="P43" s="286">
        <f t="shared" si="43"/>
        <v>0</v>
      </c>
      <c r="Q43" s="286">
        <f t="shared" si="43"/>
        <v>0</v>
      </c>
      <c r="R43" s="286">
        <f t="shared" si="43"/>
        <v>0</v>
      </c>
      <c r="S43" s="286">
        <f t="shared" si="43"/>
        <v>0</v>
      </c>
      <c r="T43" s="286">
        <f t="shared" si="43"/>
        <v>0</v>
      </c>
      <c r="U43" s="286">
        <f t="shared" si="43"/>
        <v>0</v>
      </c>
      <c r="V43" s="286">
        <f t="shared" si="43"/>
        <v>0</v>
      </c>
      <c r="W43" s="286">
        <f t="shared" si="43"/>
        <v>0</v>
      </c>
      <c r="X43" s="286">
        <f t="shared" si="43"/>
        <v>0</v>
      </c>
      <c r="Y43" s="286">
        <f t="shared" si="43"/>
        <v>0</v>
      </c>
      <c r="Z43" s="286">
        <f t="shared" si="43"/>
        <v>0</v>
      </c>
      <c r="AA43" s="286">
        <f t="shared" si="43"/>
        <v>0</v>
      </c>
      <c r="AB43" s="286">
        <f t="shared" si="43"/>
        <v>0</v>
      </c>
      <c r="AC43" s="286">
        <f t="shared" si="43"/>
        <v>0</v>
      </c>
      <c r="AD43" s="286">
        <f t="shared" si="43"/>
        <v>0</v>
      </c>
      <c r="AE43" s="286">
        <f t="shared" si="43"/>
        <v>0</v>
      </c>
      <c r="AF43" s="286">
        <f t="shared" si="43"/>
        <v>0</v>
      </c>
      <c r="AG43" s="286">
        <f t="shared" si="43"/>
        <v>0</v>
      </c>
      <c r="AH43" s="286">
        <f t="shared" si="43"/>
        <v>0</v>
      </c>
      <c r="AI43" s="286">
        <f t="shared" si="43"/>
        <v>0</v>
      </c>
      <c r="AJ43" s="286">
        <f t="shared" si="43"/>
        <v>0</v>
      </c>
      <c r="AK43" s="286">
        <f t="shared" si="43"/>
        <v>0</v>
      </c>
      <c r="AL43" s="286">
        <f t="shared" si="43"/>
        <v>0</v>
      </c>
      <c r="AM43" s="286">
        <f t="shared" si="43"/>
        <v>0</v>
      </c>
      <c r="AN43" s="286">
        <f t="shared" si="33"/>
        <v>0</v>
      </c>
      <c r="AO43" s="286">
        <f t="shared" si="33"/>
        <v>0</v>
      </c>
      <c r="AP43" s="286">
        <f t="shared" si="33"/>
        <v>0</v>
      </c>
      <c r="AQ43" s="286">
        <f t="shared" si="33"/>
        <v>0</v>
      </c>
      <c r="AR43" s="286">
        <f t="shared" si="33"/>
        <v>0</v>
      </c>
      <c r="AS43" s="286">
        <f t="shared" si="33"/>
        <v>0</v>
      </c>
      <c r="AT43" s="286">
        <f t="shared" si="34"/>
        <v>0</v>
      </c>
      <c r="AU43" s="286">
        <v>0</v>
      </c>
      <c r="AV43" s="286">
        <v>0</v>
      </c>
      <c r="AW43" s="286">
        <v>0</v>
      </c>
      <c r="AX43" s="286">
        <v>0</v>
      </c>
      <c r="AY43" s="286">
        <v>0</v>
      </c>
      <c r="AZ43" s="286">
        <v>0</v>
      </c>
      <c r="BA43" s="286">
        <v>0</v>
      </c>
      <c r="BB43" s="286">
        <v>0</v>
      </c>
      <c r="BC43" s="286">
        <v>0</v>
      </c>
      <c r="BD43" s="286">
        <v>0</v>
      </c>
      <c r="BE43" s="286">
        <v>0</v>
      </c>
      <c r="BF43" s="286">
        <v>0</v>
      </c>
      <c r="BG43" s="286">
        <v>0</v>
      </c>
      <c r="BH43" s="286">
        <v>0</v>
      </c>
      <c r="BI43" s="286">
        <v>0</v>
      </c>
      <c r="BJ43" s="286">
        <v>0</v>
      </c>
      <c r="BK43" s="286">
        <v>0</v>
      </c>
      <c r="BL43" s="286">
        <v>0</v>
      </c>
      <c r="BM43" s="286">
        <v>0</v>
      </c>
      <c r="BN43" s="286">
        <v>0</v>
      </c>
      <c r="BO43" s="286">
        <v>0</v>
      </c>
      <c r="BP43" s="286">
        <v>0</v>
      </c>
      <c r="BQ43" s="286">
        <v>0</v>
      </c>
      <c r="BR43" s="286">
        <v>0</v>
      </c>
      <c r="BS43" s="286">
        <v>0</v>
      </c>
      <c r="BT43" s="286">
        <v>0</v>
      </c>
      <c r="BU43" s="286">
        <v>0</v>
      </c>
      <c r="BV43" s="286">
        <v>0</v>
      </c>
      <c r="BW43" s="286">
        <f t="shared" si="37"/>
        <v>0</v>
      </c>
      <c r="BX43" s="286">
        <f t="shared" si="38"/>
        <v>0</v>
      </c>
      <c r="BY43" s="286">
        <f>AO43-F43</f>
        <v>0</v>
      </c>
      <c r="BZ43" s="327">
        <f t="shared" si="9"/>
        <v>0</v>
      </c>
      <c r="CA43" s="328"/>
    </row>
    <row r="44" spans="1:79" s="233" customFormat="1" ht="31.2" outlineLevel="1">
      <c r="A44" s="206" t="str">
        <f>'Форма 17'!A44</f>
        <v>1.1.4.1</v>
      </c>
      <c r="B44" s="210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4" s="207" t="str">
        <f>'Форма 17'!C44</f>
        <v>Г</v>
      </c>
      <c r="D44" s="186">
        <v>0</v>
      </c>
      <c r="E44" s="186">
        <f t="shared" si="29"/>
        <v>0</v>
      </c>
      <c r="F44" s="186">
        <f t="shared" ref="F44" si="44">M44+T44+AA44+AH44</f>
        <v>0</v>
      </c>
      <c r="G44" s="186">
        <f t="shared" ref="G44" si="45">N44+U44+AB44+AI44</f>
        <v>0</v>
      </c>
      <c r="H44" s="186">
        <f t="shared" ref="H44" si="46">O44+V44+AC44+AJ44</f>
        <v>0</v>
      </c>
      <c r="I44" s="186">
        <f t="shared" si="30"/>
        <v>0</v>
      </c>
      <c r="J44" s="186">
        <f t="shared" si="30"/>
        <v>0</v>
      </c>
      <c r="K44" s="186">
        <f t="shared" si="31"/>
        <v>0</v>
      </c>
      <c r="L44" s="186">
        <v>0</v>
      </c>
      <c r="M44" s="186">
        <v>0</v>
      </c>
      <c r="N44" s="186">
        <v>0</v>
      </c>
      <c r="O44" s="186">
        <v>0</v>
      </c>
      <c r="P44" s="186">
        <v>0</v>
      </c>
      <c r="Q44" s="186">
        <v>0</v>
      </c>
      <c r="R44" s="186">
        <v>0</v>
      </c>
      <c r="S44" s="186">
        <v>0</v>
      </c>
      <c r="T44" s="186">
        <v>0</v>
      </c>
      <c r="U44" s="186">
        <v>0</v>
      </c>
      <c r="V44" s="186">
        <v>0</v>
      </c>
      <c r="W44" s="186">
        <v>0</v>
      </c>
      <c r="X44" s="186">
        <v>0</v>
      </c>
      <c r="Y44" s="186">
        <v>0</v>
      </c>
      <c r="Z44" s="186">
        <v>0</v>
      </c>
      <c r="AA44" s="186">
        <v>0</v>
      </c>
      <c r="AB44" s="186">
        <v>0</v>
      </c>
      <c r="AC44" s="186">
        <v>0</v>
      </c>
      <c r="AD44" s="186">
        <v>0</v>
      </c>
      <c r="AE44" s="186">
        <v>0</v>
      </c>
      <c r="AF44" s="186">
        <v>0</v>
      </c>
      <c r="AG44" s="186">
        <v>0</v>
      </c>
      <c r="AH44" s="186">
        <v>0</v>
      </c>
      <c r="AI44" s="186">
        <v>0</v>
      </c>
      <c r="AJ44" s="186">
        <v>0</v>
      </c>
      <c r="AK44" s="186">
        <v>0</v>
      </c>
      <c r="AL44" s="186">
        <v>0</v>
      </c>
      <c r="AM44" s="186">
        <v>0</v>
      </c>
      <c r="AN44" s="186">
        <f t="shared" si="33"/>
        <v>0</v>
      </c>
      <c r="AO44" s="186">
        <f t="shared" si="33"/>
        <v>0</v>
      </c>
      <c r="AP44" s="186">
        <f t="shared" si="33"/>
        <v>0</v>
      </c>
      <c r="AQ44" s="186">
        <f t="shared" si="33"/>
        <v>0</v>
      </c>
      <c r="AR44" s="186">
        <f t="shared" si="33"/>
        <v>0</v>
      </c>
      <c r="AS44" s="186">
        <f t="shared" si="33"/>
        <v>0</v>
      </c>
      <c r="AT44" s="186">
        <f t="shared" si="34"/>
        <v>0</v>
      </c>
      <c r="AU44" s="186">
        <v>0</v>
      </c>
      <c r="AV44" s="186">
        <v>0</v>
      </c>
      <c r="AW44" s="186">
        <v>0</v>
      </c>
      <c r="AX44" s="186">
        <v>0</v>
      </c>
      <c r="AY44" s="186">
        <v>0</v>
      </c>
      <c r="AZ44" s="186">
        <v>0</v>
      </c>
      <c r="BA44" s="186">
        <v>0</v>
      </c>
      <c r="BB44" s="186">
        <v>0</v>
      </c>
      <c r="BC44" s="186">
        <v>0</v>
      </c>
      <c r="BD44" s="186">
        <v>0</v>
      </c>
      <c r="BE44" s="186">
        <v>0</v>
      </c>
      <c r="BF44" s="186">
        <v>0</v>
      </c>
      <c r="BG44" s="186">
        <v>0</v>
      </c>
      <c r="BH44" s="186">
        <v>0</v>
      </c>
      <c r="BI44" s="186">
        <v>0</v>
      </c>
      <c r="BJ44" s="186">
        <v>0</v>
      </c>
      <c r="BK44" s="186">
        <v>0</v>
      </c>
      <c r="BL44" s="186">
        <v>0</v>
      </c>
      <c r="BM44" s="186">
        <v>0</v>
      </c>
      <c r="BN44" s="186">
        <v>0</v>
      </c>
      <c r="BO44" s="186">
        <v>0</v>
      </c>
      <c r="BP44" s="186">
        <v>0</v>
      </c>
      <c r="BQ44" s="186">
        <v>0</v>
      </c>
      <c r="BR44" s="186">
        <v>0</v>
      </c>
      <c r="BS44" s="186">
        <v>0</v>
      </c>
      <c r="BT44" s="186">
        <v>0</v>
      </c>
      <c r="BU44" s="186">
        <v>0</v>
      </c>
      <c r="BV44" s="186">
        <v>0</v>
      </c>
      <c r="BW44" s="186">
        <f t="shared" si="37"/>
        <v>0</v>
      </c>
      <c r="BX44" s="186">
        <f t="shared" si="38"/>
        <v>0</v>
      </c>
      <c r="BY44" s="186">
        <f t="shared" si="8"/>
        <v>0</v>
      </c>
      <c r="BZ44" s="234">
        <f t="shared" si="9"/>
        <v>0</v>
      </c>
      <c r="CA44" s="228"/>
    </row>
    <row r="45" spans="1:79" s="233" customFormat="1" ht="54" customHeight="1" outlineLevel="1">
      <c r="A45" s="206" t="str">
        <f>'Форма 17'!A45</f>
        <v>1.1.4.2</v>
      </c>
      <c r="B45" s="210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5" s="207" t="str">
        <f>'Форма 17'!C45</f>
        <v>Г</v>
      </c>
      <c r="D45" s="186">
        <v>0</v>
      </c>
      <c r="E45" s="186">
        <f t="shared" ref="E45:F45" si="47">L45+S45+Z45+AG45</f>
        <v>0</v>
      </c>
      <c r="F45" s="186">
        <f t="shared" si="47"/>
        <v>0</v>
      </c>
      <c r="G45" s="186">
        <f t="shared" si="30"/>
        <v>0</v>
      </c>
      <c r="H45" s="186">
        <f t="shared" si="30"/>
        <v>0</v>
      </c>
      <c r="I45" s="186">
        <f>P45+W45+AD45+AK45</f>
        <v>0</v>
      </c>
      <c r="J45" s="186">
        <f t="shared" si="30"/>
        <v>0</v>
      </c>
      <c r="K45" s="186">
        <f t="shared" si="31"/>
        <v>0</v>
      </c>
      <c r="L45" s="186">
        <v>0</v>
      </c>
      <c r="M45" s="186">
        <v>0</v>
      </c>
      <c r="N45" s="186">
        <v>0</v>
      </c>
      <c r="O45" s="186">
        <v>0</v>
      </c>
      <c r="P45" s="186">
        <v>0</v>
      </c>
      <c r="Q45" s="186">
        <v>0</v>
      </c>
      <c r="R45" s="186">
        <v>0</v>
      </c>
      <c r="S45" s="186">
        <v>0</v>
      </c>
      <c r="T45" s="186">
        <v>0</v>
      </c>
      <c r="U45" s="186">
        <v>0</v>
      </c>
      <c r="V45" s="186">
        <v>0</v>
      </c>
      <c r="W45" s="186">
        <v>0</v>
      </c>
      <c r="X45" s="186">
        <v>0</v>
      </c>
      <c r="Y45" s="186">
        <v>0</v>
      </c>
      <c r="Z45" s="186">
        <v>0</v>
      </c>
      <c r="AA45" s="186">
        <v>0</v>
      </c>
      <c r="AB45" s="186">
        <v>0</v>
      </c>
      <c r="AC45" s="186">
        <v>0</v>
      </c>
      <c r="AD45" s="186">
        <v>0</v>
      </c>
      <c r="AE45" s="186">
        <v>0</v>
      </c>
      <c r="AF45" s="186">
        <v>0</v>
      </c>
      <c r="AG45" s="186">
        <v>0</v>
      </c>
      <c r="AH45" s="186">
        <v>0</v>
      </c>
      <c r="AI45" s="186">
        <v>0</v>
      </c>
      <c r="AJ45" s="186">
        <v>0</v>
      </c>
      <c r="AK45" s="186">
        <v>0</v>
      </c>
      <c r="AL45" s="186">
        <v>0</v>
      </c>
      <c r="AM45" s="186">
        <v>0</v>
      </c>
      <c r="AN45" s="186">
        <f t="shared" si="33"/>
        <v>0</v>
      </c>
      <c r="AO45" s="186">
        <f t="shared" si="33"/>
        <v>0</v>
      </c>
      <c r="AP45" s="186">
        <f t="shared" si="33"/>
        <v>0</v>
      </c>
      <c r="AQ45" s="186">
        <f t="shared" si="33"/>
        <v>0</v>
      </c>
      <c r="AR45" s="186">
        <f t="shared" si="33"/>
        <v>0</v>
      </c>
      <c r="AS45" s="186">
        <f t="shared" si="33"/>
        <v>0</v>
      </c>
      <c r="AT45" s="186">
        <v>0</v>
      </c>
      <c r="AU45" s="186">
        <v>0</v>
      </c>
      <c r="AV45" s="186">
        <v>0</v>
      </c>
      <c r="AW45" s="186">
        <v>0</v>
      </c>
      <c r="AX45" s="186">
        <v>0</v>
      </c>
      <c r="AY45" s="186">
        <v>0</v>
      </c>
      <c r="AZ45" s="186">
        <v>0</v>
      </c>
      <c r="BA45" s="186">
        <v>0</v>
      </c>
      <c r="BB45" s="186">
        <v>0</v>
      </c>
      <c r="BC45" s="186">
        <v>0</v>
      </c>
      <c r="BD45" s="186">
        <v>0</v>
      </c>
      <c r="BE45" s="186">
        <v>0</v>
      </c>
      <c r="BF45" s="186">
        <v>0</v>
      </c>
      <c r="BG45" s="186">
        <v>0</v>
      </c>
      <c r="BH45" s="186">
        <v>0</v>
      </c>
      <c r="BI45" s="186">
        <v>0</v>
      </c>
      <c r="BJ45" s="186">
        <v>0</v>
      </c>
      <c r="BK45" s="186">
        <v>0</v>
      </c>
      <c r="BL45" s="186">
        <v>0</v>
      </c>
      <c r="BM45" s="186">
        <v>0</v>
      </c>
      <c r="BN45" s="186">
        <v>0</v>
      </c>
      <c r="BO45" s="186">
        <v>0</v>
      </c>
      <c r="BP45" s="186">
        <v>0</v>
      </c>
      <c r="BQ45" s="186">
        <v>0</v>
      </c>
      <c r="BR45" s="186">
        <v>0</v>
      </c>
      <c r="BS45" s="186">
        <v>0</v>
      </c>
      <c r="BT45" s="186">
        <v>0</v>
      </c>
      <c r="BU45" s="186">
        <v>0</v>
      </c>
      <c r="BV45" s="186">
        <v>0</v>
      </c>
      <c r="BW45" s="186">
        <f t="shared" si="37"/>
        <v>0</v>
      </c>
      <c r="BX45" s="186">
        <f t="shared" si="38"/>
        <v>0</v>
      </c>
      <c r="BY45" s="186">
        <f t="shared" si="8"/>
        <v>0</v>
      </c>
      <c r="BZ45" s="234">
        <f t="shared" si="9"/>
        <v>0</v>
      </c>
      <c r="CA45" s="228"/>
    </row>
    <row r="46" spans="1:79" s="243" customFormat="1" ht="28.95" customHeight="1" outlineLevel="1">
      <c r="A46" s="299" t="str">
        <f>'Форма 17'!A46</f>
        <v>1.2.</v>
      </c>
      <c r="B46" s="273" t="str">
        <f>'Форма 17'!B46</f>
        <v>Реконструкция, модернизация, техническое перевооружение всего, в том числе:</v>
      </c>
      <c r="C46" s="332" t="str">
        <f>'Форма 17'!C46</f>
        <v>Г</v>
      </c>
      <c r="D46" s="275">
        <f>D47+D51+D56+D65</f>
        <v>12.168000000000003</v>
      </c>
      <c r="E46" s="275">
        <f t="shared" si="29"/>
        <v>0</v>
      </c>
      <c r="F46" s="275">
        <f>M46+T46+AA46+AH46</f>
        <v>12.168000000000003</v>
      </c>
      <c r="G46" s="275">
        <f t="shared" si="30"/>
        <v>0</v>
      </c>
      <c r="H46" s="275">
        <f t="shared" si="30"/>
        <v>0</v>
      </c>
      <c r="I46" s="275">
        <f t="shared" si="30"/>
        <v>0</v>
      </c>
      <c r="J46" s="275">
        <f t="shared" ref="J46" si="48">Q46+X46+AE46+AL46</f>
        <v>0</v>
      </c>
      <c r="K46" s="275">
        <f>R46+Y46+AF46+AM46</f>
        <v>0</v>
      </c>
      <c r="L46" s="275">
        <f>L47+L51+L56+L65</f>
        <v>0</v>
      </c>
      <c r="M46" s="275">
        <f>M47+M51+M56+M65</f>
        <v>0</v>
      </c>
      <c r="N46" s="275">
        <f>N47+N51+N56+N65</f>
        <v>0</v>
      </c>
      <c r="O46" s="275">
        <f>O47+O51+O56+O65</f>
        <v>0</v>
      </c>
      <c r="P46" s="275">
        <f>P47+P51+P56+P65</f>
        <v>0</v>
      </c>
      <c r="Q46" s="275">
        <f>Q47+Q51+Q56+Q65</f>
        <v>0</v>
      </c>
      <c r="R46" s="275">
        <f>R47+R51+R56+R65</f>
        <v>0</v>
      </c>
      <c r="S46" s="275">
        <f>S47+S51+S56+S65</f>
        <v>0</v>
      </c>
      <c r="T46" s="275">
        <f>T47+T51+T56+T65</f>
        <v>0</v>
      </c>
      <c r="U46" s="275">
        <f>U47+U51+U56+U65</f>
        <v>0</v>
      </c>
      <c r="V46" s="275">
        <f>V47+V51+V56+V65</f>
        <v>0</v>
      </c>
      <c r="W46" s="275">
        <f>W47+W51+W56+W65</f>
        <v>0</v>
      </c>
      <c r="X46" s="275">
        <f>X47+X51+X56+X65</f>
        <v>0</v>
      </c>
      <c r="Y46" s="275">
        <f>Y47+Y51+Y56+Y65</f>
        <v>0</v>
      </c>
      <c r="Z46" s="275">
        <f>Z47+Z51+Z56+Z65</f>
        <v>0</v>
      </c>
      <c r="AA46" s="275">
        <f>AA47+AA51+AA56+AA65</f>
        <v>2.9323869239999998</v>
      </c>
      <c r="AB46" s="275">
        <f>AB47+AB51+AB56+AB65</f>
        <v>0</v>
      </c>
      <c r="AC46" s="275">
        <f>AC47+AC51+AC56+AC65</f>
        <v>0</v>
      </c>
      <c r="AD46" s="275">
        <f>AD47+AD51+AD56+AD65</f>
        <v>0</v>
      </c>
      <c r="AE46" s="275">
        <f>AE47+AE51+AE56+AE65</f>
        <v>0</v>
      </c>
      <c r="AF46" s="275">
        <f>AF47+AF51+AF56+AF65</f>
        <v>0</v>
      </c>
      <c r="AG46" s="275">
        <f>AG47+AG51+AG56+AG65</f>
        <v>0</v>
      </c>
      <c r="AH46" s="275">
        <f>AH47+AH51+AH56+AH65</f>
        <v>9.2356130760000035</v>
      </c>
      <c r="AI46" s="275">
        <f>AI47+AI51+AI56+AI65</f>
        <v>0</v>
      </c>
      <c r="AJ46" s="275">
        <f>AJ47+AJ51+AJ56+AJ65</f>
        <v>0</v>
      </c>
      <c r="AK46" s="275">
        <f>AK47+AK51+AK56+AK65</f>
        <v>0</v>
      </c>
      <c r="AL46" s="275">
        <f>AL47+AL51+AL56+AL65</f>
        <v>0</v>
      </c>
      <c r="AM46" s="275">
        <f>AM47+AM51+AM56+AM65</f>
        <v>0</v>
      </c>
      <c r="AN46" s="275">
        <f t="shared" si="33"/>
        <v>0</v>
      </c>
      <c r="AO46" s="275">
        <f>AV46+BC46+BJ46+BQ46</f>
        <v>0</v>
      </c>
      <c r="AP46" s="275">
        <f t="shared" si="33"/>
        <v>0</v>
      </c>
      <c r="AQ46" s="275">
        <f t="shared" si="33"/>
        <v>0</v>
      </c>
      <c r="AR46" s="275">
        <f t="shared" si="33"/>
        <v>0</v>
      </c>
      <c r="AS46" s="275">
        <f t="shared" si="33"/>
        <v>0</v>
      </c>
      <c r="AT46" s="275">
        <f>SUM(BA46)+SUM(BH46)+SUM(BO46)+SUM(BV46)</f>
        <v>0</v>
      </c>
      <c r="AU46" s="275">
        <f>AU47+AU51+AU56+AU65</f>
        <v>0</v>
      </c>
      <c r="AV46" s="275">
        <f>AV47+AV51+AV56+AV65</f>
        <v>0</v>
      </c>
      <c r="AW46" s="275">
        <f>AW47+AW51+AW56+AW65</f>
        <v>0</v>
      </c>
      <c r="AX46" s="275">
        <f>AX47+AX51+AX56+AX65</f>
        <v>0</v>
      </c>
      <c r="AY46" s="275">
        <f>AY47+AY51+AY56+AY65</f>
        <v>0</v>
      </c>
      <c r="AZ46" s="275">
        <f>AZ47+AZ51+AZ56+AZ65</f>
        <v>0</v>
      </c>
      <c r="BA46" s="275">
        <f>BA47+BA51+BA56+BA65</f>
        <v>0</v>
      </c>
      <c r="BB46" s="275">
        <f>BB47+BB51+BB56+BB65</f>
        <v>0</v>
      </c>
      <c r="BC46" s="275">
        <f>BC47+BC51+BC56+BC65</f>
        <v>0</v>
      </c>
      <c r="BD46" s="275">
        <f>BD47+BD51+BD56+BD65</f>
        <v>0</v>
      </c>
      <c r="BE46" s="275">
        <f>BE47+BE51+BE56+BE65</f>
        <v>0</v>
      </c>
      <c r="BF46" s="275">
        <f>BF47+BF51+BF56+BF65</f>
        <v>0</v>
      </c>
      <c r="BG46" s="275">
        <f>BG47+BG51+BG56+BG65</f>
        <v>0</v>
      </c>
      <c r="BH46" s="275">
        <f>BH47+BH51+BH56+BH65</f>
        <v>0</v>
      </c>
      <c r="BI46" s="275">
        <f>BI47+BI51+BI56+BI65</f>
        <v>0</v>
      </c>
      <c r="BJ46" s="275">
        <f>BJ47+BJ51+BJ56+BJ65</f>
        <v>0</v>
      </c>
      <c r="BK46" s="275">
        <f>BK47+BK51+BK56+BK65</f>
        <v>0</v>
      </c>
      <c r="BL46" s="275">
        <f>BL47+BL51+BL56+BL65</f>
        <v>0</v>
      </c>
      <c r="BM46" s="275">
        <f>BM47+BM51+BM56+BM65</f>
        <v>0</v>
      </c>
      <c r="BN46" s="275">
        <f>BN47+BN51+BN56+BN65</f>
        <v>0</v>
      </c>
      <c r="BO46" s="275">
        <f>BO47+BO51+BO56+BO65</f>
        <v>0</v>
      </c>
      <c r="BP46" s="275">
        <f>BP47+BP51+BP56+BP65</f>
        <v>0</v>
      </c>
      <c r="BQ46" s="275">
        <f>BQ47+BQ51+BQ56+BQ65</f>
        <v>0</v>
      </c>
      <c r="BR46" s="275">
        <f>BR47+BR51+BR56+BR65</f>
        <v>0</v>
      </c>
      <c r="BS46" s="275">
        <f>BS47+BS51+BS56+BS65</f>
        <v>0</v>
      </c>
      <c r="BT46" s="275">
        <f>BT47+BT51+BT56+BT65</f>
        <v>0</v>
      </c>
      <c r="BU46" s="275">
        <f>BU47+BU51+BU56+BU65</f>
        <v>0</v>
      </c>
      <c r="BV46" s="275">
        <f>BV47+BV51+BV56+BV65</f>
        <v>0</v>
      </c>
      <c r="BW46" s="275">
        <f t="shared" si="37"/>
        <v>0</v>
      </c>
      <c r="BX46" s="275">
        <f t="shared" si="38"/>
        <v>0</v>
      </c>
      <c r="BY46" s="275">
        <f t="shared" si="8"/>
        <v>-12.168000000000003</v>
      </c>
      <c r="BZ46" s="323">
        <f t="shared" si="9"/>
        <v>0</v>
      </c>
      <c r="CA46" s="238"/>
    </row>
    <row r="47" spans="1:79" s="233" customFormat="1" ht="31.2" outlineLevel="1">
      <c r="A47" s="289" t="str">
        <f>'Форма 17'!A47</f>
        <v>1.2.1</v>
      </c>
      <c r="B47" s="344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7" s="330" t="str">
        <f>'Форма 17'!C47</f>
        <v>Г</v>
      </c>
      <c r="D47" s="286">
        <f>D48+D49</f>
        <v>2.9323869239999998</v>
      </c>
      <c r="E47" s="286">
        <f t="shared" si="29"/>
        <v>0</v>
      </c>
      <c r="F47" s="286">
        <f>M47+T47+AA47+AH47</f>
        <v>2.9323869239999998</v>
      </c>
      <c r="G47" s="286">
        <f t="shared" si="30"/>
        <v>0</v>
      </c>
      <c r="H47" s="286">
        <f t="shared" si="30"/>
        <v>0</v>
      </c>
      <c r="I47" s="286">
        <f t="shared" si="30"/>
        <v>0</v>
      </c>
      <c r="J47" s="286">
        <f t="shared" si="30"/>
        <v>0</v>
      </c>
      <c r="K47" s="286">
        <f>SUM(R47)+SUM(Y47)+SUM(AF47)+SUM(AM47)</f>
        <v>0</v>
      </c>
      <c r="L47" s="286">
        <f t="shared" ref="L47:AM47" si="49">L48+L49</f>
        <v>0</v>
      </c>
      <c r="M47" s="286">
        <f t="shared" si="49"/>
        <v>0</v>
      </c>
      <c r="N47" s="286">
        <f t="shared" si="49"/>
        <v>0</v>
      </c>
      <c r="O47" s="286">
        <f t="shared" si="49"/>
        <v>0</v>
      </c>
      <c r="P47" s="286">
        <f t="shared" si="49"/>
        <v>0</v>
      </c>
      <c r="Q47" s="286">
        <f t="shared" si="49"/>
        <v>0</v>
      </c>
      <c r="R47" s="286">
        <f t="shared" si="49"/>
        <v>0</v>
      </c>
      <c r="S47" s="286">
        <f t="shared" si="49"/>
        <v>0</v>
      </c>
      <c r="T47" s="286">
        <f t="shared" si="49"/>
        <v>0</v>
      </c>
      <c r="U47" s="286">
        <f t="shared" si="49"/>
        <v>0</v>
      </c>
      <c r="V47" s="286">
        <f t="shared" si="49"/>
        <v>0</v>
      </c>
      <c r="W47" s="286">
        <f t="shared" si="49"/>
        <v>0</v>
      </c>
      <c r="X47" s="286">
        <f t="shared" si="49"/>
        <v>0</v>
      </c>
      <c r="Y47" s="286">
        <f t="shared" si="49"/>
        <v>0</v>
      </c>
      <c r="Z47" s="286">
        <f t="shared" si="49"/>
        <v>0</v>
      </c>
      <c r="AA47" s="286">
        <f t="shared" si="49"/>
        <v>2.9323869239999998</v>
      </c>
      <c r="AB47" s="286">
        <f t="shared" si="49"/>
        <v>0</v>
      </c>
      <c r="AC47" s="286">
        <f t="shared" si="49"/>
        <v>0</v>
      </c>
      <c r="AD47" s="286">
        <f t="shared" si="49"/>
        <v>0</v>
      </c>
      <c r="AE47" s="286">
        <f t="shared" si="49"/>
        <v>0</v>
      </c>
      <c r="AF47" s="286">
        <f t="shared" si="49"/>
        <v>0</v>
      </c>
      <c r="AG47" s="286">
        <f t="shared" si="49"/>
        <v>0</v>
      </c>
      <c r="AH47" s="286">
        <f t="shared" si="49"/>
        <v>0</v>
      </c>
      <c r="AI47" s="286">
        <f t="shared" si="49"/>
        <v>0</v>
      </c>
      <c r="AJ47" s="286">
        <f t="shared" si="49"/>
        <v>0</v>
      </c>
      <c r="AK47" s="286">
        <f t="shared" si="49"/>
        <v>0</v>
      </c>
      <c r="AL47" s="286">
        <f t="shared" si="49"/>
        <v>0</v>
      </c>
      <c r="AM47" s="286">
        <f t="shared" si="49"/>
        <v>0</v>
      </c>
      <c r="AN47" s="286">
        <f t="shared" si="33"/>
        <v>0</v>
      </c>
      <c r="AO47" s="286">
        <f t="shared" si="33"/>
        <v>0</v>
      </c>
      <c r="AP47" s="286">
        <f t="shared" si="33"/>
        <v>0</v>
      </c>
      <c r="AQ47" s="286">
        <f t="shared" si="33"/>
        <v>0</v>
      </c>
      <c r="AR47" s="286">
        <f t="shared" si="33"/>
        <v>0</v>
      </c>
      <c r="AS47" s="286">
        <f t="shared" si="33"/>
        <v>0</v>
      </c>
      <c r="AT47" s="286">
        <f>SUM(BA47)+SUM(BH47)+SUM(BO47)+SUM(BV47)</f>
        <v>0</v>
      </c>
      <c r="AU47" s="286">
        <f t="shared" ref="AU47:BV47" si="50">AU48+AU49</f>
        <v>0</v>
      </c>
      <c r="AV47" s="286">
        <f t="shared" si="50"/>
        <v>0</v>
      </c>
      <c r="AW47" s="286">
        <f t="shared" si="50"/>
        <v>0</v>
      </c>
      <c r="AX47" s="286">
        <f t="shared" si="50"/>
        <v>0</v>
      </c>
      <c r="AY47" s="286">
        <f t="shared" si="50"/>
        <v>0</v>
      </c>
      <c r="AZ47" s="286">
        <f t="shared" si="50"/>
        <v>0</v>
      </c>
      <c r="BA47" s="286">
        <f t="shared" si="50"/>
        <v>0</v>
      </c>
      <c r="BB47" s="286">
        <f t="shared" si="50"/>
        <v>0</v>
      </c>
      <c r="BC47" s="286">
        <f t="shared" si="50"/>
        <v>0</v>
      </c>
      <c r="BD47" s="286">
        <f t="shared" si="50"/>
        <v>0</v>
      </c>
      <c r="BE47" s="286">
        <f t="shared" si="50"/>
        <v>0</v>
      </c>
      <c r="BF47" s="286">
        <f t="shared" si="50"/>
        <v>0</v>
      </c>
      <c r="BG47" s="286">
        <f t="shared" si="50"/>
        <v>0</v>
      </c>
      <c r="BH47" s="286">
        <f t="shared" si="50"/>
        <v>0</v>
      </c>
      <c r="BI47" s="286">
        <f t="shared" si="50"/>
        <v>0</v>
      </c>
      <c r="BJ47" s="286">
        <f t="shared" si="50"/>
        <v>0</v>
      </c>
      <c r="BK47" s="286">
        <f t="shared" si="50"/>
        <v>0</v>
      </c>
      <c r="BL47" s="286">
        <f t="shared" si="50"/>
        <v>0</v>
      </c>
      <c r="BM47" s="286">
        <f t="shared" si="50"/>
        <v>0</v>
      </c>
      <c r="BN47" s="286">
        <f t="shared" si="50"/>
        <v>0</v>
      </c>
      <c r="BO47" s="286">
        <f t="shared" si="50"/>
        <v>0</v>
      </c>
      <c r="BP47" s="286">
        <f t="shared" si="50"/>
        <v>0</v>
      </c>
      <c r="BQ47" s="286">
        <f t="shared" si="50"/>
        <v>0</v>
      </c>
      <c r="BR47" s="286">
        <f t="shared" si="50"/>
        <v>0</v>
      </c>
      <c r="BS47" s="286">
        <f t="shared" si="50"/>
        <v>0</v>
      </c>
      <c r="BT47" s="286">
        <f t="shared" si="50"/>
        <v>0</v>
      </c>
      <c r="BU47" s="286">
        <f t="shared" si="50"/>
        <v>0</v>
      </c>
      <c r="BV47" s="286">
        <f t="shared" si="50"/>
        <v>0</v>
      </c>
      <c r="BW47" s="286">
        <f t="shared" si="37"/>
        <v>0</v>
      </c>
      <c r="BX47" s="286">
        <f t="shared" si="38"/>
        <v>0</v>
      </c>
      <c r="BY47" s="286">
        <f t="shared" si="8"/>
        <v>-2.9323869239999998</v>
      </c>
      <c r="BZ47" s="327">
        <f t="shared" si="9"/>
        <v>0</v>
      </c>
      <c r="CA47" s="228"/>
    </row>
    <row r="48" spans="1:79" s="233" customFormat="1" ht="42.75" customHeight="1" outlineLevel="1">
      <c r="A48" s="289" t="str">
        <f>'Форма 17'!A48</f>
        <v>1.2.1.1</v>
      </c>
      <c r="B48" s="344" t="str">
        <f>'Форма 17'!B48</f>
        <v>Реконструкция трансформаторных и иных подстанций, всего, в том числе:</v>
      </c>
      <c r="C48" s="330" t="str">
        <f>'Форма 17'!C48</f>
        <v>Г</v>
      </c>
      <c r="D48" s="286">
        <v>0</v>
      </c>
      <c r="E48" s="286">
        <f t="shared" si="29"/>
        <v>0</v>
      </c>
      <c r="F48" s="286">
        <v>0</v>
      </c>
      <c r="G48" s="286">
        <f t="shared" si="30"/>
        <v>0</v>
      </c>
      <c r="H48" s="286">
        <f t="shared" si="30"/>
        <v>0</v>
      </c>
      <c r="I48" s="286">
        <f t="shared" si="30"/>
        <v>0</v>
      </c>
      <c r="J48" s="286">
        <f t="shared" si="30"/>
        <v>0</v>
      </c>
      <c r="K48" s="286">
        <f t="shared" si="31"/>
        <v>0</v>
      </c>
      <c r="L48" s="286">
        <v>0</v>
      </c>
      <c r="M48" s="286">
        <v>0</v>
      </c>
      <c r="N48" s="286">
        <v>0</v>
      </c>
      <c r="O48" s="286">
        <v>0</v>
      </c>
      <c r="P48" s="286">
        <v>0</v>
      </c>
      <c r="Q48" s="286">
        <v>0</v>
      </c>
      <c r="R48" s="286">
        <v>0</v>
      </c>
      <c r="S48" s="286">
        <v>0</v>
      </c>
      <c r="T48" s="286">
        <v>0</v>
      </c>
      <c r="U48" s="286">
        <v>0</v>
      </c>
      <c r="V48" s="286">
        <v>0</v>
      </c>
      <c r="W48" s="286">
        <v>0</v>
      </c>
      <c r="X48" s="286">
        <v>0</v>
      </c>
      <c r="Y48" s="286">
        <v>0</v>
      </c>
      <c r="Z48" s="286">
        <v>0</v>
      </c>
      <c r="AA48" s="286">
        <v>0</v>
      </c>
      <c r="AB48" s="286">
        <v>0</v>
      </c>
      <c r="AC48" s="286">
        <v>0</v>
      </c>
      <c r="AD48" s="286">
        <v>0</v>
      </c>
      <c r="AE48" s="286">
        <v>0</v>
      </c>
      <c r="AF48" s="286">
        <v>0</v>
      </c>
      <c r="AG48" s="286">
        <v>0</v>
      </c>
      <c r="AH48" s="286">
        <f>F48</f>
        <v>0</v>
      </c>
      <c r="AI48" s="286">
        <v>0</v>
      </c>
      <c r="AJ48" s="286">
        <v>0</v>
      </c>
      <c r="AK48" s="286">
        <v>0</v>
      </c>
      <c r="AL48" s="286">
        <v>0</v>
      </c>
      <c r="AM48" s="286">
        <v>0</v>
      </c>
      <c r="AN48" s="286">
        <f t="shared" si="33"/>
        <v>0</v>
      </c>
      <c r="AO48" s="286">
        <f t="shared" si="33"/>
        <v>0</v>
      </c>
      <c r="AP48" s="286">
        <f t="shared" si="33"/>
        <v>0</v>
      </c>
      <c r="AQ48" s="286">
        <f t="shared" si="33"/>
        <v>0</v>
      </c>
      <c r="AR48" s="286">
        <f t="shared" si="33"/>
        <v>0</v>
      </c>
      <c r="AS48" s="286">
        <f t="shared" si="33"/>
        <v>0</v>
      </c>
      <c r="AT48" s="286">
        <v>0</v>
      </c>
      <c r="AU48" s="286">
        <v>0</v>
      </c>
      <c r="AV48" s="286">
        <v>0</v>
      </c>
      <c r="AW48" s="286">
        <v>0</v>
      </c>
      <c r="AX48" s="286">
        <v>0</v>
      </c>
      <c r="AY48" s="286">
        <v>0</v>
      </c>
      <c r="AZ48" s="286">
        <v>0</v>
      </c>
      <c r="BA48" s="286">
        <v>0</v>
      </c>
      <c r="BB48" s="286">
        <v>0</v>
      </c>
      <c r="BC48" s="286">
        <v>0</v>
      </c>
      <c r="BD48" s="286">
        <v>0</v>
      </c>
      <c r="BE48" s="286">
        <v>0</v>
      </c>
      <c r="BF48" s="286">
        <v>0</v>
      </c>
      <c r="BG48" s="286">
        <v>0</v>
      </c>
      <c r="BH48" s="286">
        <v>0</v>
      </c>
      <c r="BI48" s="286">
        <v>0</v>
      </c>
      <c r="BJ48" s="286">
        <v>0</v>
      </c>
      <c r="BK48" s="286">
        <v>0</v>
      </c>
      <c r="BL48" s="286">
        <v>0</v>
      </c>
      <c r="BM48" s="286">
        <v>0</v>
      </c>
      <c r="BN48" s="286">
        <v>0</v>
      </c>
      <c r="BO48" s="286">
        <v>0</v>
      </c>
      <c r="BP48" s="286">
        <v>0</v>
      </c>
      <c r="BQ48" s="286">
        <v>0</v>
      </c>
      <c r="BR48" s="286">
        <v>0</v>
      </c>
      <c r="BS48" s="286">
        <v>0</v>
      </c>
      <c r="BT48" s="286">
        <v>0</v>
      </c>
      <c r="BU48" s="286">
        <v>0</v>
      </c>
      <c r="BV48" s="286">
        <v>0</v>
      </c>
      <c r="BW48" s="286">
        <f t="shared" si="37"/>
        <v>0</v>
      </c>
      <c r="BX48" s="286">
        <f t="shared" si="38"/>
        <v>0</v>
      </c>
      <c r="BY48" s="286">
        <f t="shared" si="8"/>
        <v>0</v>
      </c>
      <c r="BZ48" s="327">
        <f t="shared" si="9"/>
        <v>0</v>
      </c>
      <c r="CA48" s="228"/>
    </row>
    <row r="49" spans="1:79" s="233" customFormat="1" ht="53.25" customHeight="1" outlineLevel="1">
      <c r="A49" s="289" t="str">
        <f>'Форма 17'!A49</f>
        <v>1.2.1.2</v>
      </c>
      <c r="B49" s="344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9" s="330" t="str">
        <f>'Форма 17'!C49</f>
        <v>Г</v>
      </c>
      <c r="D49" s="286">
        <f>SUM(D50:D50)</f>
        <v>2.9323869239999998</v>
      </c>
      <c r="E49" s="286">
        <f t="shared" si="29"/>
        <v>0</v>
      </c>
      <c r="F49" s="286">
        <f>M49+T49+AA49+AH49</f>
        <v>2.9323869239999998</v>
      </c>
      <c r="G49" s="286">
        <f t="shared" ref="F49:J70" si="51">N49+U49+AB49+AI49</f>
        <v>0</v>
      </c>
      <c r="H49" s="286">
        <f t="shared" si="51"/>
        <v>0</v>
      </c>
      <c r="I49" s="286">
        <f t="shared" si="51"/>
        <v>0</v>
      </c>
      <c r="J49" s="286">
        <f t="shared" si="51"/>
        <v>0</v>
      </c>
      <c r="K49" s="286">
        <f t="shared" si="31"/>
        <v>0</v>
      </c>
      <c r="L49" s="286">
        <f>SUM(L50:L50)</f>
        <v>0</v>
      </c>
      <c r="M49" s="286">
        <f>SUM(M50:M50)</f>
        <v>0</v>
      </c>
      <c r="N49" s="286">
        <f>SUM(N50:N50)</f>
        <v>0</v>
      </c>
      <c r="O49" s="286">
        <f>SUM(O50:O50)</f>
        <v>0</v>
      </c>
      <c r="P49" s="286">
        <f>SUM(P50:P50)</f>
        <v>0</v>
      </c>
      <c r="Q49" s="286">
        <f>SUM(Q50:Q50)</f>
        <v>0</v>
      </c>
      <c r="R49" s="286">
        <f>SUM(R50:R50)</f>
        <v>0</v>
      </c>
      <c r="S49" s="286">
        <f>SUM(S50:S50)</f>
        <v>0</v>
      </c>
      <c r="T49" s="286">
        <f>SUM(T50:T50)</f>
        <v>0</v>
      </c>
      <c r="U49" s="286">
        <f>SUM(U50:U50)</f>
        <v>0</v>
      </c>
      <c r="V49" s="286">
        <f>SUM(V50:V50)</f>
        <v>0</v>
      </c>
      <c r="W49" s="286">
        <f>SUM(W50:W50)</f>
        <v>0</v>
      </c>
      <c r="X49" s="286">
        <f>SUM(X50:X50)</f>
        <v>0</v>
      </c>
      <c r="Y49" s="286">
        <f>SUM(Y50:Y50)</f>
        <v>0</v>
      </c>
      <c r="Z49" s="286">
        <f>SUM(Z50:Z50)</f>
        <v>0</v>
      </c>
      <c r="AA49" s="286">
        <f>SUM(AA50:AA50)</f>
        <v>2.9323869239999998</v>
      </c>
      <c r="AB49" s="286">
        <f>SUM(AB50:AB50)</f>
        <v>0</v>
      </c>
      <c r="AC49" s="286">
        <f>SUM(AC50:AC50)</f>
        <v>0</v>
      </c>
      <c r="AD49" s="286">
        <f>SUM(AD50:AD50)</f>
        <v>0</v>
      </c>
      <c r="AE49" s="286">
        <f>SUM(AE50:AE50)</f>
        <v>0</v>
      </c>
      <c r="AF49" s="286">
        <f>SUM(AF50:AF50)</f>
        <v>0</v>
      </c>
      <c r="AG49" s="286">
        <f>SUM(AG50:AG50)</f>
        <v>0</v>
      </c>
      <c r="AH49" s="286">
        <f>SUM(AH50:AH50)</f>
        <v>0</v>
      </c>
      <c r="AI49" s="286">
        <f>SUM(AI50:AI50)</f>
        <v>0</v>
      </c>
      <c r="AJ49" s="286">
        <f>SUM(AJ50:AJ50)</f>
        <v>0</v>
      </c>
      <c r="AK49" s="286">
        <f>SUM(AK50:AK50)</f>
        <v>0</v>
      </c>
      <c r="AL49" s="286">
        <f>SUM(AL50:AL50)</f>
        <v>0</v>
      </c>
      <c r="AM49" s="286">
        <f>SUM(AM50:AM50)</f>
        <v>0</v>
      </c>
      <c r="AN49" s="286">
        <f t="shared" si="33"/>
        <v>0</v>
      </c>
      <c r="AO49" s="286">
        <f t="shared" si="33"/>
        <v>0</v>
      </c>
      <c r="AP49" s="286">
        <f t="shared" si="33"/>
        <v>0</v>
      </c>
      <c r="AQ49" s="286">
        <f t="shared" si="33"/>
        <v>0</v>
      </c>
      <c r="AR49" s="286">
        <f t="shared" si="33"/>
        <v>0</v>
      </c>
      <c r="AS49" s="286">
        <f t="shared" si="33"/>
        <v>0</v>
      </c>
      <c r="AT49" s="286">
        <f t="shared" ref="AT49:AT72" si="52">SUM(BA49)+SUM(BH49)+SUM(BO49)+SUM(BV49)</f>
        <v>0</v>
      </c>
      <c r="AU49" s="286">
        <f>SUM(AU50:AU50)</f>
        <v>0</v>
      </c>
      <c r="AV49" s="286">
        <f>SUM(AV50:AV50)</f>
        <v>0</v>
      </c>
      <c r="AW49" s="286">
        <f>SUM(AW50:AW50)</f>
        <v>0</v>
      </c>
      <c r="AX49" s="286">
        <f>SUM(AX50:AX50)</f>
        <v>0</v>
      </c>
      <c r="AY49" s="286">
        <f>SUM(AY50:AY50)</f>
        <v>0</v>
      </c>
      <c r="AZ49" s="286">
        <f>SUM(AZ50:AZ50)</f>
        <v>0</v>
      </c>
      <c r="BA49" s="286">
        <f>SUM(BA50:BA50)</f>
        <v>0</v>
      </c>
      <c r="BB49" s="286">
        <f>SUM(BB50:BB50)</f>
        <v>0</v>
      </c>
      <c r="BC49" s="286">
        <f>SUM(BC50:BC50)</f>
        <v>0</v>
      </c>
      <c r="BD49" s="286">
        <f>SUM(BD50:BD50)</f>
        <v>0</v>
      </c>
      <c r="BE49" s="286">
        <f>SUM(BE50:BE50)</f>
        <v>0</v>
      </c>
      <c r="BF49" s="286">
        <f>SUM(BF50:BF50)</f>
        <v>0</v>
      </c>
      <c r="BG49" s="286">
        <f>SUM(BG50:BG50)</f>
        <v>0</v>
      </c>
      <c r="BH49" s="286">
        <f>SUM(BH50:BH50)</f>
        <v>0</v>
      </c>
      <c r="BI49" s="286">
        <f>SUM(BI50:BI50)</f>
        <v>0</v>
      </c>
      <c r="BJ49" s="286">
        <f>SUM(BJ50:BJ50)</f>
        <v>0</v>
      </c>
      <c r="BK49" s="286">
        <f>SUM(BK50:BK50)</f>
        <v>0</v>
      </c>
      <c r="BL49" s="286">
        <f>SUM(BL50:BL50)</f>
        <v>0</v>
      </c>
      <c r="BM49" s="286">
        <f>SUM(BM50:BM50)</f>
        <v>0</v>
      </c>
      <c r="BN49" s="286">
        <f>SUM(BN50:BN50)</f>
        <v>0</v>
      </c>
      <c r="BO49" s="286">
        <f>SUM(BO50:BO50)</f>
        <v>0</v>
      </c>
      <c r="BP49" s="286">
        <f>SUM(BP50:BP50)</f>
        <v>0</v>
      </c>
      <c r="BQ49" s="286">
        <f>SUM(BQ50:BQ50)</f>
        <v>0</v>
      </c>
      <c r="BR49" s="286">
        <f>SUM(BR50:BR50)</f>
        <v>0</v>
      </c>
      <c r="BS49" s="286">
        <f>SUM(BS50:BS50)</f>
        <v>0</v>
      </c>
      <c r="BT49" s="286">
        <f>SUM(BT50:BT50)</f>
        <v>0</v>
      </c>
      <c r="BU49" s="286">
        <f>SUM(BU50:BU50)</f>
        <v>0</v>
      </c>
      <c r="BV49" s="286">
        <f>SUM(BV50:BV50)</f>
        <v>0</v>
      </c>
      <c r="BW49" s="286">
        <f t="shared" si="37"/>
        <v>0</v>
      </c>
      <c r="BX49" s="286">
        <f t="shared" si="38"/>
        <v>0</v>
      </c>
      <c r="BY49" s="286">
        <f t="shared" si="8"/>
        <v>-2.9323869239999998</v>
      </c>
      <c r="BZ49" s="327">
        <f t="shared" si="9"/>
        <v>0</v>
      </c>
      <c r="CA49" s="228"/>
    </row>
    <row r="50" spans="1:79" ht="43.5" customHeight="1" outlineLevel="1">
      <c r="A50" s="363" t="str">
        <f>'Форма 17'!A50</f>
        <v>1.2.1.2</v>
      </c>
      <c r="B50" s="364" t="str">
        <f>'Форма 17'!B50</f>
        <v>Замена ТП №43 Васильев</v>
      </c>
      <c r="C50" s="365" t="str">
        <f>'Форма 17'!C50</f>
        <v>Q_001</v>
      </c>
      <c r="D50" s="366">
        <f>'Форма 12 '!H50</f>
        <v>2.9323869239999998</v>
      </c>
      <c r="E50" s="366">
        <f t="shared" si="29"/>
        <v>0</v>
      </c>
      <c r="F50" s="366">
        <f>M50+T50+AA50+AH50</f>
        <v>2.9323869239999998</v>
      </c>
      <c r="G50" s="366">
        <f t="shared" si="51"/>
        <v>0</v>
      </c>
      <c r="H50" s="366">
        <f t="shared" si="51"/>
        <v>0</v>
      </c>
      <c r="I50" s="366">
        <f t="shared" si="51"/>
        <v>0</v>
      </c>
      <c r="J50" s="366">
        <f t="shared" si="51"/>
        <v>0</v>
      </c>
      <c r="K50" s="366">
        <f t="shared" si="31"/>
        <v>0</v>
      </c>
      <c r="L50" s="366">
        <v>0</v>
      </c>
      <c r="M50" s="366">
        <v>0</v>
      </c>
      <c r="N50" s="366">
        <v>0</v>
      </c>
      <c r="O50" s="366">
        <v>0</v>
      </c>
      <c r="P50" s="366">
        <v>0</v>
      </c>
      <c r="Q50" s="366">
        <v>0</v>
      </c>
      <c r="R50" s="366">
        <v>0</v>
      </c>
      <c r="S50" s="366">
        <v>0</v>
      </c>
      <c r="T50" s="366">
        <v>0</v>
      </c>
      <c r="U50" s="366">
        <v>0</v>
      </c>
      <c r="V50" s="366">
        <v>0</v>
      </c>
      <c r="W50" s="366">
        <v>0</v>
      </c>
      <c r="X50" s="366">
        <v>0</v>
      </c>
      <c r="Y50" s="366">
        <v>0</v>
      </c>
      <c r="Z50" s="366">
        <v>0</v>
      </c>
      <c r="AA50" s="366">
        <f>'Форма 12 '!H50</f>
        <v>2.9323869239999998</v>
      </c>
      <c r="AB50" s="366">
        <v>0</v>
      </c>
      <c r="AC50" s="366">
        <v>0</v>
      </c>
      <c r="AD50" s="366">
        <v>0</v>
      </c>
      <c r="AE50" s="366">
        <v>0</v>
      </c>
      <c r="AF50" s="366">
        <v>0</v>
      </c>
      <c r="AG50" s="366">
        <v>0</v>
      </c>
      <c r="AH50" s="366">
        <f>'Форма 12 '!P50</f>
        <v>0</v>
      </c>
      <c r="AI50" s="367">
        <v>0</v>
      </c>
      <c r="AJ50" s="367">
        <v>0</v>
      </c>
      <c r="AK50" s="367">
        <v>0</v>
      </c>
      <c r="AL50" s="367">
        <v>0</v>
      </c>
      <c r="AM50" s="368">
        <v>0</v>
      </c>
      <c r="AN50" s="367">
        <v>0</v>
      </c>
      <c r="AO50" s="366">
        <f t="shared" ref="AO50:AS72" si="53">AV50+BC50+BJ50+BQ50</f>
        <v>0</v>
      </c>
      <c r="AP50" s="366">
        <f t="shared" si="53"/>
        <v>0</v>
      </c>
      <c r="AQ50" s="366">
        <f t="shared" si="53"/>
        <v>0</v>
      </c>
      <c r="AR50" s="366">
        <f t="shared" si="53"/>
        <v>0</v>
      </c>
      <c r="AS50" s="366">
        <f t="shared" si="53"/>
        <v>0</v>
      </c>
      <c r="AT50" s="366">
        <f t="shared" si="52"/>
        <v>0</v>
      </c>
      <c r="AU50" s="366">
        <v>0</v>
      </c>
      <c r="AV50" s="366">
        <v>0</v>
      </c>
      <c r="AW50" s="366">
        <v>0</v>
      </c>
      <c r="AX50" s="366">
        <v>0</v>
      </c>
      <c r="AY50" s="366">
        <v>0</v>
      </c>
      <c r="AZ50" s="366">
        <v>0</v>
      </c>
      <c r="BA50" s="366">
        <v>0</v>
      </c>
      <c r="BB50" s="366">
        <v>0</v>
      </c>
      <c r="BC50" s="366">
        <v>0</v>
      </c>
      <c r="BD50" s="366">
        <v>0</v>
      </c>
      <c r="BE50" s="366">
        <v>0</v>
      </c>
      <c r="BF50" s="366">
        <v>0</v>
      </c>
      <c r="BG50" s="366">
        <v>0</v>
      </c>
      <c r="BH50" s="366">
        <v>0</v>
      </c>
      <c r="BI50" s="366">
        <v>0</v>
      </c>
      <c r="BJ50" s="366">
        <v>0</v>
      </c>
      <c r="BK50" s="366">
        <v>0</v>
      </c>
      <c r="BL50" s="366">
        <v>0</v>
      </c>
      <c r="BM50" s="366">
        <v>0</v>
      </c>
      <c r="BN50" s="366">
        <v>0</v>
      </c>
      <c r="BO50" s="366">
        <v>0</v>
      </c>
      <c r="BP50" s="366">
        <v>0</v>
      </c>
      <c r="BQ50" s="366">
        <v>0</v>
      </c>
      <c r="BR50" s="366">
        <v>0</v>
      </c>
      <c r="BS50" s="366">
        <v>0</v>
      </c>
      <c r="BT50" s="366">
        <v>0</v>
      </c>
      <c r="BU50" s="366">
        <v>0</v>
      </c>
      <c r="BV50" s="366">
        <v>0</v>
      </c>
      <c r="BW50" s="366">
        <f t="shared" si="37"/>
        <v>0</v>
      </c>
      <c r="BX50" s="366">
        <f t="shared" si="38"/>
        <v>0</v>
      </c>
      <c r="BY50" s="366">
        <f t="shared" si="8"/>
        <v>-2.9323869239999998</v>
      </c>
      <c r="BZ50" s="369">
        <f t="shared" si="9"/>
        <v>0</v>
      </c>
      <c r="CA50" s="28"/>
    </row>
    <row r="51" spans="1:79" s="233" customFormat="1" ht="34.5" customHeight="1">
      <c r="A51" s="289" t="str">
        <f>'Форма 17'!A51</f>
        <v>1.2.2.</v>
      </c>
      <c r="B51" s="329" t="str">
        <f>'Форма 17'!B51</f>
        <v>Реконструкция, модернизация, техническое перевооружение линий электропередачи, всего, в том числе:</v>
      </c>
      <c r="C51" s="330" t="str">
        <f>'Форма 17'!C51</f>
        <v>Г</v>
      </c>
      <c r="D51" s="286">
        <f>D52+D55</f>
        <v>9.2356130760000035</v>
      </c>
      <c r="E51" s="286">
        <f t="shared" si="29"/>
        <v>0</v>
      </c>
      <c r="F51" s="286">
        <f>F52</f>
        <v>9.2356130760000035</v>
      </c>
      <c r="G51" s="286">
        <f t="shared" si="51"/>
        <v>0</v>
      </c>
      <c r="H51" s="286">
        <f t="shared" si="51"/>
        <v>0</v>
      </c>
      <c r="I51" s="286">
        <f t="shared" si="51"/>
        <v>0</v>
      </c>
      <c r="J51" s="286">
        <f t="shared" si="51"/>
        <v>0</v>
      </c>
      <c r="K51" s="286">
        <f t="shared" si="31"/>
        <v>0</v>
      </c>
      <c r="L51" s="286">
        <f>L52+L55</f>
        <v>0</v>
      </c>
      <c r="M51" s="286">
        <f>M52+M55</f>
        <v>0</v>
      </c>
      <c r="N51" s="286">
        <f>N52+N55</f>
        <v>0</v>
      </c>
      <c r="O51" s="286">
        <f>O52+O55</f>
        <v>0</v>
      </c>
      <c r="P51" s="286">
        <f>P52+P55</f>
        <v>0</v>
      </c>
      <c r="Q51" s="286">
        <f>Q52+Q55</f>
        <v>0</v>
      </c>
      <c r="R51" s="286">
        <f>R52+R55</f>
        <v>0</v>
      </c>
      <c r="S51" s="286">
        <f>S52+S55</f>
        <v>0</v>
      </c>
      <c r="T51" s="286">
        <f>T52+T55</f>
        <v>0</v>
      </c>
      <c r="U51" s="286">
        <f>U52+U55</f>
        <v>0</v>
      </c>
      <c r="V51" s="286">
        <f>V52+V55</f>
        <v>0</v>
      </c>
      <c r="W51" s="286">
        <f>W52+W55</f>
        <v>0</v>
      </c>
      <c r="X51" s="286">
        <f>X52+X55</f>
        <v>0</v>
      </c>
      <c r="Y51" s="286">
        <f>Y52+Y55</f>
        <v>0</v>
      </c>
      <c r="Z51" s="286">
        <f>Z52+Z55</f>
        <v>0</v>
      </c>
      <c r="AA51" s="286">
        <f>AA52+AA55</f>
        <v>0</v>
      </c>
      <c r="AB51" s="286">
        <f>AB52+AB55</f>
        <v>0</v>
      </c>
      <c r="AC51" s="286">
        <f>AC52+AC55</f>
        <v>0</v>
      </c>
      <c r="AD51" s="286">
        <f>AD52+AD55</f>
        <v>0</v>
      </c>
      <c r="AE51" s="286">
        <f>AE52+AE55</f>
        <v>0</v>
      </c>
      <c r="AF51" s="286">
        <f>AF52+AF55</f>
        <v>0</v>
      </c>
      <c r="AG51" s="286">
        <f>AG52+AG55</f>
        <v>0</v>
      </c>
      <c r="AH51" s="286">
        <f>AH52+AH55</f>
        <v>9.2356130760000035</v>
      </c>
      <c r="AI51" s="286">
        <f>AI52+AI55</f>
        <v>0</v>
      </c>
      <c r="AJ51" s="286">
        <f>AJ52+AJ55</f>
        <v>0</v>
      </c>
      <c r="AK51" s="286">
        <f>AK52+AK55</f>
        <v>0</v>
      </c>
      <c r="AL51" s="286">
        <f>AL52+AL55</f>
        <v>0</v>
      </c>
      <c r="AM51" s="286">
        <f>AM52+AM55</f>
        <v>0</v>
      </c>
      <c r="AN51" s="286">
        <f t="shared" ref="AN51:AN73" si="54">AU51+BB51+BI51+BP51</f>
        <v>0</v>
      </c>
      <c r="AO51" s="286">
        <f t="shared" si="53"/>
        <v>0</v>
      </c>
      <c r="AP51" s="286">
        <f t="shared" si="53"/>
        <v>0</v>
      </c>
      <c r="AQ51" s="286">
        <f t="shared" si="53"/>
        <v>0</v>
      </c>
      <c r="AR51" s="286">
        <f t="shared" si="53"/>
        <v>0</v>
      </c>
      <c r="AS51" s="286">
        <f t="shared" si="53"/>
        <v>0</v>
      </c>
      <c r="AT51" s="286">
        <f t="shared" si="52"/>
        <v>0</v>
      </c>
      <c r="AU51" s="286">
        <f>AU52+AU55</f>
        <v>0</v>
      </c>
      <c r="AV51" s="286">
        <f>AV52+AV55</f>
        <v>0</v>
      </c>
      <c r="AW51" s="286">
        <f>AW52+AW55</f>
        <v>0</v>
      </c>
      <c r="AX51" s="286">
        <f>AX52+AX55</f>
        <v>0</v>
      </c>
      <c r="AY51" s="286">
        <f>AY52+AY55</f>
        <v>0</v>
      </c>
      <c r="AZ51" s="286">
        <f>AZ52+AZ55</f>
        <v>0</v>
      </c>
      <c r="BA51" s="286">
        <f>BA52+BA55</f>
        <v>0</v>
      </c>
      <c r="BB51" s="286">
        <f>BB52+BB55</f>
        <v>0</v>
      </c>
      <c r="BC51" s="286">
        <f>BC52+BC55</f>
        <v>0</v>
      </c>
      <c r="BD51" s="286">
        <f>BD52+BD55</f>
        <v>0</v>
      </c>
      <c r="BE51" s="286">
        <f>BE52+BE55</f>
        <v>0</v>
      </c>
      <c r="BF51" s="286">
        <f>BF52+BF55</f>
        <v>0</v>
      </c>
      <c r="BG51" s="286">
        <f>BG52+BG55</f>
        <v>0</v>
      </c>
      <c r="BH51" s="286">
        <f>BH52+BH55</f>
        <v>0</v>
      </c>
      <c r="BI51" s="286">
        <f>BI52+BI55</f>
        <v>0</v>
      </c>
      <c r="BJ51" s="286">
        <f>BJ52+BJ55</f>
        <v>0</v>
      </c>
      <c r="BK51" s="286">
        <f>BK52+BK55</f>
        <v>0</v>
      </c>
      <c r="BL51" s="286">
        <f>BL52+BL55</f>
        <v>0</v>
      </c>
      <c r="BM51" s="286">
        <f>BM52+BM55</f>
        <v>0</v>
      </c>
      <c r="BN51" s="286">
        <f>BN52+BN55</f>
        <v>0</v>
      </c>
      <c r="BO51" s="286">
        <f>BO52+BO55</f>
        <v>0</v>
      </c>
      <c r="BP51" s="286">
        <f>BP52+BP55</f>
        <v>0</v>
      </c>
      <c r="BQ51" s="286">
        <f>BQ52+BQ55</f>
        <v>0</v>
      </c>
      <c r="BR51" s="286">
        <f>BR52+BR55</f>
        <v>0</v>
      </c>
      <c r="BS51" s="286">
        <f>BS52+BS55</f>
        <v>0</v>
      </c>
      <c r="BT51" s="286">
        <f>BT52+BT55</f>
        <v>0</v>
      </c>
      <c r="BU51" s="286">
        <f>BU52+BU55</f>
        <v>0</v>
      </c>
      <c r="BV51" s="286">
        <f>BV52+BV55</f>
        <v>0</v>
      </c>
      <c r="BW51" s="286">
        <f t="shared" si="37"/>
        <v>0</v>
      </c>
      <c r="BX51" s="286">
        <f t="shared" si="38"/>
        <v>0</v>
      </c>
      <c r="BY51" s="286">
        <f t="shared" si="8"/>
        <v>-9.2356130760000035</v>
      </c>
      <c r="BZ51" s="327">
        <f t="shared" si="9"/>
        <v>0</v>
      </c>
      <c r="CA51" s="228"/>
    </row>
    <row r="52" spans="1:79" s="233" customFormat="1" ht="33.75" customHeight="1">
      <c r="A52" s="289" t="str">
        <f>'Форма 17'!A52</f>
        <v>1.2.2.1</v>
      </c>
      <c r="B52" s="329" t="str">
        <f>'Форма 17'!B52</f>
        <v>Реконструкция линий электропередачи, всего, в том числе:</v>
      </c>
      <c r="C52" s="330" t="str">
        <f>'Форма 17'!C52</f>
        <v>Г</v>
      </c>
      <c r="D52" s="286">
        <f>SUM(D53:D54)</f>
        <v>9.2356130760000035</v>
      </c>
      <c r="E52" s="286">
        <f t="shared" ref="E52" si="55">L52+S52+Z52+AG52</f>
        <v>0</v>
      </c>
      <c r="F52" s="286">
        <f t="shared" ref="F52" si="56">M52+T52+AA52+AH52</f>
        <v>9.2356130760000035</v>
      </c>
      <c r="G52" s="286">
        <f t="shared" ref="G52" si="57">N52+U52+AB52+AI52</f>
        <v>0</v>
      </c>
      <c r="H52" s="286">
        <f t="shared" ref="H52" si="58">O52+V52+AC52+AJ52</f>
        <v>0</v>
      </c>
      <c r="I52" s="286">
        <f t="shared" si="51"/>
        <v>0</v>
      </c>
      <c r="J52" s="286">
        <f t="shared" ref="J52" si="59">Q52+X52+AE52+AL52</f>
        <v>0</v>
      </c>
      <c r="K52" s="286">
        <f t="shared" si="31"/>
        <v>0</v>
      </c>
      <c r="L52" s="286">
        <f>SUM(L53:L54)</f>
        <v>0</v>
      </c>
      <c r="M52" s="286">
        <f>SUM(M53:M54)</f>
        <v>0</v>
      </c>
      <c r="N52" s="286">
        <f>SUM(N53:N54)</f>
        <v>0</v>
      </c>
      <c r="O52" s="286">
        <f>SUM(O53:O54)</f>
        <v>0</v>
      </c>
      <c r="P52" s="286">
        <f>SUM(P53:P54)</f>
        <v>0</v>
      </c>
      <c r="Q52" s="286">
        <f>SUM(Q53:Q54)</f>
        <v>0</v>
      </c>
      <c r="R52" s="286">
        <f>SUM(R53:R54)</f>
        <v>0</v>
      </c>
      <c r="S52" s="286">
        <f>SUM(S53:S54)</f>
        <v>0</v>
      </c>
      <c r="T52" s="286">
        <f>SUM(T53:T54)</f>
        <v>0</v>
      </c>
      <c r="U52" s="286">
        <f>SUM(U53:U54)</f>
        <v>0</v>
      </c>
      <c r="V52" s="286">
        <f>SUM(V53:V54)</f>
        <v>0</v>
      </c>
      <c r="W52" s="286">
        <f>SUM(W53:W54)</f>
        <v>0</v>
      </c>
      <c r="X52" s="286">
        <f>SUM(X53:X54)</f>
        <v>0</v>
      </c>
      <c r="Y52" s="286">
        <f>SUM(Y53:Y54)</f>
        <v>0</v>
      </c>
      <c r="Z52" s="286">
        <f>SUM(Z53:Z54)</f>
        <v>0</v>
      </c>
      <c r="AA52" s="286">
        <f>SUM(AA53:AA54)</f>
        <v>0</v>
      </c>
      <c r="AB52" s="286">
        <f>SUM(AB53:AB54)</f>
        <v>0</v>
      </c>
      <c r="AC52" s="286">
        <f>SUM(AC53:AC54)</f>
        <v>0</v>
      </c>
      <c r="AD52" s="286">
        <f>SUM(AD53:AD54)</f>
        <v>0</v>
      </c>
      <c r="AE52" s="286">
        <f>SUM(AE53:AE54)</f>
        <v>0</v>
      </c>
      <c r="AF52" s="286">
        <f>SUM(AF53:AF54)</f>
        <v>0</v>
      </c>
      <c r="AG52" s="286">
        <f>SUM(AG53:AG54)</f>
        <v>0</v>
      </c>
      <c r="AH52" s="286">
        <f>SUM(AH53:AH54)</f>
        <v>9.2356130760000035</v>
      </c>
      <c r="AI52" s="286">
        <f>SUM(AI53:AI54)</f>
        <v>0</v>
      </c>
      <c r="AJ52" s="286">
        <f>SUM(AJ53:AJ54)</f>
        <v>0</v>
      </c>
      <c r="AK52" s="286">
        <f>SUM(AK53:AK54)</f>
        <v>0</v>
      </c>
      <c r="AL52" s="286">
        <f>SUM(AL53:AL54)</f>
        <v>0</v>
      </c>
      <c r="AM52" s="286">
        <f>SUM(AM53:AM54)</f>
        <v>0</v>
      </c>
      <c r="AN52" s="286">
        <f>SUM(AN53:AN54)</f>
        <v>0</v>
      </c>
      <c r="AO52" s="286">
        <f t="shared" ref="AO52:BV52" si="60">SUM(AO53:AO54)</f>
        <v>0</v>
      </c>
      <c r="AP52" s="286">
        <f t="shared" si="60"/>
        <v>0</v>
      </c>
      <c r="AQ52" s="286">
        <f t="shared" si="60"/>
        <v>0</v>
      </c>
      <c r="AR52" s="286">
        <f t="shared" si="60"/>
        <v>0</v>
      </c>
      <c r="AS52" s="286">
        <f t="shared" si="60"/>
        <v>0</v>
      </c>
      <c r="AT52" s="286">
        <f t="shared" si="60"/>
        <v>0</v>
      </c>
      <c r="AU52" s="286">
        <f t="shared" si="60"/>
        <v>0</v>
      </c>
      <c r="AV52" s="286">
        <f t="shared" si="60"/>
        <v>0</v>
      </c>
      <c r="AW52" s="286">
        <f t="shared" si="60"/>
        <v>0</v>
      </c>
      <c r="AX52" s="286">
        <f t="shared" si="60"/>
        <v>0</v>
      </c>
      <c r="AY52" s="286">
        <f t="shared" si="60"/>
        <v>0</v>
      </c>
      <c r="AZ52" s="286">
        <f t="shared" si="60"/>
        <v>0</v>
      </c>
      <c r="BA52" s="286">
        <f t="shared" si="60"/>
        <v>0</v>
      </c>
      <c r="BB52" s="286">
        <f t="shared" si="60"/>
        <v>0</v>
      </c>
      <c r="BC52" s="286">
        <f t="shared" si="60"/>
        <v>0</v>
      </c>
      <c r="BD52" s="286">
        <f t="shared" si="60"/>
        <v>0</v>
      </c>
      <c r="BE52" s="286">
        <f t="shared" si="60"/>
        <v>0</v>
      </c>
      <c r="BF52" s="286">
        <f t="shared" si="60"/>
        <v>0</v>
      </c>
      <c r="BG52" s="286">
        <f t="shared" si="60"/>
        <v>0</v>
      </c>
      <c r="BH52" s="286">
        <f t="shared" si="60"/>
        <v>0</v>
      </c>
      <c r="BI52" s="286">
        <f t="shared" si="60"/>
        <v>0</v>
      </c>
      <c r="BJ52" s="286">
        <f t="shared" si="60"/>
        <v>0</v>
      </c>
      <c r="BK52" s="286">
        <f t="shared" si="60"/>
        <v>0</v>
      </c>
      <c r="BL52" s="286">
        <f t="shared" si="60"/>
        <v>0</v>
      </c>
      <c r="BM52" s="286">
        <f t="shared" si="60"/>
        <v>0</v>
      </c>
      <c r="BN52" s="286">
        <f t="shared" si="60"/>
        <v>0</v>
      </c>
      <c r="BO52" s="286">
        <f t="shared" si="60"/>
        <v>0</v>
      </c>
      <c r="BP52" s="286">
        <f t="shared" si="60"/>
        <v>0</v>
      </c>
      <c r="BQ52" s="286">
        <f t="shared" si="60"/>
        <v>0</v>
      </c>
      <c r="BR52" s="286">
        <f t="shared" si="60"/>
        <v>0</v>
      </c>
      <c r="BS52" s="286">
        <f t="shared" si="60"/>
        <v>0</v>
      </c>
      <c r="BT52" s="286">
        <f t="shared" si="60"/>
        <v>0</v>
      </c>
      <c r="BU52" s="286">
        <f t="shared" si="60"/>
        <v>0</v>
      </c>
      <c r="BV52" s="286">
        <f t="shared" si="60"/>
        <v>0</v>
      </c>
      <c r="BW52" s="286">
        <f t="shared" si="37"/>
        <v>0</v>
      </c>
      <c r="BX52" s="286">
        <f t="shared" si="38"/>
        <v>0</v>
      </c>
      <c r="BY52" s="286">
        <f t="shared" si="8"/>
        <v>-9.2356130760000035</v>
      </c>
      <c r="BZ52" s="327">
        <f t="shared" si="9"/>
        <v>0</v>
      </c>
      <c r="CA52" s="228"/>
    </row>
    <row r="53" spans="1:79" ht="33.75" customHeight="1">
      <c r="A53" s="363" t="str">
        <f>'Форма 17'!A53</f>
        <v>1.2.2.1</v>
      </c>
      <c r="B53" s="372" t="str">
        <f>'Форма 17'!B53</f>
        <v>Строительство ЛЭП-6 кВ  ф. "МПС-2"  от ПС-35 кВ "МПС, L - 1374м</v>
      </c>
      <c r="C53" s="365" t="str">
        <f>'Форма 17'!C53</f>
        <v>Q_002</v>
      </c>
      <c r="D53" s="366">
        <f>'Форма 12 '!H53</f>
        <v>2.4240931247682131</v>
      </c>
      <c r="E53" s="366">
        <f t="shared" si="29"/>
        <v>0</v>
      </c>
      <c r="F53" s="366">
        <f t="shared" ref="F53:F54" si="61">M53+T53+AA53+AH53</f>
        <v>2.4240931247682131</v>
      </c>
      <c r="G53" s="366">
        <f t="shared" si="51"/>
        <v>0</v>
      </c>
      <c r="H53" s="366">
        <f t="shared" si="51"/>
        <v>0</v>
      </c>
      <c r="I53" s="366">
        <f t="shared" si="51"/>
        <v>0</v>
      </c>
      <c r="J53" s="366">
        <f t="shared" si="51"/>
        <v>0</v>
      </c>
      <c r="K53" s="366">
        <f t="shared" ref="K53:K54" si="62">SUM(R53)+SUM(Y53)+SUM(AF53)+SUM(AM53)</f>
        <v>0</v>
      </c>
      <c r="L53" s="366">
        <v>0</v>
      </c>
      <c r="M53" s="366">
        <v>0</v>
      </c>
      <c r="N53" s="366">
        <v>0</v>
      </c>
      <c r="O53" s="366">
        <v>0</v>
      </c>
      <c r="P53" s="366">
        <v>0</v>
      </c>
      <c r="Q53" s="366">
        <v>0</v>
      </c>
      <c r="R53" s="366">
        <v>0</v>
      </c>
      <c r="S53" s="366">
        <v>0</v>
      </c>
      <c r="T53" s="366">
        <v>0</v>
      </c>
      <c r="U53" s="366">
        <v>0</v>
      </c>
      <c r="V53" s="366">
        <v>0</v>
      </c>
      <c r="W53" s="366">
        <v>0</v>
      </c>
      <c r="X53" s="366">
        <v>0</v>
      </c>
      <c r="Y53" s="366">
        <v>0</v>
      </c>
      <c r="Z53" s="366">
        <v>0</v>
      </c>
      <c r="AA53" s="366">
        <v>0</v>
      </c>
      <c r="AB53" s="366">
        <v>0</v>
      </c>
      <c r="AC53" s="366">
        <v>0</v>
      </c>
      <c r="AD53" s="366">
        <v>0</v>
      </c>
      <c r="AE53" s="366">
        <v>0</v>
      </c>
      <c r="AF53" s="366">
        <v>0</v>
      </c>
      <c r="AG53" s="366">
        <v>0</v>
      </c>
      <c r="AH53" s="366">
        <f>'Форма 12 '!P53</f>
        <v>2.4240931247682131</v>
      </c>
      <c r="AI53" s="366">
        <v>0</v>
      </c>
      <c r="AJ53" s="366">
        <v>0</v>
      </c>
      <c r="AK53" s="366">
        <v>0</v>
      </c>
      <c r="AL53" s="366">
        <v>0</v>
      </c>
      <c r="AM53" s="366">
        <v>0</v>
      </c>
      <c r="AN53" s="366">
        <f t="shared" si="54"/>
        <v>0</v>
      </c>
      <c r="AO53" s="366">
        <f t="shared" si="53"/>
        <v>0</v>
      </c>
      <c r="AP53" s="366">
        <f t="shared" si="53"/>
        <v>0</v>
      </c>
      <c r="AQ53" s="366">
        <f t="shared" si="53"/>
        <v>0</v>
      </c>
      <c r="AR53" s="366">
        <f t="shared" ref="AR53:AR54" si="63">AY53+BF53+BM53+BT53</f>
        <v>0</v>
      </c>
      <c r="AS53" s="366">
        <f t="shared" si="53"/>
        <v>0</v>
      </c>
      <c r="AT53" s="366">
        <f t="shared" si="52"/>
        <v>0</v>
      </c>
      <c r="AU53" s="366">
        <v>0</v>
      </c>
      <c r="AV53" s="366">
        <v>0</v>
      </c>
      <c r="AW53" s="366">
        <v>0</v>
      </c>
      <c r="AX53" s="366">
        <v>0</v>
      </c>
      <c r="AY53" s="366">
        <v>0</v>
      </c>
      <c r="AZ53" s="366">
        <v>0</v>
      </c>
      <c r="BA53" s="366">
        <v>0</v>
      </c>
      <c r="BB53" s="366">
        <v>0</v>
      </c>
      <c r="BC53" s="366">
        <v>0</v>
      </c>
      <c r="BD53" s="366">
        <v>0</v>
      </c>
      <c r="BE53" s="366">
        <v>0</v>
      </c>
      <c r="BF53" s="366">
        <v>0</v>
      </c>
      <c r="BG53" s="366">
        <v>0</v>
      </c>
      <c r="BH53" s="366">
        <v>0</v>
      </c>
      <c r="BI53" s="366">
        <v>0</v>
      </c>
      <c r="BJ53" s="366">
        <v>0</v>
      </c>
      <c r="BK53" s="366">
        <v>0</v>
      </c>
      <c r="BL53" s="366">
        <v>0</v>
      </c>
      <c r="BM53" s="366">
        <v>0</v>
      </c>
      <c r="BN53" s="366">
        <v>0</v>
      </c>
      <c r="BO53" s="366">
        <v>0</v>
      </c>
      <c r="BP53" s="366">
        <v>0</v>
      </c>
      <c r="BQ53" s="366">
        <v>0</v>
      </c>
      <c r="BR53" s="366">
        <v>0</v>
      </c>
      <c r="BS53" s="366">
        <v>0</v>
      </c>
      <c r="BT53" s="366">
        <v>0</v>
      </c>
      <c r="BU53" s="366">
        <v>0</v>
      </c>
      <c r="BV53" s="366">
        <v>0</v>
      </c>
      <c r="BW53" s="366">
        <f t="shared" si="37"/>
        <v>0</v>
      </c>
      <c r="BX53" s="366">
        <f t="shared" si="38"/>
        <v>0</v>
      </c>
      <c r="BY53" s="366">
        <f t="shared" si="8"/>
        <v>-2.4240931247682131</v>
      </c>
      <c r="BZ53" s="369">
        <f t="shared" si="9"/>
        <v>0</v>
      </c>
      <c r="CA53" s="28"/>
    </row>
    <row r="54" spans="1:79" ht="33.75" customHeight="1">
      <c r="A54" s="363" t="str">
        <f>'Форма 17'!A54</f>
        <v>1.2.2.1</v>
      </c>
      <c r="B54" s="372" t="str">
        <f>'Форма 17'!B54</f>
        <v>Строительство ЛЭП-6 кВ  ф. "ст. Селигдар" от ПС-35 кВ "МПС 2",  L - 1700 м, опоры №49 - №68/15</v>
      </c>
      <c r="C54" s="365" t="str">
        <f>'Форма 17'!C54</f>
        <v>Q_003</v>
      </c>
      <c r="D54" s="366">
        <f>'Форма 12 '!H54</f>
        <v>6.8115199512317899</v>
      </c>
      <c r="E54" s="366">
        <f t="shared" si="29"/>
        <v>0</v>
      </c>
      <c r="F54" s="366">
        <f t="shared" si="61"/>
        <v>6.8115199512317899</v>
      </c>
      <c r="G54" s="366">
        <f t="shared" si="51"/>
        <v>0</v>
      </c>
      <c r="H54" s="366">
        <f t="shared" si="51"/>
        <v>0</v>
      </c>
      <c r="I54" s="366">
        <f t="shared" ref="I54" si="64">P54+W54+AD54+AK54</f>
        <v>0</v>
      </c>
      <c r="J54" s="366">
        <f t="shared" si="51"/>
        <v>0</v>
      </c>
      <c r="K54" s="366">
        <f t="shared" si="62"/>
        <v>0</v>
      </c>
      <c r="L54" s="366">
        <v>0</v>
      </c>
      <c r="M54" s="366">
        <v>0</v>
      </c>
      <c r="N54" s="366">
        <v>0</v>
      </c>
      <c r="O54" s="366">
        <v>0</v>
      </c>
      <c r="P54" s="366">
        <v>0</v>
      </c>
      <c r="Q54" s="366">
        <v>0</v>
      </c>
      <c r="R54" s="366">
        <v>0</v>
      </c>
      <c r="S54" s="366">
        <v>0</v>
      </c>
      <c r="T54" s="366">
        <v>0</v>
      </c>
      <c r="U54" s="366">
        <v>0</v>
      </c>
      <c r="V54" s="366">
        <v>0</v>
      </c>
      <c r="W54" s="366">
        <v>0</v>
      </c>
      <c r="X54" s="366">
        <v>0</v>
      </c>
      <c r="Y54" s="366">
        <v>0</v>
      </c>
      <c r="Z54" s="366">
        <v>0</v>
      </c>
      <c r="AA54" s="366">
        <v>0</v>
      </c>
      <c r="AB54" s="366">
        <v>0</v>
      </c>
      <c r="AC54" s="366">
        <v>0</v>
      </c>
      <c r="AD54" s="366">
        <v>0</v>
      </c>
      <c r="AE54" s="366">
        <v>0</v>
      </c>
      <c r="AF54" s="366">
        <v>0</v>
      </c>
      <c r="AG54" s="366">
        <v>0</v>
      </c>
      <c r="AH54" s="366">
        <f>'Форма 12 '!P54</f>
        <v>6.8115199512317899</v>
      </c>
      <c r="AI54" s="366">
        <v>0</v>
      </c>
      <c r="AJ54" s="366">
        <v>0</v>
      </c>
      <c r="AK54" s="366">
        <v>0</v>
      </c>
      <c r="AL54" s="366">
        <v>0</v>
      </c>
      <c r="AM54" s="366">
        <v>0</v>
      </c>
      <c r="AN54" s="366">
        <f t="shared" si="54"/>
        <v>0</v>
      </c>
      <c r="AO54" s="366">
        <f t="shared" si="53"/>
        <v>0</v>
      </c>
      <c r="AP54" s="366">
        <f t="shared" si="53"/>
        <v>0</v>
      </c>
      <c r="AQ54" s="366">
        <f t="shared" si="53"/>
        <v>0</v>
      </c>
      <c r="AR54" s="366">
        <f t="shared" si="63"/>
        <v>0</v>
      </c>
      <c r="AS54" s="366">
        <f t="shared" si="53"/>
        <v>0</v>
      </c>
      <c r="AT54" s="366">
        <f t="shared" si="52"/>
        <v>0</v>
      </c>
      <c r="AU54" s="366">
        <v>0</v>
      </c>
      <c r="AV54" s="366">
        <v>0</v>
      </c>
      <c r="AW54" s="366">
        <v>0</v>
      </c>
      <c r="AX54" s="366">
        <v>0</v>
      </c>
      <c r="AY54" s="366">
        <v>0</v>
      </c>
      <c r="AZ54" s="366">
        <v>0</v>
      </c>
      <c r="BA54" s="366">
        <v>0</v>
      </c>
      <c r="BB54" s="366">
        <v>0</v>
      </c>
      <c r="BC54" s="366">
        <v>0</v>
      </c>
      <c r="BD54" s="366">
        <v>0</v>
      </c>
      <c r="BE54" s="366">
        <v>0</v>
      </c>
      <c r="BF54" s="366">
        <v>0</v>
      </c>
      <c r="BG54" s="366">
        <v>0</v>
      </c>
      <c r="BH54" s="366">
        <v>0</v>
      </c>
      <c r="BI54" s="366">
        <v>0</v>
      </c>
      <c r="BJ54" s="366">
        <v>0</v>
      </c>
      <c r="BK54" s="366">
        <v>0</v>
      </c>
      <c r="BL54" s="366">
        <v>0</v>
      </c>
      <c r="BM54" s="366">
        <v>0</v>
      </c>
      <c r="BN54" s="366">
        <v>0</v>
      </c>
      <c r="BO54" s="366">
        <v>0</v>
      </c>
      <c r="BP54" s="366">
        <v>0</v>
      </c>
      <c r="BQ54" s="366">
        <v>0</v>
      </c>
      <c r="BR54" s="366">
        <v>0</v>
      </c>
      <c r="BS54" s="366">
        <v>0</v>
      </c>
      <c r="BT54" s="366">
        <v>0</v>
      </c>
      <c r="BU54" s="366">
        <v>0</v>
      </c>
      <c r="BV54" s="366">
        <v>0</v>
      </c>
      <c r="BW54" s="366">
        <f t="shared" si="37"/>
        <v>0</v>
      </c>
      <c r="BX54" s="366">
        <f t="shared" si="38"/>
        <v>0</v>
      </c>
      <c r="BY54" s="366">
        <f t="shared" si="8"/>
        <v>-6.8115199512317899</v>
      </c>
      <c r="BZ54" s="369">
        <f t="shared" si="9"/>
        <v>0</v>
      </c>
      <c r="CA54" s="28"/>
    </row>
    <row r="55" spans="1:79" s="233" customFormat="1" ht="29.25" customHeight="1">
      <c r="A55" s="289" t="str">
        <f>'Форма 17'!A55</f>
        <v>1.2.2.2</v>
      </c>
      <c r="B55" s="329" t="str">
        <f>'Форма 17'!B55</f>
        <v>Модернизация, техническое перевооружение линий электропередачи, всего, в том числе:</v>
      </c>
      <c r="C55" s="330" t="str">
        <f>'Форма 17'!C55</f>
        <v>Г</v>
      </c>
      <c r="D55" s="286">
        <f>D56+D57+D58+D59+D60+D61+D62+D63</f>
        <v>0</v>
      </c>
      <c r="E55" s="286">
        <f t="shared" si="29"/>
        <v>0</v>
      </c>
      <c r="F55" s="286">
        <f t="shared" si="51"/>
        <v>0</v>
      </c>
      <c r="G55" s="286">
        <f>N55+U55+AB55+AI55</f>
        <v>0</v>
      </c>
      <c r="H55" s="286">
        <f t="shared" si="51"/>
        <v>0</v>
      </c>
      <c r="I55" s="286">
        <f t="shared" si="51"/>
        <v>0</v>
      </c>
      <c r="J55" s="286">
        <f t="shared" si="51"/>
        <v>0</v>
      </c>
      <c r="K55" s="286">
        <f t="shared" si="31"/>
        <v>0</v>
      </c>
      <c r="L55" s="286">
        <v>0</v>
      </c>
      <c r="M55" s="286">
        <v>0</v>
      </c>
      <c r="N55" s="286">
        <v>0</v>
      </c>
      <c r="O55" s="286">
        <v>0</v>
      </c>
      <c r="P55" s="286">
        <v>0</v>
      </c>
      <c r="Q55" s="286">
        <v>0</v>
      </c>
      <c r="R55" s="286">
        <v>0</v>
      </c>
      <c r="S55" s="286">
        <v>0</v>
      </c>
      <c r="T55" s="286">
        <v>0</v>
      </c>
      <c r="U55" s="286">
        <v>0</v>
      </c>
      <c r="V55" s="286">
        <v>0</v>
      </c>
      <c r="W55" s="286">
        <v>0</v>
      </c>
      <c r="X55" s="286">
        <v>0</v>
      </c>
      <c r="Y55" s="286">
        <v>0</v>
      </c>
      <c r="Z55" s="286">
        <v>0</v>
      </c>
      <c r="AA55" s="286">
        <v>0</v>
      </c>
      <c r="AB55" s="286">
        <v>0</v>
      </c>
      <c r="AC55" s="286">
        <v>0</v>
      </c>
      <c r="AD55" s="286">
        <v>0</v>
      </c>
      <c r="AE55" s="286">
        <v>0</v>
      </c>
      <c r="AF55" s="286">
        <v>0</v>
      </c>
      <c r="AG55" s="286">
        <v>0</v>
      </c>
      <c r="AH55" s="286">
        <v>0</v>
      </c>
      <c r="AI55" s="286">
        <v>0</v>
      </c>
      <c r="AJ55" s="286">
        <v>0</v>
      </c>
      <c r="AK55" s="286">
        <v>0</v>
      </c>
      <c r="AL55" s="286">
        <v>0</v>
      </c>
      <c r="AM55" s="286">
        <v>0</v>
      </c>
      <c r="AN55" s="286">
        <f t="shared" si="54"/>
        <v>0</v>
      </c>
      <c r="AO55" s="286">
        <f t="shared" si="53"/>
        <v>0</v>
      </c>
      <c r="AP55" s="286">
        <f t="shared" si="53"/>
        <v>0</v>
      </c>
      <c r="AQ55" s="286">
        <f t="shared" si="53"/>
        <v>0</v>
      </c>
      <c r="AR55" s="286">
        <f t="shared" si="53"/>
        <v>0</v>
      </c>
      <c r="AS55" s="286">
        <f t="shared" si="53"/>
        <v>0</v>
      </c>
      <c r="AT55" s="286">
        <f t="shared" si="52"/>
        <v>0</v>
      </c>
      <c r="AU55" s="286">
        <v>0</v>
      </c>
      <c r="AV55" s="286">
        <v>0</v>
      </c>
      <c r="AW55" s="286">
        <v>0</v>
      </c>
      <c r="AX55" s="286">
        <v>0</v>
      </c>
      <c r="AY55" s="286">
        <v>0</v>
      </c>
      <c r="AZ55" s="286">
        <v>0</v>
      </c>
      <c r="BA55" s="286">
        <v>0</v>
      </c>
      <c r="BB55" s="286">
        <v>0</v>
      </c>
      <c r="BC55" s="286">
        <v>0</v>
      </c>
      <c r="BD55" s="286">
        <v>0</v>
      </c>
      <c r="BE55" s="286">
        <v>0</v>
      </c>
      <c r="BF55" s="286">
        <v>0</v>
      </c>
      <c r="BG55" s="286">
        <v>0</v>
      </c>
      <c r="BH55" s="286">
        <v>0</v>
      </c>
      <c r="BI55" s="286">
        <v>0</v>
      </c>
      <c r="BJ55" s="286">
        <v>0</v>
      </c>
      <c r="BK55" s="286">
        <v>0</v>
      </c>
      <c r="BL55" s="286">
        <v>0</v>
      </c>
      <c r="BM55" s="286">
        <v>0</v>
      </c>
      <c r="BN55" s="286">
        <v>0</v>
      </c>
      <c r="BO55" s="286">
        <v>0</v>
      </c>
      <c r="BP55" s="286">
        <v>0</v>
      </c>
      <c r="BQ55" s="286">
        <v>0</v>
      </c>
      <c r="BR55" s="286">
        <v>0</v>
      </c>
      <c r="BS55" s="286">
        <v>0</v>
      </c>
      <c r="BT55" s="286">
        <v>0</v>
      </c>
      <c r="BU55" s="286">
        <v>0</v>
      </c>
      <c r="BV55" s="286">
        <v>0</v>
      </c>
      <c r="BW55" s="286">
        <f t="shared" si="37"/>
        <v>0</v>
      </c>
      <c r="BX55" s="286">
        <f t="shared" si="38"/>
        <v>0</v>
      </c>
      <c r="BY55" s="286">
        <f t="shared" si="8"/>
        <v>0</v>
      </c>
      <c r="BZ55" s="327">
        <f t="shared" si="9"/>
        <v>0</v>
      </c>
      <c r="CA55" s="350"/>
    </row>
    <row r="56" spans="1:79" s="233" customFormat="1" ht="37.5" customHeight="1">
      <c r="A56" s="283" t="str">
        <f>'Форма 17'!A56</f>
        <v>1.2.3.</v>
      </c>
      <c r="B56" s="344" t="str">
        <f>'Форма 17'!B56</f>
        <v>Развитие и модернизация учета электрической энергии (мощности), всего, в том числе:</v>
      </c>
      <c r="C56" s="285" t="str">
        <f>'Форма 17'!C56</f>
        <v>Г</v>
      </c>
      <c r="D56" s="286">
        <f>D57+D58+D59+D60+D61+D62+D63+D64</f>
        <v>0</v>
      </c>
      <c r="E56" s="286">
        <f t="shared" si="29"/>
        <v>0</v>
      </c>
      <c r="F56" s="286">
        <f t="shared" si="51"/>
        <v>0</v>
      </c>
      <c r="G56" s="286">
        <f t="shared" si="51"/>
        <v>0</v>
      </c>
      <c r="H56" s="286">
        <f t="shared" si="51"/>
        <v>0</v>
      </c>
      <c r="I56" s="286">
        <f t="shared" si="51"/>
        <v>0</v>
      </c>
      <c r="J56" s="286">
        <f t="shared" si="51"/>
        <v>0</v>
      </c>
      <c r="K56" s="286">
        <f t="shared" si="31"/>
        <v>0</v>
      </c>
      <c r="L56" s="286">
        <f t="shared" ref="L56:AM56" si="65">L57+L58+L59+L60+L61+L62+L63+L64</f>
        <v>0</v>
      </c>
      <c r="M56" s="286">
        <f t="shared" si="65"/>
        <v>0</v>
      </c>
      <c r="N56" s="286">
        <f t="shared" si="65"/>
        <v>0</v>
      </c>
      <c r="O56" s="286">
        <f t="shared" si="65"/>
        <v>0</v>
      </c>
      <c r="P56" s="286">
        <f t="shared" si="65"/>
        <v>0</v>
      </c>
      <c r="Q56" s="286">
        <f t="shared" si="65"/>
        <v>0</v>
      </c>
      <c r="R56" s="286">
        <f t="shared" si="65"/>
        <v>0</v>
      </c>
      <c r="S56" s="286">
        <f t="shared" si="65"/>
        <v>0</v>
      </c>
      <c r="T56" s="286">
        <f t="shared" si="65"/>
        <v>0</v>
      </c>
      <c r="U56" s="286">
        <f t="shared" si="65"/>
        <v>0</v>
      </c>
      <c r="V56" s="286">
        <f t="shared" si="65"/>
        <v>0</v>
      </c>
      <c r="W56" s="286">
        <f t="shared" si="65"/>
        <v>0</v>
      </c>
      <c r="X56" s="286">
        <f t="shared" si="65"/>
        <v>0</v>
      </c>
      <c r="Y56" s="286">
        <f t="shared" si="65"/>
        <v>0</v>
      </c>
      <c r="Z56" s="286">
        <f t="shared" si="65"/>
        <v>0</v>
      </c>
      <c r="AA56" s="286">
        <f t="shared" si="65"/>
        <v>0</v>
      </c>
      <c r="AB56" s="286">
        <f t="shared" si="65"/>
        <v>0</v>
      </c>
      <c r="AC56" s="286">
        <f t="shared" si="65"/>
        <v>0</v>
      </c>
      <c r="AD56" s="286">
        <f t="shared" si="65"/>
        <v>0</v>
      </c>
      <c r="AE56" s="286">
        <f t="shared" si="65"/>
        <v>0</v>
      </c>
      <c r="AF56" s="286">
        <f t="shared" si="65"/>
        <v>0</v>
      </c>
      <c r="AG56" s="286">
        <f t="shared" si="65"/>
        <v>0</v>
      </c>
      <c r="AH56" s="286">
        <f t="shared" si="65"/>
        <v>0</v>
      </c>
      <c r="AI56" s="286">
        <f t="shared" si="65"/>
        <v>0</v>
      </c>
      <c r="AJ56" s="286">
        <f t="shared" si="65"/>
        <v>0</v>
      </c>
      <c r="AK56" s="286">
        <f t="shared" si="65"/>
        <v>0</v>
      </c>
      <c r="AL56" s="286">
        <f t="shared" si="65"/>
        <v>0</v>
      </c>
      <c r="AM56" s="286">
        <f t="shared" si="65"/>
        <v>0</v>
      </c>
      <c r="AN56" s="286">
        <f t="shared" si="54"/>
        <v>0</v>
      </c>
      <c r="AO56" s="286">
        <f t="shared" si="53"/>
        <v>0</v>
      </c>
      <c r="AP56" s="286">
        <f t="shared" si="53"/>
        <v>0</v>
      </c>
      <c r="AQ56" s="286">
        <f t="shared" si="53"/>
        <v>0</v>
      </c>
      <c r="AR56" s="286">
        <f t="shared" si="53"/>
        <v>0</v>
      </c>
      <c r="AS56" s="286">
        <f t="shared" si="53"/>
        <v>0</v>
      </c>
      <c r="AT56" s="286">
        <f t="shared" si="52"/>
        <v>0</v>
      </c>
      <c r="AU56" s="286">
        <f t="shared" ref="AU56:BV56" si="66">AU57+AU58+AU59+AU60+AU61+AU62+AU63+AU64</f>
        <v>0</v>
      </c>
      <c r="AV56" s="286">
        <f t="shared" si="66"/>
        <v>0</v>
      </c>
      <c r="AW56" s="286">
        <f t="shared" si="66"/>
        <v>0</v>
      </c>
      <c r="AX56" s="286">
        <f t="shared" si="66"/>
        <v>0</v>
      </c>
      <c r="AY56" s="286">
        <f t="shared" si="66"/>
        <v>0</v>
      </c>
      <c r="AZ56" s="286">
        <f t="shared" si="66"/>
        <v>0</v>
      </c>
      <c r="BA56" s="286">
        <f t="shared" si="66"/>
        <v>0</v>
      </c>
      <c r="BB56" s="286">
        <f t="shared" si="66"/>
        <v>0</v>
      </c>
      <c r="BC56" s="286">
        <f t="shared" si="66"/>
        <v>0</v>
      </c>
      <c r="BD56" s="286">
        <f t="shared" si="66"/>
        <v>0</v>
      </c>
      <c r="BE56" s="286">
        <f t="shared" si="66"/>
        <v>0</v>
      </c>
      <c r="BF56" s="286">
        <f t="shared" si="66"/>
        <v>0</v>
      </c>
      <c r="BG56" s="286">
        <f t="shared" si="66"/>
        <v>0</v>
      </c>
      <c r="BH56" s="286">
        <f t="shared" si="66"/>
        <v>0</v>
      </c>
      <c r="BI56" s="286">
        <f t="shared" si="66"/>
        <v>0</v>
      </c>
      <c r="BJ56" s="286">
        <f t="shared" si="66"/>
        <v>0</v>
      </c>
      <c r="BK56" s="286">
        <f t="shared" si="66"/>
        <v>0</v>
      </c>
      <c r="BL56" s="286">
        <f t="shared" si="66"/>
        <v>0</v>
      </c>
      <c r="BM56" s="286">
        <f t="shared" si="66"/>
        <v>0</v>
      </c>
      <c r="BN56" s="286">
        <f t="shared" si="66"/>
        <v>0</v>
      </c>
      <c r="BO56" s="286">
        <f t="shared" si="66"/>
        <v>0</v>
      </c>
      <c r="BP56" s="286">
        <f t="shared" si="66"/>
        <v>0</v>
      </c>
      <c r="BQ56" s="286">
        <f t="shared" si="66"/>
        <v>0</v>
      </c>
      <c r="BR56" s="286">
        <f t="shared" si="66"/>
        <v>0</v>
      </c>
      <c r="BS56" s="286">
        <f t="shared" si="66"/>
        <v>0</v>
      </c>
      <c r="BT56" s="286">
        <f t="shared" si="66"/>
        <v>0</v>
      </c>
      <c r="BU56" s="286">
        <f t="shared" si="66"/>
        <v>0</v>
      </c>
      <c r="BV56" s="286">
        <f t="shared" si="66"/>
        <v>0</v>
      </c>
      <c r="BW56" s="286">
        <f t="shared" si="37"/>
        <v>0</v>
      </c>
      <c r="BX56" s="286">
        <f t="shared" si="38"/>
        <v>0</v>
      </c>
      <c r="BY56" s="286">
        <f t="shared" si="8"/>
        <v>0</v>
      </c>
      <c r="BZ56" s="327">
        <f t="shared" si="9"/>
        <v>0</v>
      </c>
      <c r="CA56" s="221"/>
    </row>
    <row r="57" spans="1:79" s="233" customFormat="1" ht="36.75" customHeight="1">
      <c r="A57" s="206" t="str">
        <f>'Форма 17'!A57</f>
        <v>1.2.3.1</v>
      </c>
      <c r="B57" s="210" t="str">
        <f>'Форма 17'!B57</f>
        <v>«Установка приборов учета, класс напряжения 0,22 (0,4) кВ, всего, в том числе:»</v>
      </c>
      <c r="C57" s="207" t="str">
        <f>'Форма 17'!C57</f>
        <v>Г</v>
      </c>
      <c r="D57" s="186">
        <v>0</v>
      </c>
      <c r="E57" s="186">
        <f t="shared" si="29"/>
        <v>0</v>
      </c>
      <c r="F57" s="186">
        <f t="shared" si="51"/>
        <v>0</v>
      </c>
      <c r="G57" s="186">
        <f t="shared" si="51"/>
        <v>0</v>
      </c>
      <c r="H57" s="186">
        <f t="shared" si="51"/>
        <v>0</v>
      </c>
      <c r="I57" s="186">
        <f t="shared" si="51"/>
        <v>0</v>
      </c>
      <c r="J57" s="186">
        <f t="shared" si="51"/>
        <v>0</v>
      </c>
      <c r="K57" s="186">
        <f t="shared" si="31"/>
        <v>0</v>
      </c>
      <c r="L57" s="186">
        <v>0</v>
      </c>
      <c r="M57" s="186">
        <v>0</v>
      </c>
      <c r="N57" s="186">
        <v>0</v>
      </c>
      <c r="O57" s="186">
        <v>0</v>
      </c>
      <c r="P57" s="186">
        <v>0</v>
      </c>
      <c r="Q57" s="186">
        <v>0</v>
      </c>
      <c r="R57" s="186">
        <v>0</v>
      </c>
      <c r="S57" s="186">
        <v>0</v>
      </c>
      <c r="T57" s="186">
        <v>0</v>
      </c>
      <c r="U57" s="186">
        <v>0</v>
      </c>
      <c r="V57" s="186">
        <v>0</v>
      </c>
      <c r="W57" s="186">
        <v>0</v>
      </c>
      <c r="X57" s="186">
        <v>0</v>
      </c>
      <c r="Y57" s="186">
        <v>0</v>
      </c>
      <c r="Z57" s="186">
        <v>0</v>
      </c>
      <c r="AA57" s="186">
        <v>0</v>
      </c>
      <c r="AB57" s="186">
        <v>0</v>
      </c>
      <c r="AC57" s="186">
        <v>0</v>
      </c>
      <c r="AD57" s="186">
        <v>0</v>
      </c>
      <c r="AE57" s="186">
        <v>0</v>
      </c>
      <c r="AF57" s="186">
        <v>0</v>
      </c>
      <c r="AG57" s="186">
        <v>0</v>
      </c>
      <c r="AH57" s="186">
        <v>0</v>
      </c>
      <c r="AI57" s="186">
        <v>0</v>
      </c>
      <c r="AJ57" s="186">
        <v>0</v>
      </c>
      <c r="AK57" s="186">
        <v>0</v>
      </c>
      <c r="AL57" s="186">
        <v>0</v>
      </c>
      <c r="AM57" s="186">
        <v>0</v>
      </c>
      <c r="AN57" s="186">
        <f t="shared" si="54"/>
        <v>0</v>
      </c>
      <c r="AO57" s="186">
        <f t="shared" si="53"/>
        <v>0</v>
      </c>
      <c r="AP57" s="186">
        <f t="shared" si="53"/>
        <v>0</v>
      </c>
      <c r="AQ57" s="186">
        <f t="shared" si="53"/>
        <v>0</v>
      </c>
      <c r="AR57" s="186">
        <f t="shared" si="53"/>
        <v>0</v>
      </c>
      <c r="AS57" s="186">
        <f t="shared" si="53"/>
        <v>0</v>
      </c>
      <c r="AT57" s="186">
        <f t="shared" si="52"/>
        <v>0</v>
      </c>
      <c r="AU57" s="186">
        <v>0</v>
      </c>
      <c r="AV57" s="186">
        <f>'Форма 12 '!K57</f>
        <v>0</v>
      </c>
      <c r="AW57" s="186">
        <v>0</v>
      </c>
      <c r="AX57" s="186">
        <v>0</v>
      </c>
      <c r="AY57" s="186">
        <v>0</v>
      </c>
      <c r="AZ57" s="186">
        <v>0</v>
      </c>
      <c r="BA57" s="186">
        <v>0</v>
      </c>
      <c r="BB57" s="186">
        <v>0</v>
      </c>
      <c r="BC57" s="186">
        <v>0</v>
      </c>
      <c r="BD57" s="186">
        <v>0</v>
      </c>
      <c r="BE57" s="186">
        <v>0</v>
      </c>
      <c r="BF57" s="186">
        <v>0</v>
      </c>
      <c r="BG57" s="186">
        <v>0</v>
      </c>
      <c r="BH57" s="186">
        <v>0</v>
      </c>
      <c r="BI57" s="186">
        <v>0</v>
      </c>
      <c r="BJ57" s="186">
        <v>0</v>
      </c>
      <c r="BK57" s="186">
        <v>0</v>
      </c>
      <c r="BL57" s="186">
        <v>0</v>
      </c>
      <c r="BM57" s="186">
        <v>0</v>
      </c>
      <c r="BN57" s="186">
        <v>0</v>
      </c>
      <c r="BO57" s="186">
        <v>0</v>
      </c>
      <c r="BP57" s="186">
        <v>0</v>
      </c>
      <c r="BQ57" s="186">
        <v>0</v>
      </c>
      <c r="BR57" s="186">
        <v>0</v>
      </c>
      <c r="BS57" s="186">
        <v>0</v>
      </c>
      <c r="BT57" s="186">
        <v>0</v>
      </c>
      <c r="BU57" s="186">
        <v>0</v>
      </c>
      <c r="BV57" s="186">
        <v>0</v>
      </c>
      <c r="BW57" s="186">
        <f t="shared" si="37"/>
        <v>0</v>
      </c>
      <c r="BX57" s="186">
        <f t="shared" si="38"/>
        <v>0</v>
      </c>
      <c r="BY57" s="186">
        <f t="shared" si="8"/>
        <v>0</v>
      </c>
      <c r="BZ57" s="234">
        <f t="shared" si="9"/>
        <v>0</v>
      </c>
      <c r="CA57" s="221"/>
    </row>
    <row r="58" spans="1:79" s="233" customFormat="1" ht="30.75" customHeight="1">
      <c r="A58" s="206" t="str">
        <f>'Форма 17'!A58</f>
        <v>1.2.3.2</v>
      </c>
      <c r="B58" s="210" t="str">
        <f>'Форма 17'!B58</f>
        <v>«Установка приборов учета, класс напряжения 6 (10) кВ, всего, в том числе:»</v>
      </c>
      <c r="C58" s="207" t="str">
        <f>'Форма 17'!C58</f>
        <v>Г</v>
      </c>
      <c r="D58" s="186">
        <v>0</v>
      </c>
      <c r="E58" s="186">
        <f t="shared" si="29"/>
        <v>0</v>
      </c>
      <c r="F58" s="186">
        <v>0</v>
      </c>
      <c r="G58" s="186">
        <f t="shared" si="51"/>
        <v>0</v>
      </c>
      <c r="H58" s="186">
        <f t="shared" si="51"/>
        <v>0</v>
      </c>
      <c r="I58" s="186">
        <f t="shared" si="51"/>
        <v>0</v>
      </c>
      <c r="J58" s="186">
        <f t="shared" si="51"/>
        <v>0</v>
      </c>
      <c r="K58" s="186">
        <f t="shared" si="31"/>
        <v>0</v>
      </c>
      <c r="L58" s="186">
        <v>0</v>
      </c>
      <c r="M58" s="186">
        <v>0</v>
      </c>
      <c r="N58" s="186">
        <v>0</v>
      </c>
      <c r="O58" s="186">
        <v>0</v>
      </c>
      <c r="P58" s="186">
        <v>0</v>
      </c>
      <c r="Q58" s="186">
        <v>0</v>
      </c>
      <c r="R58" s="186">
        <v>0</v>
      </c>
      <c r="S58" s="186">
        <v>0</v>
      </c>
      <c r="T58" s="186">
        <v>0</v>
      </c>
      <c r="U58" s="186">
        <v>0</v>
      </c>
      <c r="V58" s="186">
        <v>0</v>
      </c>
      <c r="W58" s="186">
        <v>0</v>
      </c>
      <c r="X58" s="186">
        <v>0</v>
      </c>
      <c r="Y58" s="186">
        <v>0</v>
      </c>
      <c r="Z58" s="186">
        <v>0</v>
      </c>
      <c r="AA58" s="186">
        <v>0</v>
      </c>
      <c r="AB58" s="186">
        <v>0</v>
      </c>
      <c r="AC58" s="186">
        <v>0</v>
      </c>
      <c r="AD58" s="186">
        <v>0</v>
      </c>
      <c r="AE58" s="186">
        <v>0</v>
      </c>
      <c r="AF58" s="186">
        <v>0</v>
      </c>
      <c r="AG58" s="186">
        <v>0</v>
      </c>
      <c r="AH58" s="186">
        <f t="shared" ref="AH58:AH64" si="67">F58</f>
        <v>0</v>
      </c>
      <c r="AI58" s="186">
        <v>0</v>
      </c>
      <c r="AJ58" s="186">
        <v>0</v>
      </c>
      <c r="AK58" s="186">
        <v>0</v>
      </c>
      <c r="AL58" s="186">
        <v>0</v>
      </c>
      <c r="AM58" s="186">
        <v>0</v>
      </c>
      <c r="AN58" s="186">
        <f t="shared" si="54"/>
        <v>0</v>
      </c>
      <c r="AO58" s="186">
        <f t="shared" si="53"/>
        <v>0</v>
      </c>
      <c r="AP58" s="186">
        <f t="shared" si="53"/>
        <v>0</v>
      </c>
      <c r="AQ58" s="186">
        <f t="shared" si="53"/>
        <v>0</v>
      </c>
      <c r="AR58" s="186">
        <f t="shared" si="53"/>
        <v>0</v>
      </c>
      <c r="AS58" s="186">
        <f t="shared" si="53"/>
        <v>0</v>
      </c>
      <c r="AT58" s="186">
        <f t="shared" si="52"/>
        <v>0</v>
      </c>
      <c r="AU58" s="186">
        <v>0</v>
      </c>
      <c r="AV58" s="186">
        <v>0</v>
      </c>
      <c r="AW58" s="186">
        <v>0</v>
      </c>
      <c r="AX58" s="186">
        <v>0</v>
      </c>
      <c r="AY58" s="186">
        <v>0</v>
      </c>
      <c r="AZ58" s="186">
        <v>0</v>
      </c>
      <c r="BA58" s="186">
        <v>0</v>
      </c>
      <c r="BB58" s="186">
        <v>0</v>
      </c>
      <c r="BC58" s="186">
        <v>0</v>
      </c>
      <c r="BD58" s="186">
        <v>0</v>
      </c>
      <c r="BE58" s="186">
        <v>0</v>
      </c>
      <c r="BF58" s="186">
        <v>0</v>
      </c>
      <c r="BG58" s="186">
        <v>0</v>
      </c>
      <c r="BH58" s="186">
        <v>0</v>
      </c>
      <c r="BI58" s="186">
        <v>0</v>
      </c>
      <c r="BJ58" s="186">
        <v>0</v>
      </c>
      <c r="BK58" s="186">
        <v>0</v>
      </c>
      <c r="BL58" s="186">
        <v>0</v>
      </c>
      <c r="BM58" s="186">
        <v>0</v>
      </c>
      <c r="BN58" s="186">
        <v>0</v>
      </c>
      <c r="BO58" s="186">
        <v>0</v>
      </c>
      <c r="BP58" s="186">
        <v>0</v>
      </c>
      <c r="BQ58" s="186">
        <v>0</v>
      </c>
      <c r="BR58" s="186">
        <v>0</v>
      </c>
      <c r="BS58" s="186">
        <v>0</v>
      </c>
      <c r="BT58" s="186">
        <v>0</v>
      </c>
      <c r="BU58" s="186">
        <v>0</v>
      </c>
      <c r="BV58" s="186">
        <v>0</v>
      </c>
      <c r="BW58" s="186">
        <f t="shared" si="37"/>
        <v>0</v>
      </c>
      <c r="BX58" s="186">
        <f t="shared" si="38"/>
        <v>0</v>
      </c>
      <c r="BY58" s="186">
        <f t="shared" si="8"/>
        <v>0</v>
      </c>
      <c r="BZ58" s="234">
        <f t="shared" si="9"/>
        <v>0</v>
      </c>
      <c r="CA58" s="221"/>
    </row>
    <row r="59" spans="1:79" s="233" customFormat="1" ht="26.25" customHeight="1">
      <c r="A59" s="206" t="str">
        <f>'Форма 17'!A59</f>
        <v>1.2.3.3</v>
      </c>
      <c r="B59" s="210" t="str">
        <f>'Форма 17'!B59</f>
        <v>«Установка приборов учета, класс напряжения 35 кВ, всего, в том числе:»</v>
      </c>
      <c r="C59" s="207" t="str">
        <f>'Форма 17'!C59</f>
        <v>Г</v>
      </c>
      <c r="D59" s="186">
        <v>0</v>
      </c>
      <c r="E59" s="186">
        <f t="shared" si="29"/>
        <v>0</v>
      </c>
      <c r="F59" s="186">
        <v>0</v>
      </c>
      <c r="G59" s="186">
        <f t="shared" si="51"/>
        <v>0</v>
      </c>
      <c r="H59" s="186">
        <f t="shared" si="51"/>
        <v>0</v>
      </c>
      <c r="I59" s="186">
        <f t="shared" si="51"/>
        <v>0</v>
      </c>
      <c r="J59" s="186">
        <f t="shared" si="51"/>
        <v>0</v>
      </c>
      <c r="K59" s="186">
        <f t="shared" si="31"/>
        <v>0</v>
      </c>
      <c r="L59" s="186">
        <v>0</v>
      </c>
      <c r="M59" s="186">
        <v>0</v>
      </c>
      <c r="N59" s="186">
        <v>0</v>
      </c>
      <c r="O59" s="186">
        <v>0</v>
      </c>
      <c r="P59" s="186">
        <v>0</v>
      </c>
      <c r="Q59" s="186">
        <v>0</v>
      </c>
      <c r="R59" s="186">
        <v>0</v>
      </c>
      <c r="S59" s="186">
        <v>0</v>
      </c>
      <c r="T59" s="186">
        <v>0</v>
      </c>
      <c r="U59" s="186">
        <v>0</v>
      </c>
      <c r="V59" s="186">
        <v>0</v>
      </c>
      <c r="W59" s="186">
        <v>0</v>
      </c>
      <c r="X59" s="186">
        <v>0</v>
      </c>
      <c r="Y59" s="186">
        <v>0</v>
      </c>
      <c r="Z59" s="186">
        <v>0</v>
      </c>
      <c r="AA59" s="186">
        <v>0</v>
      </c>
      <c r="AB59" s="186">
        <v>0</v>
      </c>
      <c r="AC59" s="186">
        <v>0</v>
      </c>
      <c r="AD59" s="186">
        <v>0</v>
      </c>
      <c r="AE59" s="186">
        <v>0</v>
      </c>
      <c r="AF59" s="186">
        <v>0</v>
      </c>
      <c r="AG59" s="186">
        <v>0</v>
      </c>
      <c r="AH59" s="186">
        <f t="shared" si="67"/>
        <v>0</v>
      </c>
      <c r="AI59" s="186">
        <v>0</v>
      </c>
      <c r="AJ59" s="186">
        <v>0</v>
      </c>
      <c r="AK59" s="186">
        <v>0</v>
      </c>
      <c r="AL59" s="186">
        <v>0</v>
      </c>
      <c r="AM59" s="186">
        <v>0</v>
      </c>
      <c r="AN59" s="186">
        <f t="shared" si="54"/>
        <v>0</v>
      </c>
      <c r="AO59" s="186">
        <f t="shared" si="53"/>
        <v>0</v>
      </c>
      <c r="AP59" s="186">
        <f t="shared" si="53"/>
        <v>0</v>
      </c>
      <c r="AQ59" s="186">
        <f t="shared" si="53"/>
        <v>0</v>
      </c>
      <c r="AR59" s="186">
        <f t="shared" si="53"/>
        <v>0</v>
      </c>
      <c r="AS59" s="186">
        <f t="shared" si="53"/>
        <v>0</v>
      </c>
      <c r="AT59" s="186">
        <f t="shared" si="52"/>
        <v>0</v>
      </c>
      <c r="AU59" s="186">
        <v>0</v>
      </c>
      <c r="AV59" s="186">
        <v>0</v>
      </c>
      <c r="AW59" s="186">
        <v>0</v>
      </c>
      <c r="AX59" s="186">
        <v>0</v>
      </c>
      <c r="AY59" s="186">
        <v>0</v>
      </c>
      <c r="AZ59" s="186">
        <v>0</v>
      </c>
      <c r="BA59" s="186">
        <v>0</v>
      </c>
      <c r="BB59" s="186">
        <v>0</v>
      </c>
      <c r="BC59" s="186">
        <v>0</v>
      </c>
      <c r="BD59" s="186">
        <v>0</v>
      </c>
      <c r="BE59" s="186">
        <v>0</v>
      </c>
      <c r="BF59" s="186">
        <v>0</v>
      </c>
      <c r="BG59" s="186">
        <v>0</v>
      </c>
      <c r="BH59" s="186">
        <v>0</v>
      </c>
      <c r="BI59" s="186">
        <v>0</v>
      </c>
      <c r="BJ59" s="186">
        <v>0</v>
      </c>
      <c r="BK59" s="186">
        <v>0</v>
      </c>
      <c r="BL59" s="186">
        <v>0</v>
      </c>
      <c r="BM59" s="186">
        <v>0</v>
      </c>
      <c r="BN59" s="186">
        <v>0</v>
      </c>
      <c r="BO59" s="186">
        <v>0</v>
      </c>
      <c r="BP59" s="186">
        <v>0</v>
      </c>
      <c r="BQ59" s="186">
        <v>0</v>
      </c>
      <c r="BR59" s="186">
        <v>0</v>
      </c>
      <c r="BS59" s="186">
        <v>0</v>
      </c>
      <c r="BT59" s="186">
        <v>0</v>
      </c>
      <c r="BU59" s="186">
        <v>0</v>
      </c>
      <c r="BV59" s="186">
        <v>0</v>
      </c>
      <c r="BW59" s="186">
        <f t="shared" si="37"/>
        <v>0</v>
      </c>
      <c r="BX59" s="186">
        <f t="shared" si="38"/>
        <v>0</v>
      </c>
      <c r="BY59" s="186">
        <f t="shared" ref="BY59:BY72" si="68">AO59-F59</f>
        <v>0</v>
      </c>
      <c r="BZ59" s="234">
        <f t="shared" ref="BZ59:BZ72" si="69">IF(F59=0,0,AO59/F59)</f>
        <v>0</v>
      </c>
      <c r="CA59" s="221"/>
    </row>
    <row r="60" spans="1:79" s="233" customFormat="1" ht="30" customHeight="1">
      <c r="A60" s="206" t="str">
        <f>'Форма 17'!A60</f>
        <v>1.2.3.4</v>
      </c>
      <c r="B60" s="210" t="str">
        <f>'Форма 17'!B60</f>
        <v>«Установка приборов учета, класс напряжения 110 кВ и выше, всего, в том числе:»</v>
      </c>
      <c r="C60" s="207" t="str">
        <f>'Форма 17'!C60</f>
        <v>Г</v>
      </c>
      <c r="D60" s="186">
        <v>0</v>
      </c>
      <c r="E60" s="186">
        <f t="shared" si="29"/>
        <v>0</v>
      </c>
      <c r="F60" s="186">
        <v>0</v>
      </c>
      <c r="G60" s="186">
        <f t="shared" si="51"/>
        <v>0</v>
      </c>
      <c r="H60" s="186">
        <f t="shared" si="51"/>
        <v>0</v>
      </c>
      <c r="I60" s="186">
        <f t="shared" si="51"/>
        <v>0</v>
      </c>
      <c r="J60" s="186">
        <f t="shared" si="51"/>
        <v>0</v>
      </c>
      <c r="K60" s="186">
        <f t="shared" si="31"/>
        <v>0</v>
      </c>
      <c r="L60" s="186">
        <v>0</v>
      </c>
      <c r="M60" s="186">
        <v>0</v>
      </c>
      <c r="N60" s="186">
        <v>0</v>
      </c>
      <c r="O60" s="186">
        <v>0</v>
      </c>
      <c r="P60" s="186">
        <v>0</v>
      </c>
      <c r="Q60" s="186">
        <v>0</v>
      </c>
      <c r="R60" s="186">
        <v>0</v>
      </c>
      <c r="S60" s="186">
        <v>0</v>
      </c>
      <c r="T60" s="186">
        <v>0</v>
      </c>
      <c r="U60" s="186">
        <v>0</v>
      </c>
      <c r="V60" s="186">
        <v>0</v>
      </c>
      <c r="W60" s="186">
        <v>0</v>
      </c>
      <c r="X60" s="186">
        <v>0</v>
      </c>
      <c r="Y60" s="186">
        <v>0</v>
      </c>
      <c r="Z60" s="186">
        <v>0</v>
      </c>
      <c r="AA60" s="186">
        <v>0</v>
      </c>
      <c r="AB60" s="186">
        <v>0</v>
      </c>
      <c r="AC60" s="186">
        <v>0</v>
      </c>
      <c r="AD60" s="186">
        <v>0</v>
      </c>
      <c r="AE60" s="186">
        <v>0</v>
      </c>
      <c r="AF60" s="186">
        <v>0</v>
      </c>
      <c r="AG60" s="186">
        <v>0</v>
      </c>
      <c r="AH60" s="186">
        <f t="shared" si="67"/>
        <v>0</v>
      </c>
      <c r="AI60" s="186">
        <v>0</v>
      </c>
      <c r="AJ60" s="186">
        <v>0</v>
      </c>
      <c r="AK60" s="186">
        <v>0</v>
      </c>
      <c r="AL60" s="186">
        <v>0</v>
      </c>
      <c r="AM60" s="186">
        <v>0</v>
      </c>
      <c r="AN60" s="186">
        <f t="shared" si="54"/>
        <v>0</v>
      </c>
      <c r="AO60" s="186">
        <f t="shared" si="53"/>
        <v>0</v>
      </c>
      <c r="AP60" s="186">
        <f t="shared" si="53"/>
        <v>0</v>
      </c>
      <c r="AQ60" s="186">
        <f t="shared" si="53"/>
        <v>0</v>
      </c>
      <c r="AR60" s="186">
        <f t="shared" si="53"/>
        <v>0</v>
      </c>
      <c r="AS60" s="186">
        <f t="shared" si="53"/>
        <v>0</v>
      </c>
      <c r="AT60" s="186">
        <f t="shared" si="52"/>
        <v>0</v>
      </c>
      <c r="AU60" s="186">
        <v>0</v>
      </c>
      <c r="AV60" s="186">
        <v>0</v>
      </c>
      <c r="AW60" s="186">
        <v>0</v>
      </c>
      <c r="AX60" s="186">
        <v>0</v>
      </c>
      <c r="AY60" s="186">
        <v>0</v>
      </c>
      <c r="AZ60" s="186">
        <v>0</v>
      </c>
      <c r="BA60" s="186">
        <v>0</v>
      </c>
      <c r="BB60" s="186">
        <v>0</v>
      </c>
      <c r="BC60" s="186">
        <v>0</v>
      </c>
      <c r="BD60" s="186">
        <v>0</v>
      </c>
      <c r="BE60" s="186">
        <v>0</v>
      </c>
      <c r="BF60" s="186">
        <v>0</v>
      </c>
      <c r="BG60" s="186">
        <v>0</v>
      </c>
      <c r="BH60" s="186">
        <v>0</v>
      </c>
      <c r="BI60" s="186">
        <v>0</v>
      </c>
      <c r="BJ60" s="186">
        <v>0</v>
      </c>
      <c r="BK60" s="186">
        <v>0</v>
      </c>
      <c r="BL60" s="186">
        <v>0</v>
      </c>
      <c r="BM60" s="186">
        <v>0</v>
      </c>
      <c r="BN60" s="186">
        <v>0</v>
      </c>
      <c r="BO60" s="186">
        <v>0</v>
      </c>
      <c r="BP60" s="186">
        <v>0</v>
      </c>
      <c r="BQ60" s="186">
        <v>0</v>
      </c>
      <c r="BR60" s="186">
        <v>0</v>
      </c>
      <c r="BS60" s="186">
        <v>0</v>
      </c>
      <c r="BT60" s="186">
        <v>0</v>
      </c>
      <c r="BU60" s="186">
        <v>0</v>
      </c>
      <c r="BV60" s="186">
        <v>0</v>
      </c>
      <c r="BW60" s="186">
        <f t="shared" si="37"/>
        <v>0</v>
      </c>
      <c r="BX60" s="186">
        <f t="shared" si="38"/>
        <v>0</v>
      </c>
      <c r="BY60" s="186">
        <f t="shared" si="68"/>
        <v>0</v>
      </c>
      <c r="BZ60" s="234">
        <f t="shared" si="69"/>
        <v>0</v>
      </c>
      <c r="CA60" s="221"/>
    </row>
    <row r="61" spans="1:79" s="233" customFormat="1" ht="31.2">
      <c r="A61" s="206" t="str">
        <f>'Форма 17'!A61</f>
        <v>1.2.3.5</v>
      </c>
      <c r="B61" s="210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1" s="207" t="str">
        <f>'Форма 17'!C61</f>
        <v>Г</v>
      </c>
      <c r="D61" s="186">
        <v>0</v>
      </c>
      <c r="E61" s="186">
        <f t="shared" si="29"/>
        <v>0</v>
      </c>
      <c r="F61" s="186">
        <v>0</v>
      </c>
      <c r="G61" s="186">
        <f t="shared" si="51"/>
        <v>0</v>
      </c>
      <c r="H61" s="186">
        <f t="shared" si="51"/>
        <v>0</v>
      </c>
      <c r="I61" s="186">
        <f t="shared" si="51"/>
        <v>0</v>
      </c>
      <c r="J61" s="186">
        <f t="shared" si="51"/>
        <v>0</v>
      </c>
      <c r="K61" s="186">
        <f t="shared" si="31"/>
        <v>0</v>
      </c>
      <c r="L61" s="186">
        <v>0</v>
      </c>
      <c r="M61" s="186">
        <v>0</v>
      </c>
      <c r="N61" s="186">
        <v>0</v>
      </c>
      <c r="O61" s="186">
        <v>0</v>
      </c>
      <c r="P61" s="186">
        <v>0</v>
      </c>
      <c r="Q61" s="186">
        <v>0</v>
      </c>
      <c r="R61" s="186">
        <v>0</v>
      </c>
      <c r="S61" s="186">
        <v>0</v>
      </c>
      <c r="T61" s="186">
        <v>0</v>
      </c>
      <c r="U61" s="186">
        <v>0</v>
      </c>
      <c r="V61" s="186">
        <v>0</v>
      </c>
      <c r="W61" s="186">
        <v>0</v>
      </c>
      <c r="X61" s="186">
        <v>0</v>
      </c>
      <c r="Y61" s="186">
        <v>0</v>
      </c>
      <c r="Z61" s="186">
        <v>0</v>
      </c>
      <c r="AA61" s="186">
        <v>0</v>
      </c>
      <c r="AB61" s="186">
        <v>0</v>
      </c>
      <c r="AC61" s="186">
        <v>0</v>
      </c>
      <c r="AD61" s="186">
        <v>0</v>
      </c>
      <c r="AE61" s="186">
        <v>0</v>
      </c>
      <c r="AF61" s="186">
        <v>0</v>
      </c>
      <c r="AG61" s="186">
        <v>0</v>
      </c>
      <c r="AH61" s="186">
        <f t="shared" si="67"/>
        <v>0</v>
      </c>
      <c r="AI61" s="186">
        <v>0</v>
      </c>
      <c r="AJ61" s="186">
        <v>0</v>
      </c>
      <c r="AK61" s="186">
        <v>0</v>
      </c>
      <c r="AL61" s="186">
        <v>0</v>
      </c>
      <c r="AM61" s="186">
        <v>0</v>
      </c>
      <c r="AN61" s="186">
        <f t="shared" si="54"/>
        <v>0</v>
      </c>
      <c r="AO61" s="186">
        <f t="shared" si="53"/>
        <v>0</v>
      </c>
      <c r="AP61" s="186">
        <f t="shared" si="53"/>
        <v>0</v>
      </c>
      <c r="AQ61" s="186">
        <f t="shared" si="53"/>
        <v>0</v>
      </c>
      <c r="AR61" s="186">
        <f t="shared" si="53"/>
        <v>0</v>
      </c>
      <c r="AS61" s="186">
        <f t="shared" si="53"/>
        <v>0</v>
      </c>
      <c r="AT61" s="186">
        <f t="shared" si="52"/>
        <v>0</v>
      </c>
      <c r="AU61" s="186">
        <v>0</v>
      </c>
      <c r="AV61" s="186">
        <v>0</v>
      </c>
      <c r="AW61" s="186">
        <v>0</v>
      </c>
      <c r="AX61" s="186">
        <v>0</v>
      </c>
      <c r="AY61" s="186">
        <v>0</v>
      </c>
      <c r="AZ61" s="186">
        <v>0</v>
      </c>
      <c r="BA61" s="186">
        <v>0</v>
      </c>
      <c r="BB61" s="186">
        <v>0</v>
      </c>
      <c r="BC61" s="186">
        <v>0</v>
      </c>
      <c r="BD61" s="186">
        <v>0</v>
      </c>
      <c r="BE61" s="186">
        <v>0</v>
      </c>
      <c r="BF61" s="186">
        <v>0</v>
      </c>
      <c r="BG61" s="186">
        <v>0</v>
      </c>
      <c r="BH61" s="186">
        <v>0</v>
      </c>
      <c r="BI61" s="186">
        <v>0</v>
      </c>
      <c r="BJ61" s="186">
        <v>0</v>
      </c>
      <c r="BK61" s="186">
        <v>0</v>
      </c>
      <c r="BL61" s="186">
        <v>0</v>
      </c>
      <c r="BM61" s="186">
        <v>0</v>
      </c>
      <c r="BN61" s="186">
        <v>0</v>
      </c>
      <c r="BO61" s="186">
        <v>0</v>
      </c>
      <c r="BP61" s="186">
        <v>0</v>
      </c>
      <c r="BQ61" s="186">
        <v>0</v>
      </c>
      <c r="BR61" s="186">
        <v>0</v>
      </c>
      <c r="BS61" s="186">
        <v>0</v>
      </c>
      <c r="BT61" s="186">
        <v>0</v>
      </c>
      <c r="BU61" s="186">
        <v>0</v>
      </c>
      <c r="BV61" s="186">
        <v>0</v>
      </c>
      <c r="BW61" s="186">
        <f t="shared" si="37"/>
        <v>0</v>
      </c>
      <c r="BX61" s="186">
        <f t="shared" si="38"/>
        <v>0</v>
      </c>
      <c r="BY61" s="186">
        <f t="shared" si="68"/>
        <v>0</v>
      </c>
      <c r="BZ61" s="234">
        <f t="shared" si="69"/>
        <v>0</v>
      </c>
      <c r="CA61" s="221"/>
    </row>
    <row r="62" spans="1:79" s="233" customFormat="1" ht="31.2">
      <c r="A62" s="206" t="str">
        <f>'Форма 17'!A62</f>
        <v>1.2.3.6</v>
      </c>
      <c r="B62" s="210" t="str">
        <f>'Форма 17'!B62</f>
        <v>«Включение приборов учета в систему сбора и передачи данных, класс напряжения 6 (10) кВ, всего, в том числе:»</v>
      </c>
      <c r="C62" s="207" t="str">
        <f>'Форма 17'!C62</f>
        <v>Г</v>
      </c>
      <c r="D62" s="186">
        <v>0</v>
      </c>
      <c r="E62" s="186">
        <f t="shared" si="29"/>
        <v>0</v>
      </c>
      <c r="F62" s="186">
        <v>0</v>
      </c>
      <c r="G62" s="186">
        <f t="shared" si="51"/>
        <v>0</v>
      </c>
      <c r="H62" s="186">
        <f t="shared" si="51"/>
        <v>0</v>
      </c>
      <c r="I62" s="186">
        <f t="shared" si="51"/>
        <v>0</v>
      </c>
      <c r="J62" s="186">
        <f t="shared" si="51"/>
        <v>0</v>
      </c>
      <c r="K62" s="186">
        <f t="shared" si="31"/>
        <v>0</v>
      </c>
      <c r="L62" s="186">
        <v>0</v>
      </c>
      <c r="M62" s="186">
        <v>0</v>
      </c>
      <c r="N62" s="186">
        <v>0</v>
      </c>
      <c r="O62" s="186">
        <v>0</v>
      </c>
      <c r="P62" s="186">
        <v>0</v>
      </c>
      <c r="Q62" s="186">
        <v>0</v>
      </c>
      <c r="R62" s="186">
        <v>0</v>
      </c>
      <c r="S62" s="186">
        <v>0</v>
      </c>
      <c r="T62" s="186">
        <v>0</v>
      </c>
      <c r="U62" s="186">
        <v>0</v>
      </c>
      <c r="V62" s="186">
        <v>0</v>
      </c>
      <c r="W62" s="186">
        <v>0</v>
      </c>
      <c r="X62" s="186">
        <v>0</v>
      </c>
      <c r="Y62" s="186">
        <v>0</v>
      </c>
      <c r="Z62" s="186">
        <v>0</v>
      </c>
      <c r="AA62" s="186">
        <v>0</v>
      </c>
      <c r="AB62" s="186">
        <v>0</v>
      </c>
      <c r="AC62" s="186">
        <v>0</v>
      </c>
      <c r="AD62" s="186">
        <v>0</v>
      </c>
      <c r="AE62" s="186">
        <v>0</v>
      </c>
      <c r="AF62" s="186">
        <v>0</v>
      </c>
      <c r="AG62" s="186">
        <v>0</v>
      </c>
      <c r="AH62" s="186">
        <f t="shared" si="67"/>
        <v>0</v>
      </c>
      <c r="AI62" s="186">
        <v>0</v>
      </c>
      <c r="AJ62" s="186">
        <v>0</v>
      </c>
      <c r="AK62" s="186">
        <v>0</v>
      </c>
      <c r="AL62" s="186">
        <v>0</v>
      </c>
      <c r="AM62" s="186">
        <v>0</v>
      </c>
      <c r="AN62" s="186">
        <f t="shared" si="54"/>
        <v>0</v>
      </c>
      <c r="AO62" s="186">
        <f t="shared" si="53"/>
        <v>0</v>
      </c>
      <c r="AP62" s="186">
        <f t="shared" si="53"/>
        <v>0</v>
      </c>
      <c r="AQ62" s="186">
        <f t="shared" si="53"/>
        <v>0</v>
      </c>
      <c r="AR62" s="186">
        <f t="shared" si="53"/>
        <v>0</v>
      </c>
      <c r="AS62" s="186">
        <f t="shared" si="53"/>
        <v>0</v>
      </c>
      <c r="AT62" s="186">
        <f t="shared" si="52"/>
        <v>0</v>
      </c>
      <c r="AU62" s="186">
        <v>0</v>
      </c>
      <c r="AV62" s="186">
        <v>0</v>
      </c>
      <c r="AW62" s="186">
        <v>0</v>
      </c>
      <c r="AX62" s="186">
        <v>0</v>
      </c>
      <c r="AY62" s="186">
        <v>0</v>
      </c>
      <c r="AZ62" s="186">
        <v>0</v>
      </c>
      <c r="BA62" s="186">
        <v>0</v>
      </c>
      <c r="BB62" s="186">
        <v>0</v>
      </c>
      <c r="BC62" s="186">
        <v>0</v>
      </c>
      <c r="BD62" s="186">
        <v>0</v>
      </c>
      <c r="BE62" s="186">
        <v>0</v>
      </c>
      <c r="BF62" s="186">
        <v>0</v>
      </c>
      <c r="BG62" s="186">
        <v>0</v>
      </c>
      <c r="BH62" s="186">
        <v>0</v>
      </c>
      <c r="BI62" s="186">
        <v>0</v>
      </c>
      <c r="BJ62" s="186">
        <v>0</v>
      </c>
      <c r="BK62" s="186">
        <v>0</v>
      </c>
      <c r="BL62" s="186">
        <v>0</v>
      </c>
      <c r="BM62" s="186">
        <v>0</v>
      </c>
      <c r="BN62" s="186">
        <v>0</v>
      </c>
      <c r="BO62" s="186">
        <v>0</v>
      </c>
      <c r="BP62" s="186">
        <v>0</v>
      </c>
      <c r="BQ62" s="186">
        <v>0</v>
      </c>
      <c r="BR62" s="186">
        <v>0</v>
      </c>
      <c r="BS62" s="186">
        <v>0</v>
      </c>
      <c r="BT62" s="186">
        <v>0</v>
      </c>
      <c r="BU62" s="186">
        <v>0</v>
      </c>
      <c r="BV62" s="186">
        <v>0</v>
      </c>
      <c r="BW62" s="186">
        <f t="shared" si="37"/>
        <v>0</v>
      </c>
      <c r="BX62" s="186">
        <f t="shared" si="38"/>
        <v>0</v>
      </c>
      <c r="BY62" s="186">
        <f t="shared" si="68"/>
        <v>0</v>
      </c>
      <c r="BZ62" s="234">
        <f t="shared" si="69"/>
        <v>0</v>
      </c>
      <c r="CA62" s="221"/>
    </row>
    <row r="63" spans="1:79" s="233" customFormat="1" ht="31.2">
      <c r="A63" s="206" t="str">
        <f>'Форма 17'!A63</f>
        <v>1.2.3.7</v>
      </c>
      <c r="B63" s="210" t="str">
        <f>'Форма 17'!B63</f>
        <v>«Включение приборов учета в систему сбора и передачи данных, класс напряжения 35 кВ, всего, в том числе:»</v>
      </c>
      <c r="C63" s="207" t="str">
        <f>'Форма 17'!C63</f>
        <v>Г</v>
      </c>
      <c r="D63" s="186">
        <v>0</v>
      </c>
      <c r="E63" s="186">
        <f t="shared" si="29"/>
        <v>0</v>
      </c>
      <c r="F63" s="186">
        <v>0</v>
      </c>
      <c r="G63" s="186">
        <f t="shared" si="51"/>
        <v>0</v>
      </c>
      <c r="H63" s="186">
        <f t="shared" si="51"/>
        <v>0</v>
      </c>
      <c r="I63" s="186">
        <f t="shared" si="51"/>
        <v>0</v>
      </c>
      <c r="J63" s="186">
        <f t="shared" si="51"/>
        <v>0</v>
      </c>
      <c r="K63" s="186">
        <f t="shared" si="31"/>
        <v>0</v>
      </c>
      <c r="L63" s="186">
        <v>0</v>
      </c>
      <c r="M63" s="186">
        <v>0</v>
      </c>
      <c r="N63" s="186">
        <v>0</v>
      </c>
      <c r="O63" s="186">
        <v>0</v>
      </c>
      <c r="P63" s="186">
        <v>0</v>
      </c>
      <c r="Q63" s="186">
        <v>0</v>
      </c>
      <c r="R63" s="186">
        <v>0</v>
      </c>
      <c r="S63" s="186">
        <v>0</v>
      </c>
      <c r="T63" s="186">
        <v>0</v>
      </c>
      <c r="U63" s="186">
        <v>0</v>
      </c>
      <c r="V63" s="186">
        <v>0</v>
      </c>
      <c r="W63" s="186">
        <v>0</v>
      </c>
      <c r="X63" s="186">
        <v>0</v>
      </c>
      <c r="Y63" s="186">
        <v>0</v>
      </c>
      <c r="Z63" s="186">
        <v>0</v>
      </c>
      <c r="AA63" s="186">
        <v>0</v>
      </c>
      <c r="AB63" s="186">
        <v>0</v>
      </c>
      <c r="AC63" s="186">
        <v>0</v>
      </c>
      <c r="AD63" s="186">
        <v>0</v>
      </c>
      <c r="AE63" s="186">
        <v>0</v>
      </c>
      <c r="AF63" s="186">
        <v>0</v>
      </c>
      <c r="AG63" s="186">
        <v>0</v>
      </c>
      <c r="AH63" s="186">
        <f t="shared" si="67"/>
        <v>0</v>
      </c>
      <c r="AI63" s="186">
        <v>0</v>
      </c>
      <c r="AJ63" s="186">
        <v>0</v>
      </c>
      <c r="AK63" s="186">
        <v>0</v>
      </c>
      <c r="AL63" s="186">
        <v>0</v>
      </c>
      <c r="AM63" s="186">
        <v>0</v>
      </c>
      <c r="AN63" s="186">
        <f t="shared" si="54"/>
        <v>0</v>
      </c>
      <c r="AO63" s="186">
        <f t="shared" si="53"/>
        <v>0</v>
      </c>
      <c r="AP63" s="186">
        <f t="shared" si="53"/>
        <v>0</v>
      </c>
      <c r="AQ63" s="186">
        <f t="shared" si="53"/>
        <v>0</v>
      </c>
      <c r="AR63" s="186">
        <f t="shared" si="53"/>
        <v>0</v>
      </c>
      <c r="AS63" s="186">
        <f t="shared" si="53"/>
        <v>0</v>
      </c>
      <c r="AT63" s="186">
        <f t="shared" si="52"/>
        <v>0</v>
      </c>
      <c r="AU63" s="186">
        <v>0</v>
      </c>
      <c r="AV63" s="186">
        <v>0</v>
      </c>
      <c r="AW63" s="186">
        <v>0</v>
      </c>
      <c r="AX63" s="186">
        <v>0</v>
      </c>
      <c r="AY63" s="186">
        <v>0</v>
      </c>
      <c r="AZ63" s="186">
        <v>0</v>
      </c>
      <c r="BA63" s="186">
        <v>0</v>
      </c>
      <c r="BB63" s="186">
        <v>0</v>
      </c>
      <c r="BC63" s="186">
        <v>0</v>
      </c>
      <c r="BD63" s="186">
        <v>0</v>
      </c>
      <c r="BE63" s="186">
        <v>0</v>
      </c>
      <c r="BF63" s="186">
        <v>0</v>
      </c>
      <c r="BG63" s="186">
        <v>0</v>
      </c>
      <c r="BH63" s="186">
        <v>0</v>
      </c>
      <c r="BI63" s="186">
        <v>0</v>
      </c>
      <c r="BJ63" s="186">
        <v>0</v>
      </c>
      <c r="BK63" s="186">
        <v>0</v>
      </c>
      <c r="BL63" s="186">
        <v>0</v>
      </c>
      <c r="BM63" s="186">
        <v>0</v>
      </c>
      <c r="BN63" s="186">
        <v>0</v>
      </c>
      <c r="BO63" s="186">
        <v>0</v>
      </c>
      <c r="BP63" s="186">
        <v>0</v>
      </c>
      <c r="BQ63" s="186">
        <v>0</v>
      </c>
      <c r="BR63" s="186">
        <v>0</v>
      </c>
      <c r="BS63" s="186">
        <v>0</v>
      </c>
      <c r="BT63" s="186">
        <v>0</v>
      </c>
      <c r="BU63" s="186">
        <v>0</v>
      </c>
      <c r="BV63" s="186">
        <v>0</v>
      </c>
      <c r="BW63" s="186">
        <f t="shared" si="37"/>
        <v>0</v>
      </c>
      <c r="BX63" s="186">
        <f t="shared" si="38"/>
        <v>0</v>
      </c>
      <c r="BY63" s="186">
        <f t="shared" si="68"/>
        <v>0</v>
      </c>
      <c r="BZ63" s="234">
        <f t="shared" si="69"/>
        <v>0</v>
      </c>
      <c r="CA63" s="221"/>
    </row>
    <row r="64" spans="1:79" s="233" customFormat="1" ht="31.2">
      <c r="A64" s="206" t="str">
        <f>'Форма 17'!A64</f>
        <v>1.2.3.8</v>
      </c>
      <c r="B64" s="210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4" s="207" t="str">
        <f>'Форма 17'!C64</f>
        <v>Г</v>
      </c>
      <c r="D64" s="186">
        <v>0</v>
      </c>
      <c r="E64" s="186">
        <f t="shared" si="29"/>
        <v>0</v>
      </c>
      <c r="F64" s="186">
        <v>0</v>
      </c>
      <c r="G64" s="186">
        <f t="shared" si="51"/>
        <v>0</v>
      </c>
      <c r="H64" s="186">
        <f t="shared" si="51"/>
        <v>0</v>
      </c>
      <c r="I64" s="186">
        <f t="shared" si="51"/>
        <v>0</v>
      </c>
      <c r="J64" s="186">
        <f t="shared" si="51"/>
        <v>0</v>
      </c>
      <c r="K64" s="186">
        <f t="shared" si="31"/>
        <v>0</v>
      </c>
      <c r="L64" s="186">
        <v>0</v>
      </c>
      <c r="M64" s="186">
        <v>0</v>
      </c>
      <c r="N64" s="186">
        <v>0</v>
      </c>
      <c r="O64" s="186">
        <v>0</v>
      </c>
      <c r="P64" s="186">
        <v>0</v>
      </c>
      <c r="Q64" s="186">
        <v>0</v>
      </c>
      <c r="R64" s="186">
        <v>0</v>
      </c>
      <c r="S64" s="186">
        <v>0</v>
      </c>
      <c r="T64" s="186">
        <v>0</v>
      </c>
      <c r="U64" s="186">
        <v>0</v>
      </c>
      <c r="V64" s="186">
        <v>0</v>
      </c>
      <c r="W64" s="186">
        <v>0</v>
      </c>
      <c r="X64" s="186">
        <v>0</v>
      </c>
      <c r="Y64" s="186">
        <v>0</v>
      </c>
      <c r="Z64" s="186">
        <v>0</v>
      </c>
      <c r="AA64" s="186">
        <v>0</v>
      </c>
      <c r="AB64" s="186">
        <v>0</v>
      </c>
      <c r="AC64" s="186">
        <v>0</v>
      </c>
      <c r="AD64" s="186">
        <v>0</v>
      </c>
      <c r="AE64" s="186">
        <v>0</v>
      </c>
      <c r="AF64" s="186">
        <v>0</v>
      </c>
      <c r="AG64" s="186">
        <v>0</v>
      </c>
      <c r="AH64" s="186">
        <f t="shared" si="67"/>
        <v>0</v>
      </c>
      <c r="AI64" s="186">
        <v>0</v>
      </c>
      <c r="AJ64" s="186">
        <v>0</v>
      </c>
      <c r="AK64" s="186">
        <v>0</v>
      </c>
      <c r="AL64" s="186">
        <v>0</v>
      </c>
      <c r="AM64" s="186">
        <v>0</v>
      </c>
      <c r="AN64" s="186">
        <f t="shared" si="54"/>
        <v>0</v>
      </c>
      <c r="AO64" s="186">
        <f t="shared" si="53"/>
        <v>0</v>
      </c>
      <c r="AP64" s="186">
        <f t="shared" si="53"/>
        <v>0</v>
      </c>
      <c r="AQ64" s="186">
        <f t="shared" si="53"/>
        <v>0</v>
      </c>
      <c r="AR64" s="186">
        <f t="shared" si="53"/>
        <v>0</v>
      </c>
      <c r="AS64" s="186">
        <f t="shared" si="53"/>
        <v>0</v>
      </c>
      <c r="AT64" s="186">
        <f t="shared" si="52"/>
        <v>0</v>
      </c>
      <c r="AU64" s="186">
        <v>0</v>
      </c>
      <c r="AV64" s="186">
        <v>0</v>
      </c>
      <c r="AW64" s="186">
        <v>0</v>
      </c>
      <c r="AX64" s="186">
        <v>0</v>
      </c>
      <c r="AY64" s="186">
        <v>0</v>
      </c>
      <c r="AZ64" s="186">
        <v>0</v>
      </c>
      <c r="BA64" s="186">
        <v>0</v>
      </c>
      <c r="BB64" s="186">
        <v>0</v>
      </c>
      <c r="BC64" s="186">
        <v>0</v>
      </c>
      <c r="BD64" s="186">
        <v>0</v>
      </c>
      <c r="BE64" s="186">
        <v>0</v>
      </c>
      <c r="BF64" s="186">
        <v>0</v>
      </c>
      <c r="BG64" s="186">
        <v>0</v>
      </c>
      <c r="BH64" s="186">
        <v>0</v>
      </c>
      <c r="BI64" s="186">
        <v>0</v>
      </c>
      <c r="BJ64" s="186">
        <v>0</v>
      </c>
      <c r="BK64" s="186">
        <v>0</v>
      </c>
      <c r="BL64" s="186">
        <v>0</v>
      </c>
      <c r="BM64" s="186">
        <v>0</v>
      </c>
      <c r="BN64" s="186">
        <v>0</v>
      </c>
      <c r="BO64" s="186">
        <v>0</v>
      </c>
      <c r="BP64" s="186">
        <v>0</v>
      </c>
      <c r="BQ64" s="186">
        <v>0</v>
      </c>
      <c r="BR64" s="186">
        <v>0</v>
      </c>
      <c r="BS64" s="186">
        <v>0</v>
      </c>
      <c r="BT64" s="186">
        <v>0</v>
      </c>
      <c r="BU64" s="186">
        <v>0</v>
      </c>
      <c r="BV64" s="186">
        <v>0</v>
      </c>
      <c r="BW64" s="186">
        <f t="shared" si="37"/>
        <v>0</v>
      </c>
      <c r="BX64" s="186">
        <f t="shared" si="38"/>
        <v>0</v>
      </c>
      <c r="BY64" s="186">
        <f t="shared" si="68"/>
        <v>0</v>
      </c>
      <c r="BZ64" s="234">
        <f t="shared" si="69"/>
        <v>0</v>
      </c>
      <c r="CA64" s="221"/>
    </row>
    <row r="65" spans="1:79" s="233" customFormat="1" ht="31.2">
      <c r="A65" s="283" t="str">
        <f>'Форма 17'!A65</f>
        <v>1.2.4.</v>
      </c>
      <c r="B65" s="344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5" s="285" t="str">
        <f>'Форма 17'!C65</f>
        <v>Г</v>
      </c>
      <c r="D65" s="286">
        <f>D66+D67</f>
        <v>0</v>
      </c>
      <c r="E65" s="286">
        <f t="shared" si="29"/>
        <v>0</v>
      </c>
      <c r="F65" s="286">
        <v>0</v>
      </c>
      <c r="G65" s="286">
        <f t="shared" si="51"/>
        <v>0</v>
      </c>
      <c r="H65" s="286">
        <f t="shared" si="51"/>
        <v>0</v>
      </c>
      <c r="I65" s="286">
        <f t="shared" si="51"/>
        <v>0</v>
      </c>
      <c r="J65" s="286">
        <f t="shared" si="51"/>
        <v>0</v>
      </c>
      <c r="K65" s="286">
        <f t="shared" si="31"/>
        <v>0</v>
      </c>
      <c r="L65" s="286">
        <f t="shared" ref="L65:AM65" si="70">L66+L67</f>
        <v>0</v>
      </c>
      <c r="M65" s="286">
        <f t="shared" si="70"/>
        <v>0</v>
      </c>
      <c r="N65" s="286">
        <f t="shared" si="70"/>
        <v>0</v>
      </c>
      <c r="O65" s="286">
        <f t="shared" si="70"/>
        <v>0</v>
      </c>
      <c r="P65" s="286">
        <f t="shared" si="70"/>
        <v>0</v>
      </c>
      <c r="Q65" s="286">
        <f t="shared" si="70"/>
        <v>0</v>
      </c>
      <c r="R65" s="286">
        <f t="shared" si="70"/>
        <v>0</v>
      </c>
      <c r="S65" s="286">
        <f t="shared" si="70"/>
        <v>0</v>
      </c>
      <c r="T65" s="286">
        <f t="shared" si="70"/>
        <v>0</v>
      </c>
      <c r="U65" s="286">
        <f t="shared" si="70"/>
        <v>0</v>
      </c>
      <c r="V65" s="286">
        <f t="shared" si="70"/>
        <v>0</v>
      </c>
      <c r="W65" s="286">
        <f t="shared" si="70"/>
        <v>0</v>
      </c>
      <c r="X65" s="286">
        <f t="shared" si="70"/>
        <v>0</v>
      </c>
      <c r="Y65" s="286">
        <f t="shared" si="70"/>
        <v>0</v>
      </c>
      <c r="Z65" s="286">
        <f t="shared" si="70"/>
        <v>0</v>
      </c>
      <c r="AA65" s="286">
        <f t="shared" si="70"/>
        <v>0</v>
      </c>
      <c r="AB65" s="286">
        <f t="shared" si="70"/>
        <v>0</v>
      </c>
      <c r="AC65" s="286">
        <f t="shared" si="70"/>
        <v>0</v>
      </c>
      <c r="AD65" s="286">
        <f t="shared" si="70"/>
        <v>0</v>
      </c>
      <c r="AE65" s="286">
        <f t="shared" si="70"/>
        <v>0</v>
      </c>
      <c r="AF65" s="286">
        <f t="shared" si="70"/>
        <v>0</v>
      </c>
      <c r="AG65" s="286">
        <f t="shared" si="70"/>
        <v>0</v>
      </c>
      <c r="AH65" s="286">
        <f t="shared" si="70"/>
        <v>0</v>
      </c>
      <c r="AI65" s="286">
        <f t="shared" si="70"/>
        <v>0</v>
      </c>
      <c r="AJ65" s="286">
        <f t="shared" si="70"/>
        <v>0</v>
      </c>
      <c r="AK65" s="286">
        <f t="shared" si="70"/>
        <v>0</v>
      </c>
      <c r="AL65" s="286">
        <f t="shared" si="70"/>
        <v>0</v>
      </c>
      <c r="AM65" s="286">
        <f t="shared" si="70"/>
        <v>0</v>
      </c>
      <c r="AN65" s="286">
        <f t="shared" si="54"/>
        <v>0</v>
      </c>
      <c r="AO65" s="286">
        <f t="shared" si="53"/>
        <v>0</v>
      </c>
      <c r="AP65" s="286">
        <f t="shared" si="53"/>
        <v>0</v>
      </c>
      <c r="AQ65" s="286">
        <f t="shared" si="53"/>
        <v>0</v>
      </c>
      <c r="AR65" s="286">
        <f t="shared" si="53"/>
        <v>0</v>
      </c>
      <c r="AS65" s="286">
        <f t="shared" si="53"/>
        <v>0</v>
      </c>
      <c r="AT65" s="286">
        <f t="shared" si="52"/>
        <v>0</v>
      </c>
      <c r="AU65" s="286">
        <f t="shared" ref="AU65:BV65" si="71">AU66+AU67</f>
        <v>0</v>
      </c>
      <c r="AV65" s="286">
        <f t="shared" si="71"/>
        <v>0</v>
      </c>
      <c r="AW65" s="286">
        <f t="shared" si="71"/>
        <v>0</v>
      </c>
      <c r="AX65" s="286">
        <f t="shared" si="71"/>
        <v>0</v>
      </c>
      <c r="AY65" s="286">
        <f t="shared" si="71"/>
        <v>0</v>
      </c>
      <c r="AZ65" s="286">
        <f t="shared" si="71"/>
        <v>0</v>
      </c>
      <c r="BA65" s="286">
        <f t="shared" si="71"/>
        <v>0</v>
      </c>
      <c r="BB65" s="286">
        <f t="shared" si="71"/>
        <v>0</v>
      </c>
      <c r="BC65" s="286">
        <f t="shared" si="71"/>
        <v>0</v>
      </c>
      <c r="BD65" s="286">
        <f t="shared" si="71"/>
        <v>0</v>
      </c>
      <c r="BE65" s="286">
        <f t="shared" si="71"/>
        <v>0</v>
      </c>
      <c r="BF65" s="286">
        <f t="shared" si="71"/>
        <v>0</v>
      </c>
      <c r="BG65" s="286">
        <f t="shared" si="71"/>
        <v>0</v>
      </c>
      <c r="BH65" s="286">
        <f t="shared" si="71"/>
        <v>0</v>
      </c>
      <c r="BI65" s="286">
        <f t="shared" si="71"/>
        <v>0</v>
      </c>
      <c r="BJ65" s="286">
        <f t="shared" si="71"/>
        <v>0</v>
      </c>
      <c r="BK65" s="286">
        <f t="shared" si="71"/>
        <v>0</v>
      </c>
      <c r="BL65" s="286">
        <f t="shared" si="71"/>
        <v>0</v>
      </c>
      <c r="BM65" s="286">
        <f t="shared" si="71"/>
        <v>0</v>
      </c>
      <c r="BN65" s="286">
        <f t="shared" si="71"/>
        <v>0</v>
      </c>
      <c r="BO65" s="286">
        <f t="shared" si="71"/>
        <v>0</v>
      </c>
      <c r="BP65" s="286">
        <f t="shared" si="71"/>
        <v>0</v>
      </c>
      <c r="BQ65" s="286">
        <f t="shared" si="71"/>
        <v>0</v>
      </c>
      <c r="BR65" s="286">
        <f t="shared" si="71"/>
        <v>0</v>
      </c>
      <c r="BS65" s="286">
        <f t="shared" si="71"/>
        <v>0</v>
      </c>
      <c r="BT65" s="286">
        <f t="shared" si="71"/>
        <v>0</v>
      </c>
      <c r="BU65" s="286">
        <f t="shared" si="71"/>
        <v>0</v>
      </c>
      <c r="BV65" s="286">
        <f t="shared" si="71"/>
        <v>0</v>
      </c>
      <c r="BW65" s="286">
        <f t="shared" si="37"/>
        <v>0</v>
      </c>
      <c r="BX65" s="286">
        <f t="shared" si="38"/>
        <v>0</v>
      </c>
      <c r="BY65" s="286">
        <f t="shared" si="68"/>
        <v>0</v>
      </c>
      <c r="BZ65" s="327">
        <f t="shared" si="69"/>
        <v>0</v>
      </c>
      <c r="CA65" s="350"/>
    </row>
    <row r="66" spans="1:79" s="233" customFormat="1" ht="28.5" customHeight="1">
      <c r="A66" s="206" t="str">
        <f>'Форма 17'!A66</f>
        <v>1.2.4.1.</v>
      </c>
      <c r="B66" s="210" t="str">
        <f>'Форма 17'!B66</f>
        <v>Реконструкция прочих объектов основных средств, всего, в том числе:</v>
      </c>
      <c r="C66" s="207" t="str">
        <f>'Форма 17'!C66</f>
        <v>Г</v>
      </c>
      <c r="D66" s="186">
        <v>0</v>
      </c>
      <c r="E66" s="186">
        <f t="shared" si="29"/>
        <v>0</v>
      </c>
      <c r="F66" s="186">
        <v>0</v>
      </c>
      <c r="G66" s="186">
        <f t="shared" si="51"/>
        <v>0</v>
      </c>
      <c r="H66" s="186">
        <f t="shared" si="51"/>
        <v>0</v>
      </c>
      <c r="I66" s="186">
        <f t="shared" si="51"/>
        <v>0</v>
      </c>
      <c r="J66" s="186">
        <f t="shared" si="51"/>
        <v>0</v>
      </c>
      <c r="K66" s="186">
        <f t="shared" si="31"/>
        <v>0</v>
      </c>
      <c r="L66" s="186">
        <v>0</v>
      </c>
      <c r="M66" s="186">
        <v>0</v>
      </c>
      <c r="N66" s="186">
        <v>0</v>
      </c>
      <c r="O66" s="186">
        <v>0</v>
      </c>
      <c r="P66" s="186">
        <v>0</v>
      </c>
      <c r="Q66" s="186">
        <v>0</v>
      </c>
      <c r="R66" s="186">
        <v>0</v>
      </c>
      <c r="S66" s="186">
        <v>0</v>
      </c>
      <c r="T66" s="186">
        <v>0</v>
      </c>
      <c r="U66" s="186">
        <v>0</v>
      </c>
      <c r="V66" s="186">
        <v>0</v>
      </c>
      <c r="W66" s="186">
        <v>0</v>
      </c>
      <c r="X66" s="186">
        <v>0</v>
      </c>
      <c r="Y66" s="186">
        <v>0</v>
      </c>
      <c r="Z66" s="186">
        <v>0</v>
      </c>
      <c r="AA66" s="186">
        <v>0</v>
      </c>
      <c r="AB66" s="186">
        <v>0</v>
      </c>
      <c r="AC66" s="186">
        <v>0</v>
      </c>
      <c r="AD66" s="186">
        <v>0</v>
      </c>
      <c r="AE66" s="186">
        <v>0</v>
      </c>
      <c r="AF66" s="186">
        <v>0</v>
      </c>
      <c r="AG66" s="186">
        <v>0</v>
      </c>
      <c r="AH66" s="186">
        <v>0</v>
      </c>
      <c r="AI66" s="186">
        <v>0</v>
      </c>
      <c r="AJ66" s="186">
        <v>0</v>
      </c>
      <c r="AK66" s="186">
        <v>0</v>
      </c>
      <c r="AL66" s="186">
        <v>0</v>
      </c>
      <c r="AM66" s="186">
        <v>0</v>
      </c>
      <c r="AN66" s="186">
        <f t="shared" si="54"/>
        <v>0</v>
      </c>
      <c r="AO66" s="186">
        <f t="shared" si="53"/>
        <v>0</v>
      </c>
      <c r="AP66" s="186">
        <f t="shared" si="53"/>
        <v>0</v>
      </c>
      <c r="AQ66" s="186">
        <f t="shared" si="53"/>
        <v>0</v>
      </c>
      <c r="AR66" s="186">
        <f t="shared" si="53"/>
        <v>0</v>
      </c>
      <c r="AS66" s="186">
        <f t="shared" si="53"/>
        <v>0</v>
      </c>
      <c r="AT66" s="186">
        <f t="shared" si="52"/>
        <v>0</v>
      </c>
      <c r="AU66" s="186">
        <v>0</v>
      </c>
      <c r="AV66" s="186">
        <v>0</v>
      </c>
      <c r="AW66" s="186">
        <v>0</v>
      </c>
      <c r="AX66" s="186">
        <v>0</v>
      </c>
      <c r="AY66" s="186">
        <v>0</v>
      </c>
      <c r="AZ66" s="186">
        <v>0</v>
      </c>
      <c r="BA66" s="186">
        <v>0</v>
      </c>
      <c r="BB66" s="186">
        <v>0</v>
      </c>
      <c r="BC66" s="186">
        <v>0</v>
      </c>
      <c r="BD66" s="186">
        <v>0</v>
      </c>
      <c r="BE66" s="186">
        <v>0</v>
      </c>
      <c r="BF66" s="186">
        <v>0</v>
      </c>
      <c r="BG66" s="186">
        <v>0</v>
      </c>
      <c r="BH66" s="186">
        <v>0</v>
      </c>
      <c r="BI66" s="186">
        <v>0</v>
      </c>
      <c r="BJ66" s="186">
        <v>0</v>
      </c>
      <c r="BK66" s="186">
        <v>0</v>
      </c>
      <c r="BL66" s="186">
        <v>0</v>
      </c>
      <c r="BM66" s="186">
        <v>0</v>
      </c>
      <c r="BN66" s="186">
        <v>0</v>
      </c>
      <c r="BO66" s="186">
        <v>0</v>
      </c>
      <c r="BP66" s="186">
        <v>0</v>
      </c>
      <c r="BQ66" s="186">
        <v>0</v>
      </c>
      <c r="BR66" s="186">
        <v>0</v>
      </c>
      <c r="BS66" s="186">
        <v>0</v>
      </c>
      <c r="BT66" s="186">
        <v>0</v>
      </c>
      <c r="BU66" s="186">
        <v>0</v>
      </c>
      <c r="BV66" s="186">
        <v>0</v>
      </c>
      <c r="BW66" s="186">
        <f t="shared" si="37"/>
        <v>0</v>
      </c>
      <c r="BX66" s="186">
        <f t="shared" si="38"/>
        <v>0</v>
      </c>
      <c r="BY66" s="186">
        <f t="shared" si="68"/>
        <v>0</v>
      </c>
      <c r="BZ66" s="234">
        <f t="shared" si="69"/>
        <v>0</v>
      </c>
      <c r="CA66" s="221"/>
    </row>
    <row r="67" spans="1:79" s="233" customFormat="1" ht="40.5" customHeight="1">
      <c r="A67" s="206" t="str">
        <f>'Форма 17'!A67</f>
        <v>1.2.4.1.</v>
      </c>
      <c r="B67" s="210" t="str">
        <f>'Форма 17'!B67</f>
        <v>Модернизация, техническое перевооружение прочих объектов основных средств, всего, в том числе:</v>
      </c>
      <c r="C67" s="207" t="str">
        <f>'Форма 17'!C67</f>
        <v>Г</v>
      </c>
      <c r="D67" s="186">
        <v>0</v>
      </c>
      <c r="E67" s="186">
        <f t="shared" si="29"/>
        <v>0</v>
      </c>
      <c r="F67" s="186">
        <v>0</v>
      </c>
      <c r="G67" s="186">
        <f t="shared" si="51"/>
        <v>0</v>
      </c>
      <c r="H67" s="186">
        <f t="shared" si="51"/>
        <v>0</v>
      </c>
      <c r="I67" s="186">
        <f t="shared" si="51"/>
        <v>0</v>
      </c>
      <c r="J67" s="186">
        <f t="shared" si="51"/>
        <v>0</v>
      </c>
      <c r="K67" s="186">
        <f t="shared" si="31"/>
        <v>0</v>
      </c>
      <c r="L67" s="186">
        <v>0</v>
      </c>
      <c r="M67" s="186">
        <v>0</v>
      </c>
      <c r="N67" s="186">
        <v>0</v>
      </c>
      <c r="O67" s="186">
        <v>0</v>
      </c>
      <c r="P67" s="186">
        <v>0</v>
      </c>
      <c r="Q67" s="186">
        <v>0</v>
      </c>
      <c r="R67" s="186">
        <v>0</v>
      </c>
      <c r="S67" s="186">
        <v>0</v>
      </c>
      <c r="T67" s="186">
        <v>0</v>
      </c>
      <c r="U67" s="186">
        <v>0</v>
      </c>
      <c r="V67" s="186">
        <v>0</v>
      </c>
      <c r="W67" s="186">
        <v>0</v>
      </c>
      <c r="X67" s="186">
        <v>0</v>
      </c>
      <c r="Y67" s="186">
        <v>0</v>
      </c>
      <c r="Z67" s="186">
        <v>0</v>
      </c>
      <c r="AA67" s="186">
        <v>0</v>
      </c>
      <c r="AB67" s="186">
        <v>0</v>
      </c>
      <c r="AC67" s="186">
        <v>0</v>
      </c>
      <c r="AD67" s="186">
        <v>0</v>
      </c>
      <c r="AE67" s="186">
        <v>0</v>
      </c>
      <c r="AF67" s="186">
        <v>0</v>
      </c>
      <c r="AG67" s="186">
        <v>0</v>
      </c>
      <c r="AH67" s="186">
        <f>F67</f>
        <v>0</v>
      </c>
      <c r="AI67" s="186">
        <v>0</v>
      </c>
      <c r="AJ67" s="186">
        <v>0</v>
      </c>
      <c r="AK67" s="186">
        <v>0</v>
      </c>
      <c r="AL67" s="186">
        <v>0</v>
      </c>
      <c r="AM67" s="186">
        <v>0</v>
      </c>
      <c r="AN67" s="186">
        <f t="shared" si="54"/>
        <v>0</v>
      </c>
      <c r="AO67" s="186">
        <f t="shared" si="53"/>
        <v>0</v>
      </c>
      <c r="AP67" s="186">
        <f t="shared" si="53"/>
        <v>0</v>
      </c>
      <c r="AQ67" s="186">
        <f t="shared" si="53"/>
        <v>0</v>
      </c>
      <c r="AR67" s="186">
        <f t="shared" si="53"/>
        <v>0</v>
      </c>
      <c r="AS67" s="186">
        <f t="shared" si="53"/>
        <v>0</v>
      </c>
      <c r="AT67" s="186">
        <f t="shared" si="52"/>
        <v>0</v>
      </c>
      <c r="AU67" s="186">
        <v>0</v>
      </c>
      <c r="AV67" s="186">
        <v>0</v>
      </c>
      <c r="AW67" s="186">
        <v>0</v>
      </c>
      <c r="AX67" s="186">
        <v>0</v>
      </c>
      <c r="AY67" s="186">
        <v>0</v>
      </c>
      <c r="AZ67" s="186">
        <v>0</v>
      </c>
      <c r="BA67" s="186">
        <v>0</v>
      </c>
      <c r="BB67" s="186">
        <v>0</v>
      </c>
      <c r="BC67" s="186">
        <v>0</v>
      </c>
      <c r="BD67" s="186">
        <v>0</v>
      </c>
      <c r="BE67" s="186">
        <v>0</v>
      </c>
      <c r="BF67" s="186">
        <v>0</v>
      </c>
      <c r="BG67" s="186">
        <v>0</v>
      </c>
      <c r="BH67" s="186">
        <v>0</v>
      </c>
      <c r="BI67" s="186">
        <v>0</v>
      </c>
      <c r="BJ67" s="186">
        <v>0</v>
      </c>
      <c r="BK67" s="186">
        <v>0</v>
      </c>
      <c r="BL67" s="186">
        <v>0</v>
      </c>
      <c r="BM67" s="186">
        <v>0</v>
      </c>
      <c r="BN67" s="186">
        <v>0</v>
      </c>
      <c r="BO67" s="186">
        <v>0</v>
      </c>
      <c r="BP67" s="186">
        <v>0</v>
      </c>
      <c r="BQ67" s="186">
        <v>0</v>
      </c>
      <c r="BR67" s="186">
        <v>0</v>
      </c>
      <c r="BS67" s="186">
        <v>0</v>
      </c>
      <c r="BT67" s="186">
        <v>0</v>
      </c>
      <c r="BU67" s="186">
        <v>0</v>
      </c>
      <c r="BV67" s="186">
        <v>0</v>
      </c>
      <c r="BW67" s="186">
        <f t="shared" si="37"/>
        <v>0</v>
      </c>
      <c r="BX67" s="186">
        <f t="shared" si="38"/>
        <v>0</v>
      </c>
      <c r="BY67" s="186">
        <f t="shared" si="68"/>
        <v>0</v>
      </c>
      <c r="BZ67" s="234">
        <f t="shared" si="69"/>
        <v>0</v>
      </c>
      <c r="CA67" s="221"/>
    </row>
    <row r="68" spans="1:79" s="243" customFormat="1" ht="31.2">
      <c r="A68" s="276" t="str">
        <f>'Форма 17'!A68</f>
        <v>1.3.</v>
      </c>
      <c r="B68" s="273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8" s="274" t="str">
        <f>'Форма 17'!C68</f>
        <v>Г</v>
      </c>
      <c r="D68" s="275">
        <v>0</v>
      </c>
      <c r="E68" s="275">
        <f t="shared" si="29"/>
        <v>0</v>
      </c>
      <c r="F68" s="275">
        <v>0</v>
      </c>
      <c r="G68" s="275">
        <f t="shared" si="51"/>
        <v>0</v>
      </c>
      <c r="H68" s="275">
        <f t="shared" si="51"/>
        <v>0</v>
      </c>
      <c r="I68" s="275">
        <f t="shared" si="51"/>
        <v>0</v>
      </c>
      <c r="J68" s="275">
        <f t="shared" si="51"/>
        <v>0</v>
      </c>
      <c r="K68" s="275">
        <f t="shared" si="31"/>
        <v>0</v>
      </c>
      <c r="L68" s="275">
        <v>0</v>
      </c>
      <c r="M68" s="275">
        <v>0</v>
      </c>
      <c r="N68" s="275">
        <v>0</v>
      </c>
      <c r="O68" s="275">
        <v>0</v>
      </c>
      <c r="P68" s="275">
        <v>0</v>
      </c>
      <c r="Q68" s="275">
        <v>0</v>
      </c>
      <c r="R68" s="275">
        <v>0</v>
      </c>
      <c r="S68" s="275">
        <v>0</v>
      </c>
      <c r="T68" s="275">
        <v>0</v>
      </c>
      <c r="U68" s="275">
        <v>0</v>
      </c>
      <c r="V68" s="275">
        <v>0</v>
      </c>
      <c r="W68" s="275">
        <v>0</v>
      </c>
      <c r="X68" s="275">
        <v>0</v>
      </c>
      <c r="Y68" s="275">
        <v>0</v>
      </c>
      <c r="Z68" s="275">
        <v>0</v>
      </c>
      <c r="AA68" s="275">
        <v>0</v>
      </c>
      <c r="AB68" s="275">
        <v>0</v>
      </c>
      <c r="AC68" s="275">
        <v>0</v>
      </c>
      <c r="AD68" s="275">
        <v>0</v>
      </c>
      <c r="AE68" s="275">
        <v>0</v>
      </c>
      <c r="AF68" s="275">
        <v>0</v>
      </c>
      <c r="AG68" s="275">
        <v>0</v>
      </c>
      <c r="AH68" s="275">
        <v>0</v>
      </c>
      <c r="AI68" s="275">
        <v>0</v>
      </c>
      <c r="AJ68" s="275">
        <v>0</v>
      </c>
      <c r="AK68" s="275">
        <v>0</v>
      </c>
      <c r="AL68" s="275">
        <v>0</v>
      </c>
      <c r="AM68" s="275">
        <v>0</v>
      </c>
      <c r="AN68" s="275">
        <f t="shared" si="54"/>
        <v>0</v>
      </c>
      <c r="AO68" s="275">
        <f t="shared" si="53"/>
        <v>0</v>
      </c>
      <c r="AP68" s="275">
        <f t="shared" si="53"/>
        <v>0</v>
      </c>
      <c r="AQ68" s="275">
        <f t="shared" si="53"/>
        <v>0</v>
      </c>
      <c r="AR68" s="275">
        <f t="shared" si="53"/>
        <v>0</v>
      </c>
      <c r="AS68" s="275">
        <f t="shared" si="53"/>
        <v>0</v>
      </c>
      <c r="AT68" s="275">
        <f t="shared" si="52"/>
        <v>0</v>
      </c>
      <c r="AU68" s="275">
        <v>0</v>
      </c>
      <c r="AV68" s="275">
        <v>0</v>
      </c>
      <c r="AW68" s="275">
        <v>0</v>
      </c>
      <c r="AX68" s="275">
        <v>0</v>
      </c>
      <c r="AY68" s="275">
        <v>0</v>
      </c>
      <c r="AZ68" s="275">
        <v>0</v>
      </c>
      <c r="BA68" s="275">
        <v>0</v>
      </c>
      <c r="BB68" s="275">
        <v>0</v>
      </c>
      <c r="BC68" s="275">
        <v>0</v>
      </c>
      <c r="BD68" s="275">
        <v>0</v>
      </c>
      <c r="BE68" s="275">
        <v>0</v>
      </c>
      <c r="BF68" s="275">
        <v>0</v>
      </c>
      <c r="BG68" s="275">
        <v>0</v>
      </c>
      <c r="BH68" s="275">
        <v>0</v>
      </c>
      <c r="BI68" s="275">
        <v>0</v>
      </c>
      <c r="BJ68" s="275">
        <v>0</v>
      </c>
      <c r="BK68" s="275">
        <v>0</v>
      </c>
      <c r="BL68" s="275">
        <v>0</v>
      </c>
      <c r="BM68" s="275">
        <v>0</v>
      </c>
      <c r="BN68" s="275">
        <v>0</v>
      </c>
      <c r="BO68" s="275">
        <v>0</v>
      </c>
      <c r="BP68" s="275">
        <v>0</v>
      </c>
      <c r="BQ68" s="275">
        <v>0</v>
      </c>
      <c r="BR68" s="275">
        <v>0</v>
      </c>
      <c r="BS68" s="275">
        <v>0</v>
      </c>
      <c r="BT68" s="275">
        <v>0</v>
      </c>
      <c r="BU68" s="275">
        <v>0</v>
      </c>
      <c r="BV68" s="275">
        <v>0</v>
      </c>
      <c r="BW68" s="275">
        <f t="shared" si="37"/>
        <v>0</v>
      </c>
      <c r="BX68" s="275">
        <f t="shared" si="38"/>
        <v>0</v>
      </c>
      <c r="BY68" s="275">
        <f t="shared" si="68"/>
        <v>0</v>
      </c>
      <c r="BZ68" s="323">
        <f t="shared" si="69"/>
        <v>0</v>
      </c>
      <c r="CA68" s="349"/>
    </row>
    <row r="69" spans="1:79" s="233" customFormat="1" ht="31.2">
      <c r="A69" s="206" t="str">
        <f>'Форма 17'!A69</f>
        <v>1.3.1.</v>
      </c>
      <c r="B69" s="210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9" s="207" t="str">
        <f>'Форма 17'!C69</f>
        <v>Г</v>
      </c>
      <c r="D69" s="186">
        <v>0</v>
      </c>
      <c r="E69" s="186">
        <f t="shared" si="29"/>
        <v>0</v>
      </c>
      <c r="F69" s="186">
        <v>0</v>
      </c>
      <c r="G69" s="186">
        <f t="shared" si="51"/>
        <v>0</v>
      </c>
      <c r="H69" s="186">
        <f t="shared" si="51"/>
        <v>0</v>
      </c>
      <c r="I69" s="186">
        <f t="shared" si="51"/>
        <v>0</v>
      </c>
      <c r="J69" s="186">
        <f t="shared" si="51"/>
        <v>0</v>
      </c>
      <c r="K69" s="186">
        <f t="shared" si="31"/>
        <v>0</v>
      </c>
      <c r="L69" s="186">
        <v>0</v>
      </c>
      <c r="M69" s="186">
        <v>0</v>
      </c>
      <c r="N69" s="186">
        <v>0</v>
      </c>
      <c r="O69" s="186">
        <v>0</v>
      </c>
      <c r="P69" s="186">
        <v>0</v>
      </c>
      <c r="Q69" s="186">
        <v>0</v>
      </c>
      <c r="R69" s="186">
        <v>0</v>
      </c>
      <c r="S69" s="186">
        <v>0</v>
      </c>
      <c r="T69" s="186">
        <v>0</v>
      </c>
      <c r="U69" s="186">
        <v>0</v>
      </c>
      <c r="V69" s="186">
        <v>0</v>
      </c>
      <c r="W69" s="186">
        <v>0</v>
      </c>
      <c r="X69" s="186">
        <v>0</v>
      </c>
      <c r="Y69" s="186">
        <v>0</v>
      </c>
      <c r="Z69" s="186">
        <v>0</v>
      </c>
      <c r="AA69" s="186">
        <v>0</v>
      </c>
      <c r="AB69" s="186">
        <v>0</v>
      </c>
      <c r="AC69" s="186">
        <v>0</v>
      </c>
      <c r="AD69" s="186">
        <v>0</v>
      </c>
      <c r="AE69" s="186">
        <v>0</v>
      </c>
      <c r="AF69" s="186">
        <v>0</v>
      </c>
      <c r="AG69" s="186">
        <v>0</v>
      </c>
      <c r="AH69" s="186">
        <v>0</v>
      </c>
      <c r="AI69" s="186">
        <v>0</v>
      </c>
      <c r="AJ69" s="186">
        <v>0</v>
      </c>
      <c r="AK69" s="186">
        <v>0</v>
      </c>
      <c r="AL69" s="186">
        <v>0</v>
      </c>
      <c r="AM69" s="186">
        <v>0</v>
      </c>
      <c r="AN69" s="186">
        <f t="shared" si="54"/>
        <v>0</v>
      </c>
      <c r="AO69" s="186">
        <f t="shared" si="53"/>
        <v>0</v>
      </c>
      <c r="AP69" s="186">
        <f t="shared" si="53"/>
        <v>0</v>
      </c>
      <c r="AQ69" s="186">
        <f t="shared" si="53"/>
        <v>0</v>
      </c>
      <c r="AR69" s="186">
        <f t="shared" si="53"/>
        <v>0</v>
      </c>
      <c r="AS69" s="186">
        <f t="shared" si="53"/>
        <v>0</v>
      </c>
      <c r="AT69" s="186">
        <f t="shared" si="52"/>
        <v>0</v>
      </c>
      <c r="AU69" s="186">
        <v>0</v>
      </c>
      <c r="AV69" s="186">
        <v>0</v>
      </c>
      <c r="AW69" s="186">
        <v>0</v>
      </c>
      <c r="AX69" s="186">
        <v>0</v>
      </c>
      <c r="AY69" s="186">
        <v>0</v>
      </c>
      <c r="AZ69" s="186">
        <v>0</v>
      </c>
      <c r="BA69" s="186">
        <v>0</v>
      </c>
      <c r="BB69" s="186">
        <v>0</v>
      </c>
      <c r="BC69" s="186">
        <v>0</v>
      </c>
      <c r="BD69" s="186">
        <v>0</v>
      </c>
      <c r="BE69" s="186">
        <v>0</v>
      </c>
      <c r="BF69" s="186">
        <v>0</v>
      </c>
      <c r="BG69" s="186">
        <v>0</v>
      </c>
      <c r="BH69" s="186">
        <v>0</v>
      </c>
      <c r="BI69" s="186">
        <v>0</v>
      </c>
      <c r="BJ69" s="186">
        <v>0</v>
      </c>
      <c r="BK69" s="186">
        <v>0</v>
      </c>
      <c r="BL69" s="186">
        <v>0</v>
      </c>
      <c r="BM69" s="186">
        <v>0</v>
      </c>
      <c r="BN69" s="186">
        <v>0</v>
      </c>
      <c r="BO69" s="186">
        <v>0</v>
      </c>
      <c r="BP69" s="186">
        <v>0</v>
      </c>
      <c r="BQ69" s="186">
        <v>0</v>
      </c>
      <c r="BR69" s="186">
        <v>0</v>
      </c>
      <c r="BS69" s="186">
        <v>0</v>
      </c>
      <c r="BT69" s="186">
        <v>0</v>
      </c>
      <c r="BU69" s="186">
        <v>0</v>
      </c>
      <c r="BV69" s="186">
        <v>0</v>
      </c>
      <c r="BW69" s="186">
        <f t="shared" si="37"/>
        <v>0</v>
      </c>
      <c r="BX69" s="186">
        <f t="shared" si="38"/>
        <v>0</v>
      </c>
      <c r="BY69" s="186">
        <f t="shared" si="68"/>
        <v>0</v>
      </c>
      <c r="BZ69" s="234">
        <f t="shared" si="69"/>
        <v>0</v>
      </c>
      <c r="CA69" s="228"/>
    </row>
    <row r="70" spans="1:79" s="233" customFormat="1" ht="45.75" customHeight="1">
      <c r="A70" s="206" t="str">
        <f>'Форма 17'!A70</f>
        <v>1.3.1.</v>
      </c>
      <c r="B70" s="210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0" s="207" t="str">
        <f>'Форма 17'!C70</f>
        <v>Г</v>
      </c>
      <c r="D70" s="186">
        <v>0</v>
      </c>
      <c r="E70" s="186">
        <f t="shared" si="29"/>
        <v>0</v>
      </c>
      <c r="F70" s="186">
        <v>0</v>
      </c>
      <c r="G70" s="186">
        <f t="shared" si="51"/>
        <v>0</v>
      </c>
      <c r="H70" s="186">
        <f t="shared" si="51"/>
        <v>0</v>
      </c>
      <c r="I70" s="186">
        <f t="shared" si="51"/>
        <v>0</v>
      </c>
      <c r="J70" s="186">
        <f t="shared" si="51"/>
        <v>0</v>
      </c>
      <c r="K70" s="186">
        <f t="shared" si="31"/>
        <v>0</v>
      </c>
      <c r="L70" s="186">
        <v>0</v>
      </c>
      <c r="M70" s="186">
        <v>0</v>
      </c>
      <c r="N70" s="186">
        <v>0</v>
      </c>
      <c r="O70" s="186">
        <v>0</v>
      </c>
      <c r="P70" s="186">
        <v>0</v>
      </c>
      <c r="Q70" s="186">
        <v>0</v>
      </c>
      <c r="R70" s="186">
        <v>0</v>
      </c>
      <c r="S70" s="186">
        <v>0</v>
      </c>
      <c r="T70" s="186">
        <v>0</v>
      </c>
      <c r="U70" s="186">
        <v>0</v>
      </c>
      <c r="V70" s="186">
        <v>0</v>
      </c>
      <c r="W70" s="186">
        <v>0</v>
      </c>
      <c r="X70" s="186">
        <v>0</v>
      </c>
      <c r="Y70" s="186">
        <v>0</v>
      </c>
      <c r="Z70" s="186">
        <v>0</v>
      </c>
      <c r="AA70" s="186">
        <v>0</v>
      </c>
      <c r="AB70" s="186">
        <v>0</v>
      </c>
      <c r="AC70" s="186">
        <v>0</v>
      </c>
      <c r="AD70" s="186">
        <v>0</v>
      </c>
      <c r="AE70" s="186">
        <v>0</v>
      </c>
      <c r="AF70" s="186">
        <v>0</v>
      </c>
      <c r="AG70" s="186">
        <v>0</v>
      </c>
      <c r="AH70" s="186">
        <v>0</v>
      </c>
      <c r="AI70" s="186">
        <v>0</v>
      </c>
      <c r="AJ70" s="186">
        <v>0</v>
      </c>
      <c r="AK70" s="186">
        <v>0</v>
      </c>
      <c r="AL70" s="186">
        <v>0</v>
      </c>
      <c r="AM70" s="186">
        <v>0</v>
      </c>
      <c r="AN70" s="186">
        <f t="shared" si="54"/>
        <v>0</v>
      </c>
      <c r="AO70" s="186">
        <f t="shared" si="53"/>
        <v>0</v>
      </c>
      <c r="AP70" s="186">
        <f t="shared" si="53"/>
        <v>0</v>
      </c>
      <c r="AQ70" s="186">
        <f t="shared" si="53"/>
        <v>0</v>
      </c>
      <c r="AR70" s="186">
        <f t="shared" si="53"/>
        <v>0</v>
      </c>
      <c r="AS70" s="186">
        <f t="shared" si="53"/>
        <v>0</v>
      </c>
      <c r="AT70" s="186">
        <f t="shared" si="52"/>
        <v>0</v>
      </c>
      <c r="AU70" s="186">
        <v>0</v>
      </c>
      <c r="AV70" s="186">
        <v>0</v>
      </c>
      <c r="AW70" s="186">
        <v>0</v>
      </c>
      <c r="AX70" s="186">
        <v>0</v>
      </c>
      <c r="AY70" s="186">
        <v>0</v>
      </c>
      <c r="AZ70" s="186">
        <v>0</v>
      </c>
      <c r="BA70" s="186">
        <v>0</v>
      </c>
      <c r="BB70" s="186">
        <v>0</v>
      </c>
      <c r="BC70" s="186">
        <v>0</v>
      </c>
      <c r="BD70" s="186">
        <v>0</v>
      </c>
      <c r="BE70" s="186">
        <v>0</v>
      </c>
      <c r="BF70" s="186">
        <v>0</v>
      </c>
      <c r="BG70" s="186">
        <v>0</v>
      </c>
      <c r="BH70" s="186">
        <v>0</v>
      </c>
      <c r="BI70" s="186">
        <v>0</v>
      </c>
      <c r="BJ70" s="186">
        <v>0</v>
      </c>
      <c r="BK70" s="186">
        <v>0</v>
      </c>
      <c r="BL70" s="186">
        <v>0</v>
      </c>
      <c r="BM70" s="186">
        <v>0</v>
      </c>
      <c r="BN70" s="186">
        <v>0</v>
      </c>
      <c r="BO70" s="186">
        <v>0</v>
      </c>
      <c r="BP70" s="186">
        <v>0</v>
      </c>
      <c r="BQ70" s="186">
        <v>0</v>
      </c>
      <c r="BR70" s="186">
        <v>0</v>
      </c>
      <c r="BS70" s="186">
        <v>0</v>
      </c>
      <c r="BT70" s="186">
        <v>0</v>
      </c>
      <c r="BU70" s="186">
        <v>0</v>
      </c>
      <c r="BV70" s="186">
        <v>0</v>
      </c>
      <c r="BW70" s="186">
        <f t="shared" si="37"/>
        <v>0</v>
      </c>
      <c r="BX70" s="186">
        <f t="shared" si="38"/>
        <v>0</v>
      </c>
      <c r="BY70" s="186">
        <f t="shared" si="68"/>
        <v>0</v>
      </c>
      <c r="BZ70" s="234">
        <f t="shared" si="69"/>
        <v>0</v>
      </c>
      <c r="CA70" s="228"/>
    </row>
    <row r="71" spans="1:79" s="243" customFormat="1" ht="49.5" customHeight="1">
      <c r="A71" s="276" t="str">
        <f>'Форма 17'!A71</f>
        <v>1.4.</v>
      </c>
      <c r="B71" s="273" t="str">
        <f>'Форма 17'!B71</f>
        <v>Прочее новое строительство объектов электросетевого хозяйства, всего, в том числе:</v>
      </c>
      <c r="C71" s="274" t="str">
        <f>'Форма 17'!C71</f>
        <v>Г</v>
      </c>
      <c r="D71" s="275">
        <v>0</v>
      </c>
      <c r="E71" s="275">
        <f t="shared" ref="E71:E72" si="72">L71+S71+Z71+AG71</f>
        <v>0</v>
      </c>
      <c r="F71" s="275">
        <v>0</v>
      </c>
      <c r="G71" s="275">
        <f t="shared" ref="G71:J73" si="73">N71+U71+AB71+AI71</f>
        <v>0</v>
      </c>
      <c r="H71" s="275">
        <f t="shared" si="73"/>
        <v>0</v>
      </c>
      <c r="I71" s="275">
        <f t="shared" si="73"/>
        <v>0</v>
      </c>
      <c r="J71" s="275">
        <f t="shared" si="73"/>
        <v>0</v>
      </c>
      <c r="K71" s="275">
        <f t="shared" ref="K71:K72" si="74">SUM(R71)+SUM(Y71)+SUM(AF71)+SUM(AM71)</f>
        <v>0</v>
      </c>
      <c r="L71" s="275">
        <v>0</v>
      </c>
      <c r="M71" s="275">
        <v>0</v>
      </c>
      <c r="N71" s="275">
        <v>0</v>
      </c>
      <c r="O71" s="275">
        <v>0</v>
      </c>
      <c r="P71" s="275">
        <v>0</v>
      </c>
      <c r="Q71" s="275">
        <v>0</v>
      </c>
      <c r="R71" s="275">
        <v>0</v>
      </c>
      <c r="S71" s="275">
        <v>0</v>
      </c>
      <c r="T71" s="275">
        <v>0</v>
      </c>
      <c r="U71" s="275">
        <v>0</v>
      </c>
      <c r="V71" s="275">
        <v>0</v>
      </c>
      <c r="W71" s="275">
        <v>0</v>
      </c>
      <c r="X71" s="275">
        <v>0</v>
      </c>
      <c r="Y71" s="275">
        <v>0</v>
      </c>
      <c r="Z71" s="275">
        <v>0</v>
      </c>
      <c r="AA71" s="275">
        <v>0</v>
      </c>
      <c r="AB71" s="275">
        <v>0</v>
      </c>
      <c r="AC71" s="275">
        <v>0</v>
      </c>
      <c r="AD71" s="275">
        <v>0</v>
      </c>
      <c r="AE71" s="275">
        <v>0</v>
      </c>
      <c r="AF71" s="275">
        <v>0</v>
      </c>
      <c r="AG71" s="275">
        <v>0</v>
      </c>
      <c r="AH71" s="275">
        <v>0</v>
      </c>
      <c r="AI71" s="275">
        <v>0</v>
      </c>
      <c r="AJ71" s="275">
        <v>0</v>
      </c>
      <c r="AK71" s="275">
        <v>0</v>
      </c>
      <c r="AL71" s="275">
        <v>0</v>
      </c>
      <c r="AM71" s="275">
        <v>0</v>
      </c>
      <c r="AN71" s="275">
        <f t="shared" si="54"/>
        <v>0</v>
      </c>
      <c r="AO71" s="275">
        <f t="shared" si="53"/>
        <v>0</v>
      </c>
      <c r="AP71" s="275">
        <f t="shared" si="53"/>
        <v>0</v>
      </c>
      <c r="AQ71" s="275">
        <f t="shared" si="53"/>
        <v>0</v>
      </c>
      <c r="AR71" s="275">
        <f t="shared" si="53"/>
        <v>0</v>
      </c>
      <c r="AS71" s="275">
        <f t="shared" si="53"/>
        <v>0</v>
      </c>
      <c r="AT71" s="275">
        <f t="shared" si="52"/>
        <v>0</v>
      </c>
      <c r="AU71" s="275">
        <v>0</v>
      </c>
      <c r="AV71" s="275">
        <v>0</v>
      </c>
      <c r="AW71" s="275">
        <v>0</v>
      </c>
      <c r="AX71" s="275">
        <v>0</v>
      </c>
      <c r="AY71" s="275">
        <v>0</v>
      </c>
      <c r="AZ71" s="275">
        <v>0</v>
      </c>
      <c r="BA71" s="275">
        <v>0</v>
      </c>
      <c r="BB71" s="275">
        <v>0</v>
      </c>
      <c r="BC71" s="275">
        <v>0</v>
      </c>
      <c r="BD71" s="275">
        <v>0</v>
      </c>
      <c r="BE71" s="275">
        <v>0</v>
      </c>
      <c r="BF71" s="275">
        <v>0</v>
      </c>
      <c r="BG71" s="275">
        <v>0</v>
      </c>
      <c r="BH71" s="275">
        <v>0</v>
      </c>
      <c r="BI71" s="275">
        <v>0</v>
      </c>
      <c r="BJ71" s="275">
        <v>0</v>
      </c>
      <c r="BK71" s="275">
        <v>0</v>
      </c>
      <c r="BL71" s="275">
        <v>0</v>
      </c>
      <c r="BM71" s="275">
        <v>0</v>
      </c>
      <c r="BN71" s="275">
        <v>0</v>
      </c>
      <c r="BO71" s="275">
        <v>0</v>
      </c>
      <c r="BP71" s="275">
        <v>0</v>
      </c>
      <c r="BQ71" s="275">
        <v>0</v>
      </c>
      <c r="BR71" s="275">
        <v>0</v>
      </c>
      <c r="BS71" s="275">
        <v>0</v>
      </c>
      <c r="BT71" s="275">
        <v>0</v>
      </c>
      <c r="BU71" s="275">
        <v>0</v>
      </c>
      <c r="BV71" s="275">
        <v>0</v>
      </c>
      <c r="BW71" s="275">
        <f t="shared" ref="BW71:BW73" si="75">AN71-E71</f>
        <v>0</v>
      </c>
      <c r="BX71" s="275">
        <f t="shared" ref="BX71:BX73" si="76">IF(E71=0,0,AN71/E71)</f>
        <v>0</v>
      </c>
      <c r="BY71" s="275">
        <f t="shared" si="68"/>
        <v>0</v>
      </c>
      <c r="BZ71" s="323">
        <f t="shared" si="69"/>
        <v>0</v>
      </c>
      <c r="CA71" s="349"/>
    </row>
    <row r="72" spans="1:79" s="243" customFormat="1" ht="44.25" customHeight="1">
      <c r="A72" s="276" t="str">
        <f>'Форма 17'!A72</f>
        <v>1.5.</v>
      </c>
      <c r="B72" s="273" t="str">
        <f>'Форма 17'!B72</f>
        <v>Покупка земельных участков для целей реализации инвестиционных проектов, всего, в том числе:</v>
      </c>
      <c r="C72" s="274" t="str">
        <f>'Форма 17'!C72</f>
        <v>Г</v>
      </c>
      <c r="D72" s="275">
        <v>0</v>
      </c>
      <c r="E72" s="275">
        <f t="shared" si="72"/>
        <v>0</v>
      </c>
      <c r="F72" s="275">
        <v>0</v>
      </c>
      <c r="G72" s="275">
        <f t="shared" si="73"/>
        <v>0</v>
      </c>
      <c r="H72" s="275">
        <f t="shared" si="73"/>
        <v>0</v>
      </c>
      <c r="I72" s="275">
        <f t="shared" si="73"/>
        <v>0</v>
      </c>
      <c r="J72" s="275">
        <f t="shared" si="73"/>
        <v>0</v>
      </c>
      <c r="K72" s="275">
        <f t="shared" si="74"/>
        <v>0</v>
      </c>
      <c r="L72" s="275">
        <v>0</v>
      </c>
      <c r="M72" s="275">
        <v>0</v>
      </c>
      <c r="N72" s="275">
        <v>0</v>
      </c>
      <c r="O72" s="275">
        <v>0</v>
      </c>
      <c r="P72" s="275">
        <v>0</v>
      </c>
      <c r="Q72" s="275">
        <v>0</v>
      </c>
      <c r="R72" s="275">
        <v>0</v>
      </c>
      <c r="S72" s="275">
        <v>0</v>
      </c>
      <c r="T72" s="275">
        <v>0</v>
      </c>
      <c r="U72" s="275">
        <v>0</v>
      </c>
      <c r="V72" s="275">
        <v>0</v>
      </c>
      <c r="W72" s="275">
        <v>0</v>
      </c>
      <c r="X72" s="275">
        <v>0</v>
      </c>
      <c r="Y72" s="275">
        <v>0</v>
      </c>
      <c r="Z72" s="275">
        <v>0</v>
      </c>
      <c r="AA72" s="275">
        <v>0</v>
      </c>
      <c r="AB72" s="275">
        <v>0</v>
      </c>
      <c r="AC72" s="275">
        <v>0</v>
      </c>
      <c r="AD72" s="275">
        <v>0</v>
      </c>
      <c r="AE72" s="275">
        <v>0</v>
      </c>
      <c r="AF72" s="275">
        <v>0</v>
      </c>
      <c r="AG72" s="275">
        <v>0</v>
      </c>
      <c r="AH72" s="275">
        <v>0</v>
      </c>
      <c r="AI72" s="275">
        <v>0</v>
      </c>
      <c r="AJ72" s="275">
        <v>0</v>
      </c>
      <c r="AK72" s="275">
        <v>0</v>
      </c>
      <c r="AL72" s="275">
        <v>0</v>
      </c>
      <c r="AM72" s="275">
        <v>0</v>
      </c>
      <c r="AN72" s="275">
        <f t="shared" si="54"/>
        <v>0</v>
      </c>
      <c r="AO72" s="275">
        <f t="shared" si="53"/>
        <v>0</v>
      </c>
      <c r="AP72" s="275">
        <f t="shared" si="53"/>
        <v>0</v>
      </c>
      <c r="AQ72" s="275">
        <f t="shared" si="53"/>
        <v>0</v>
      </c>
      <c r="AR72" s="275">
        <f t="shared" si="53"/>
        <v>0</v>
      </c>
      <c r="AS72" s="275">
        <f t="shared" si="53"/>
        <v>0</v>
      </c>
      <c r="AT72" s="275">
        <f t="shared" si="52"/>
        <v>0</v>
      </c>
      <c r="AU72" s="275">
        <v>0</v>
      </c>
      <c r="AV72" s="275">
        <v>0</v>
      </c>
      <c r="AW72" s="275">
        <v>0</v>
      </c>
      <c r="AX72" s="275">
        <v>0</v>
      </c>
      <c r="AY72" s="275">
        <v>0</v>
      </c>
      <c r="AZ72" s="275">
        <v>0</v>
      </c>
      <c r="BA72" s="275">
        <v>0</v>
      </c>
      <c r="BB72" s="275">
        <v>0</v>
      </c>
      <c r="BC72" s="275">
        <v>0</v>
      </c>
      <c r="BD72" s="275">
        <v>0</v>
      </c>
      <c r="BE72" s="275">
        <v>0</v>
      </c>
      <c r="BF72" s="275">
        <v>0</v>
      </c>
      <c r="BG72" s="275">
        <v>0</v>
      </c>
      <c r="BH72" s="275">
        <v>0</v>
      </c>
      <c r="BI72" s="275">
        <v>0</v>
      </c>
      <c r="BJ72" s="275">
        <v>0</v>
      </c>
      <c r="BK72" s="275">
        <v>0</v>
      </c>
      <c r="BL72" s="275">
        <v>0</v>
      </c>
      <c r="BM72" s="275">
        <v>0</v>
      </c>
      <c r="BN72" s="275">
        <v>0</v>
      </c>
      <c r="BO72" s="275">
        <v>0</v>
      </c>
      <c r="BP72" s="275">
        <v>0</v>
      </c>
      <c r="BQ72" s="275">
        <v>0</v>
      </c>
      <c r="BR72" s="275">
        <v>0</v>
      </c>
      <c r="BS72" s="275">
        <v>0</v>
      </c>
      <c r="BT72" s="275">
        <v>0</v>
      </c>
      <c r="BU72" s="275">
        <v>0</v>
      </c>
      <c r="BV72" s="275">
        <v>0</v>
      </c>
      <c r="BW72" s="275">
        <f t="shared" si="75"/>
        <v>0</v>
      </c>
      <c r="BX72" s="275">
        <f t="shared" si="76"/>
        <v>0</v>
      </c>
      <c r="BY72" s="275">
        <f t="shared" si="68"/>
        <v>0</v>
      </c>
      <c r="BZ72" s="323">
        <f t="shared" si="69"/>
        <v>0</v>
      </c>
      <c r="CA72" s="324"/>
    </row>
    <row r="73" spans="1:79" s="243" customFormat="1" ht="24" customHeight="1">
      <c r="A73" s="276" t="str">
        <f>'Форма 17'!A73</f>
        <v>1.6.</v>
      </c>
      <c r="B73" s="273" t="str">
        <f>'Форма 17'!B73</f>
        <v>Прочие инвестиционные проекты, всего, в том числе:</v>
      </c>
      <c r="C73" s="274" t="str">
        <f>'Форма 17'!C73</f>
        <v>Г</v>
      </c>
      <c r="D73" s="275">
        <v>0</v>
      </c>
      <c r="E73" s="275">
        <v>0</v>
      </c>
      <c r="F73" s="275">
        <v>0</v>
      </c>
      <c r="G73" s="275">
        <v>0</v>
      </c>
      <c r="H73" s="275">
        <v>0</v>
      </c>
      <c r="I73" s="275">
        <v>0</v>
      </c>
      <c r="J73" s="275">
        <v>0</v>
      </c>
      <c r="K73" s="275">
        <v>0</v>
      </c>
      <c r="L73" s="275">
        <v>0</v>
      </c>
      <c r="M73" s="275">
        <v>0</v>
      </c>
      <c r="N73" s="275">
        <v>0</v>
      </c>
      <c r="O73" s="275">
        <v>0</v>
      </c>
      <c r="P73" s="275">
        <v>0</v>
      </c>
      <c r="Q73" s="275">
        <v>0</v>
      </c>
      <c r="R73" s="275">
        <v>0</v>
      </c>
      <c r="S73" s="275">
        <v>0</v>
      </c>
      <c r="T73" s="275">
        <v>0</v>
      </c>
      <c r="U73" s="275">
        <v>0</v>
      </c>
      <c r="V73" s="275">
        <v>0</v>
      </c>
      <c r="W73" s="275">
        <v>0</v>
      </c>
      <c r="X73" s="275">
        <v>0</v>
      </c>
      <c r="Y73" s="275">
        <v>0</v>
      </c>
      <c r="Z73" s="275">
        <v>0</v>
      </c>
      <c r="AA73" s="275">
        <v>0</v>
      </c>
      <c r="AB73" s="275">
        <v>0</v>
      </c>
      <c r="AC73" s="275">
        <v>0</v>
      </c>
      <c r="AD73" s="275">
        <v>0</v>
      </c>
      <c r="AE73" s="275">
        <v>0</v>
      </c>
      <c r="AF73" s="275">
        <v>0</v>
      </c>
      <c r="AG73" s="275">
        <v>0</v>
      </c>
      <c r="AH73" s="275">
        <v>0</v>
      </c>
      <c r="AI73" s="275">
        <v>0</v>
      </c>
      <c r="AJ73" s="275">
        <v>0</v>
      </c>
      <c r="AK73" s="275">
        <v>0</v>
      </c>
      <c r="AL73" s="275">
        <v>0</v>
      </c>
      <c r="AM73" s="275">
        <v>0</v>
      </c>
      <c r="AN73" s="275">
        <v>0</v>
      </c>
      <c r="AO73" s="275">
        <v>0</v>
      </c>
      <c r="AP73" s="275">
        <v>0</v>
      </c>
      <c r="AQ73" s="275">
        <v>0</v>
      </c>
      <c r="AR73" s="275">
        <v>0</v>
      </c>
      <c r="AS73" s="275">
        <v>0</v>
      </c>
      <c r="AT73" s="275">
        <v>0</v>
      </c>
      <c r="AU73" s="275">
        <v>0</v>
      </c>
      <c r="AV73" s="275">
        <v>0</v>
      </c>
      <c r="AW73" s="275">
        <v>0</v>
      </c>
      <c r="AX73" s="275">
        <v>0</v>
      </c>
      <c r="AY73" s="275">
        <v>0</v>
      </c>
      <c r="AZ73" s="275">
        <v>0</v>
      </c>
      <c r="BA73" s="275">
        <v>0</v>
      </c>
      <c r="BB73" s="275">
        <v>0</v>
      </c>
      <c r="BC73" s="275">
        <v>0</v>
      </c>
      <c r="BD73" s="275">
        <v>0</v>
      </c>
      <c r="BE73" s="275">
        <v>0</v>
      </c>
      <c r="BF73" s="275">
        <v>0</v>
      </c>
      <c r="BG73" s="275">
        <v>0</v>
      </c>
      <c r="BH73" s="275">
        <v>0</v>
      </c>
      <c r="BI73" s="275">
        <v>0</v>
      </c>
      <c r="BJ73" s="275">
        <v>0</v>
      </c>
      <c r="BK73" s="275">
        <v>0</v>
      </c>
      <c r="BL73" s="275">
        <v>0</v>
      </c>
      <c r="BM73" s="275">
        <v>0</v>
      </c>
      <c r="BN73" s="275">
        <v>0</v>
      </c>
      <c r="BO73" s="275">
        <v>0</v>
      </c>
      <c r="BP73" s="275">
        <v>0</v>
      </c>
      <c r="BQ73" s="275">
        <v>0</v>
      </c>
      <c r="BR73" s="275">
        <v>0</v>
      </c>
      <c r="BS73" s="275">
        <v>0</v>
      </c>
      <c r="BT73" s="275">
        <v>0</v>
      </c>
      <c r="BU73" s="275">
        <v>0</v>
      </c>
      <c r="BV73" s="275">
        <v>0</v>
      </c>
      <c r="BW73" s="275">
        <v>0</v>
      </c>
      <c r="BX73" s="275">
        <v>0</v>
      </c>
      <c r="BY73" s="275">
        <v>0</v>
      </c>
      <c r="BZ73" s="323">
        <f t="shared" ref="BZ73" si="77">IF(F73=0,0,AO73/F73)</f>
        <v>0</v>
      </c>
      <c r="CA73" s="324"/>
    </row>
  </sheetData>
  <sheetProtection formatCells="0" formatColumns="0" formatRows="0" sort="0" autoFilter="0"/>
  <mergeCells count="44">
    <mergeCell ref="BW19:BX19"/>
    <mergeCell ref="BY19:BZ19"/>
    <mergeCell ref="CA16:CA20"/>
    <mergeCell ref="E17:AM17"/>
    <mergeCell ref="AN17:BV17"/>
    <mergeCell ref="E18:K18"/>
    <mergeCell ref="L18:R18"/>
    <mergeCell ref="S18:Y18"/>
    <mergeCell ref="Z18:AF18"/>
    <mergeCell ref="AG18:AM18"/>
    <mergeCell ref="AN18:AT18"/>
    <mergeCell ref="AU18:BA18"/>
    <mergeCell ref="BW16:BZ18"/>
    <mergeCell ref="M19:R19"/>
    <mergeCell ref="T19:Y19"/>
    <mergeCell ref="AA19:AF19"/>
    <mergeCell ref="AH19:AM19"/>
    <mergeCell ref="AO19:AT19"/>
    <mergeCell ref="A16:A20"/>
    <mergeCell ref="B16:B20"/>
    <mergeCell ref="C16:C20"/>
    <mergeCell ref="D16:D20"/>
    <mergeCell ref="E16:BV16"/>
    <mergeCell ref="BB18:BH18"/>
    <mergeCell ref="BI18:BO18"/>
    <mergeCell ref="BP18:BV18"/>
    <mergeCell ref="F19:K19"/>
    <mergeCell ref="AV19:BA19"/>
    <mergeCell ref="BC19:BH19"/>
    <mergeCell ref="BJ19:BO19"/>
    <mergeCell ref="BQ19:BV19"/>
    <mergeCell ref="A11:T11"/>
    <mergeCell ref="Y11:AI11"/>
    <mergeCell ref="A13:T13"/>
    <mergeCell ref="X13:AJ13"/>
    <mergeCell ref="A14:T14"/>
    <mergeCell ref="AB14:AG14"/>
    <mergeCell ref="A9:T9"/>
    <mergeCell ref="AC9:AG9"/>
    <mergeCell ref="A5:T5"/>
    <mergeCell ref="Y5:AI5"/>
    <mergeCell ref="A6:T6"/>
    <mergeCell ref="A8:T8"/>
    <mergeCell ref="Y8:AI8"/>
  </mergeCells>
  <conditionalFormatting sqref="AH36:AH42 AH45 AV45 AH48 D50:E50 G50:BX50 L53:AH54 AU53:AV54 AH58:AH64 AV58:AV64 AH67 E32:E33 BW32:BX34 G32:BV33 BY22:BY72">
    <cfRule type="containsBlanks" dxfId="8" priority="2">
      <formula>LEN(TRIM(D22))=0</formula>
    </cfRule>
  </conditionalFormatting>
  <pageMargins left="0" right="0" top="0.15748031496062992" bottom="0" header="0.31496062992125984" footer="0.31496062992125984"/>
  <pageSetup paperSize="9" scale="19" fitToHeight="11" pageOrder="overThenDown" orientation="landscape" horizontalDpi="4294967294" verticalDpi="4294967294" r:id="rId1"/>
  <colBreaks count="1" manualBreakCount="1">
    <brk id="25" max="40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M73"/>
  <sheetViews>
    <sheetView topLeftCell="E1" zoomScale="80" zoomScaleNormal="80" workbookViewId="0">
      <selection activeCell="D30" sqref="D30"/>
    </sheetView>
  </sheetViews>
  <sheetFormatPr defaultColWidth="9.109375" defaultRowHeight="15.6" outlineLevelRow="1"/>
  <cols>
    <col min="1" max="1" width="13.5546875" style="24" customWidth="1"/>
    <col min="2" max="2" width="68.6640625" style="24" customWidth="1"/>
    <col min="3" max="3" width="15.44140625" style="24" customWidth="1"/>
    <col min="4" max="4" width="19.33203125" style="24" customWidth="1"/>
    <col min="5" max="8" width="10.5546875" style="24" customWidth="1"/>
    <col min="9" max="9" width="10" style="24" customWidth="1"/>
    <col min="10" max="34" width="9.44140625" style="24" customWidth="1"/>
    <col min="35" max="16384" width="9.109375" style="24"/>
  </cols>
  <sheetData>
    <row r="1" spans="1:39" ht="18" outlineLevel="1">
      <c r="AE1" s="433" t="s">
        <v>218</v>
      </c>
      <c r="AF1" s="433"/>
      <c r="AG1" s="433"/>
      <c r="AH1" s="433"/>
    </row>
    <row r="2" spans="1:39" ht="18" outlineLevel="1">
      <c r="AE2" s="433" t="s">
        <v>100</v>
      </c>
      <c r="AF2" s="433"/>
      <c r="AG2" s="433"/>
      <c r="AH2" s="433"/>
    </row>
    <row r="3" spans="1:39" ht="18" outlineLevel="1">
      <c r="AE3" s="433" t="s">
        <v>99</v>
      </c>
      <c r="AF3" s="433"/>
      <c r="AG3" s="433"/>
      <c r="AH3" s="433"/>
    </row>
    <row r="4" spans="1:39" ht="18.75" customHeight="1" outlineLevel="1">
      <c r="A4" s="67"/>
      <c r="B4" s="67"/>
      <c r="C4" s="67"/>
      <c r="D4" s="67"/>
      <c r="E4" s="67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68"/>
      <c r="AA4" s="68"/>
      <c r="AB4" s="68"/>
      <c r="AC4" s="68"/>
      <c r="AD4" s="68"/>
      <c r="AE4" s="68"/>
      <c r="AF4" s="68"/>
      <c r="AG4" s="68"/>
      <c r="AH4" s="68"/>
      <c r="AI4" s="68"/>
      <c r="AJ4" s="68"/>
      <c r="AK4" s="68"/>
      <c r="AL4" s="68"/>
      <c r="AM4" s="68"/>
    </row>
    <row r="5" spans="1:39" ht="18.75" customHeight="1" outlineLevel="1">
      <c r="A5" s="490" t="s">
        <v>583</v>
      </c>
      <c r="B5" s="490"/>
      <c r="C5" s="490"/>
      <c r="D5" s="490"/>
      <c r="E5" s="490"/>
      <c r="F5" s="490"/>
      <c r="G5" s="490"/>
      <c r="H5" s="490"/>
      <c r="I5" s="490"/>
      <c r="J5" s="490"/>
      <c r="K5" s="490"/>
      <c r="L5" s="490"/>
      <c r="M5" s="490"/>
      <c r="N5" s="490"/>
      <c r="O5" s="490"/>
      <c r="P5" s="490"/>
      <c r="Q5" s="490"/>
      <c r="R5" s="490"/>
      <c r="S5" s="490"/>
      <c r="T5" s="490"/>
      <c r="U5" s="490"/>
      <c r="V5" s="490"/>
      <c r="W5" s="490"/>
      <c r="X5" s="490"/>
      <c r="Y5" s="490"/>
      <c r="Z5" s="490"/>
      <c r="AA5" s="490"/>
      <c r="AB5" s="490"/>
      <c r="AC5" s="490"/>
      <c r="AD5" s="490"/>
      <c r="AE5" s="490"/>
      <c r="AF5" s="490"/>
      <c r="AG5" s="490"/>
      <c r="AH5" s="490"/>
    </row>
    <row r="6" spans="1:39" ht="18.75" customHeight="1" outlineLevel="1">
      <c r="A6" s="491" t="str">
        <f>'Форма 17'!A6:BB6</f>
        <v>за 1 квартал 2026 года</v>
      </c>
      <c r="B6" s="490"/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  <c r="P6" s="490"/>
      <c r="Q6" s="490"/>
      <c r="R6" s="490"/>
      <c r="S6" s="490"/>
      <c r="T6" s="490"/>
      <c r="U6" s="490"/>
      <c r="V6" s="490"/>
      <c r="W6" s="490"/>
      <c r="X6" s="490"/>
      <c r="Y6" s="490"/>
      <c r="Z6" s="490"/>
      <c r="AA6" s="490"/>
      <c r="AB6" s="490"/>
      <c r="AC6" s="490"/>
      <c r="AD6" s="490"/>
      <c r="AE6" s="490"/>
      <c r="AF6" s="490"/>
      <c r="AG6" s="490"/>
      <c r="AH6" s="490"/>
    </row>
    <row r="7" spans="1:39" outlineLevel="1"/>
    <row r="8" spans="1:39" ht="18.75" customHeight="1" outlineLevel="1">
      <c r="A8" s="490" t="s">
        <v>586</v>
      </c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90"/>
      <c r="AD8" s="490"/>
      <c r="AE8" s="490"/>
      <c r="AF8" s="490"/>
      <c r="AG8" s="490"/>
      <c r="AH8" s="490"/>
    </row>
    <row r="9" spans="1:39" ht="18.75" customHeight="1" outlineLevel="1">
      <c r="B9" s="70"/>
      <c r="C9" s="70"/>
      <c r="D9" s="70"/>
      <c r="E9" s="70"/>
      <c r="F9" s="70"/>
      <c r="G9" s="70"/>
      <c r="H9" s="70"/>
      <c r="I9" s="70"/>
      <c r="J9" s="70"/>
      <c r="K9" s="70"/>
      <c r="L9" s="70" t="s">
        <v>219</v>
      </c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0"/>
      <c r="AA9" s="70"/>
      <c r="AB9" s="70"/>
      <c r="AC9" s="70"/>
      <c r="AD9" s="70"/>
      <c r="AE9" s="70"/>
      <c r="AF9" s="70"/>
      <c r="AG9" s="70"/>
      <c r="AH9" s="70"/>
    </row>
    <row r="10" spans="1:39" outlineLevel="1">
      <c r="A10" s="7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</row>
    <row r="11" spans="1:39" ht="18" outlineLevel="1">
      <c r="A11" s="493" t="str">
        <f>'Форма 17'!A11:BB11</f>
        <v>Год раскрытия информации: 2026 год</v>
      </c>
      <c r="B11" s="494"/>
      <c r="C11" s="494"/>
      <c r="D11" s="494"/>
      <c r="E11" s="494"/>
      <c r="F11" s="494"/>
      <c r="G11" s="494"/>
      <c r="H11" s="494"/>
      <c r="I11" s="494"/>
      <c r="J11" s="494"/>
      <c r="K11" s="494"/>
      <c r="L11" s="494"/>
      <c r="M11" s="494"/>
      <c r="N11" s="494"/>
      <c r="O11" s="494"/>
      <c r="P11" s="494"/>
      <c r="Q11" s="494"/>
      <c r="R11" s="494"/>
      <c r="S11" s="494"/>
      <c r="T11" s="494"/>
      <c r="U11" s="494"/>
      <c r="V11" s="494"/>
      <c r="W11" s="494"/>
      <c r="X11" s="494"/>
      <c r="Y11" s="494"/>
      <c r="Z11" s="494"/>
      <c r="AA11" s="494"/>
      <c r="AB11" s="494"/>
      <c r="AC11" s="494"/>
      <c r="AD11" s="494"/>
      <c r="AE11" s="494"/>
      <c r="AF11" s="494"/>
      <c r="AG11" s="494"/>
      <c r="AH11" s="494"/>
    </row>
    <row r="12" spans="1:39" outlineLevel="1"/>
    <row r="13" spans="1:39" ht="18" outlineLevel="1">
      <c r="A13" s="495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3" s="496"/>
      <c r="C13" s="496"/>
      <c r="D13" s="496"/>
      <c r="E13" s="496"/>
      <c r="F13" s="496"/>
      <c r="G13" s="496"/>
      <c r="H13" s="496"/>
      <c r="I13" s="496"/>
      <c r="J13" s="496"/>
      <c r="K13" s="496"/>
      <c r="L13" s="496"/>
      <c r="M13" s="496"/>
      <c r="N13" s="496"/>
      <c r="O13" s="496"/>
      <c r="P13" s="496"/>
      <c r="Q13" s="496"/>
      <c r="R13" s="496"/>
      <c r="S13" s="496"/>
      <c r="T13" s="496"/>
      <c r="U13" s="496"/>
      <c r="V13" s="496"/>
      <c r="W13" s="496"/>
      <c r="X13" s="496"/>
      <c r="Y13" s="496"/>
      <c r="Z13" s="496"/>
      <c r="AA13" s="496"/>
      <c r="AB13" s="496"/>
      <c r="AC13" s="496"/>
      <c r="AD13" s="496"/>
      <c r="AE13" s="496"/>
      <c r="AF13" s="496"/>
      <c r="AG13" s="496"/>
      <c r="AH13" s="496"/>
    </row>
    <row r="14" spans="1:39" outlineLevel="1">
      <c r="A14" s="497" t="s">
        <v>220</v>
      </c>
      <c r="B14" s="497"/>
      <c r="C14" s="497"/>
      <c r="D14" s="497"/>
      <c r="E14" s="497"/>
      <c r="F14" s="497"/>
      <c r="G14" s="497"/>
      <c r="H14" s="497"/>
      <c r="I14" s="497"/>
      <c r="J14" s="497"/>
      <c r="K14" s="497"/>
      <c r="L14" s="497"/>
      <c r="M14" s="497"/>
      <c r="N14" s="497"/>
      <c r="O14" s="497"/>
      <c r="P14" s="497"/>
      <c r="Q14" s="497"/>
      <c r="R14" s="497"/>
      <c r="S14" s="497"/>
      <c r="T14" s="497"/>
      <c r="U14" s="497"/>
      <c r="V14" s="497"/>
      <c r="W14" s="497"/>
      <c r="X14" s="497"/>
      <c r="Y14" s="497"/>
      <c r="Z14" s="497"/>
      <c r="AA14" s="497"/>
      <c r="AB14" s="497"/>
      <c r="AC14" s="497"/>
      <c r="AD14" s="497"/>
      <c r="AE14" s="497"/>
      <c r="AF14" s="497"/>
      <c r="AG14" s="497"/>
      <c r="AH14" s="497"/>
    </row>
    <row r="15" spans="1:39" s="73" customFormat="1">
      <c r="A15" s="72"/>
      <c r="B15" s="72"/>
      <c r="C15" s="72"/>
      <c r="D15" s="72"/>
      <c r="E15" s="72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2"/>
      <c r="AA15" s="72"/>
      <c r="AB15" s="72"/>
      <c r="AC15" s="72"/>
      <c r="AD15" s="72"/>
      <c r="AE15" s="72"/>
      <c r="AF15" s="72"/>
      <c r="AG15" s="72"/>
      <c r="AH15" s="72"/>
    </row>
    <row r="16" spans="1:39" ht="21.75" customHeight="1">
      <c r="A16" s="498" t="s">
        <v>96</v>
      </c>
      <c r="B16" s="501" t="s">
        <v>116</v>
      </c>
      <c r="C16" s="504" t="s">
        <v>221</v>
      </c>
      <c r="D16" s="504" t="s">
        <v>222</v>
      </c>
      <c r="E16" s="492" t="s">
        <v>568</v>
      </c>
      <c r="F16" s="492"/>
      <c r="G16" s="492"/>
      <c r="H16" s="492"/>
      <c r="I16" s="492"/>
      <c r="J16" s="492"/>
      <c r="K16" s="492"/>
      <c r="L16" s="492"/>
      <c r="M16" s="492"/>
      <c r="N16" s="492"/>
      <c r="O16" s="492"/>
      <c r="P16" s="492"/>
      <c r="Q16" s="492"/>
      <c r="R16" s="492"/>
      <c r="S16" s="492"/>
      <c r="T16" s="492"/>
      <c r="U16" s="492"/>
      <c r="V16" s="492"/>
      <c r="W16" s="492"/>
      <c r="X16" s="492"/>
      <c r="Y16" s="492"/>
      <c r="Z16" s="492"/>
      <c r="AA16" s="492"/>
      <c r="AB16" s="492"/>
      <c r="AC16" s="492"/>
      <c r="AD16" s="492"/>
      <c r="AE16" s="492"/>
      <c r="AF16" s="492"/>
      <c r="AG16" s="492"/>
      <c r="AH16" s="492"/>
    </row>
    <row r="17" spans="1:117" ht="15.75" customHeight="1">
      <c r="A17" s="499"/>
      <c r="B17" s="502"/>
      <c r="C17" s="504"/>
      <c r="D17" s="504"/>
      <c r="E17" s="492"/>
      <c r="F17" s="492"/>
      <c r="G17" s="492"/>
      <c r="H17" s="492"/>
      <c r="I17" s="492"/>
      <c r="J17" s="492"/>
      <c r="K17" s="492"/>
      <c r="L17" s="492"/>
      <c r="M17" s="492"/>
      <c r="N17" s="492"/>
      <c r="O17" s="492"/>
      <c r="P17" s="492"/>
      <c r="Q17" s="492"/>
      <c r="R17" s="492"/>
      <c r="S17" s="492"/>
      <c r="T17" s="492"/>
      <c r="U17" s="492"/>
      <c r="V17" s="492"/>
      <c r="W17" s="492"/>
      <c r="X17" s="492"/>
      <c r="Y17" s="492"/>
      <c r="Z17" s="492"/>
      <c r="AA17" s="492"/>
      <c r="AB17" s="492"/>
      <c r="AC17" s="492"/>
      <c r="AD17" s="492"/>
      <c r="AE17" s="492"/>
      <c r="AF17" s="492"/>
      <c r="AG17" s="492"/>
      <c r="AH17" s="492"/>
    </row>
    <row r="18" spans="1:117" ht="40.5" customHeight="1">
      <c r="A18" s="499"/>
      <c r="B18" s="502"/>
      <c r="C18" s="504"/>
      <c r="D18" s="504"/>
      <c r="E18" s="492" t="s">
        <v>82</v>
      </c>
      <c r="F18" s="492"/>
      <c r="G18" s="492"/>
      <c r="H18" s="492"/>
      <c r="I18" s="492"/>
      <c r="J18" s="492" t="s">
        <v>81</v>
      </c>
      <c r="K18" s="492"/>
      <c r="L18" s="492"/>
      <c r="M18" s="492"/>
      <c r="N18" s="492"/>
      <c r="O18" s="492"/>
      <c r="P18" s="492"/>
      <c r="Q18" s="492"/>
      <c r="R18" s="492"/>
      <c r="S18" s="492"/>
      <c r="T18" s="492"/>
      <c r="U18" s="492"/>
      <c r="V18" s="492"/>
      <c r="W18" s="492"/>
      <c r="X18" s="492"/>
      <c r="Y18" s="492"/>
      <c r="Z18" s="492"/>
      <c r="AA18" s="492"/>
      <c r="AB18" s="492"/>
      <c r="AC18" s="492"/>
      <c r="AD18" s="492"/>
      <c r="AE18" s="492"/>
      <c r="AF18" s="492"/>
      <c r="AG18" s="492"/>
      <c r="AH18" s="492"/>
    </row>
    <row r="19" spans="1:117" ht="30" customHeight="1">
      <c r="A19" s="499"/>
      <c r="B19" s="502"/>
      <c r="C19" s="504"/>
      <c r="D19" s="504"/>
      <c r="E19" s="492" t="s">
        <v>89</v>
      </c>
      <c r="F19" s="492"/>
      <c r="G19" s="492"/>
      <c r="H19" s="492"/>
      <c r="I19" s="492"/>
      <c r="J19" s="492" t="s">
        <v>89</v>
      </c>
      <c r="K19" s="492"/>
      <c r="L19" s="492"/>
      <c r="M19" s="492"/>
      <c r="N19" s="492"/>
      <c r="O19" s="492" t="s">
        <v>88</v>
      </c>
      <c r="P19" s="492"/>
      <c r="Q19" s="492"/>
      <c r="R19" s="492"/>
      <c r="S19" s="492"/>
      <c r="T19" s="492" t="s">
        <v>87</v>
      </c>
      <c r="U19" s="492"/>
      <c r="V19" s="492"/>
      <c r="W19" s="492"/>
      <c r="X19" s="492"/>
      <c r="Y19" s="492" t="s">
        <v>86</v>
      </c>
      <c r="Z19" s="492"/>
      <c r="AA19" s="492"/>
      <c r="AB19" s="492"/>
      <c r="AC19" s="492"/>
      <c r="AD19" s="492" t="s">
        <v>85</v>
      </c>
      <c r="AE19" s="492"/>
      <c r="AF19" s="492"/>
      <c r="AG19" s="492"/>
      <c r="AH19" s="492"/>
    </row>
    <row r="20" spans="1:117" ht="60.75" customHeight="1">
      <c r="A20" s="500"/>
      <c r="B20" s="503"/>
      <c r="C20" s="504"/>
      <c r="D20" s="504"/>
      <c r="E20" s="75" t="s">
        <v>138</v>
      </c>
      <c r="F20" s="75" t="s">
        <v>139</v>
      </c>
      <c r="G20" s="38" t="s">
        <v>140</v>
      </c>
      <c r="H20" s="38" t="s">
        <v>141</v>
      </c>
      <c r="I20" s="38" t="s">
        <v>142</v>
      </c>
      <c r="J20" s="75" t="str">
        <f t="shared" ref="J20:AH20" si="0">E20</f>
        <v>МВ×А</v>
      </c>
      <c r="K20" s="75" t="str">
        <f t="shared" si="0"/>
        <v>Мвар</v>
      </c>
      <c r="L20" s="75" t="str">
        <f t="shared" si="0"/>
        <v>км ЛЭП</v>
      </c>
      <c r="M20" s="75" t="str">
        <f t="shared" si="0"/>
        <v>МВт</v>
      </c>
      <c r="N20" s="75" t="str">
        <f t="shared" si="0"/>
        <v>единицы, штуки</v>
      </c>
      <c r="O20" s="75" t="str">
        <f t="shared" si="0"/>
        <v>МВ×А</v>
      </c>
      <c r="P20" s="75" t="str">
        <f t="shared" si="0"/>
        <v>Мвар</v>
      </c>
      <c r="Q20" s="75" t="str">
        <f t="shared" si="0"/>
        <v>км ЛЭП</v>
      </c>
      <c r="R20" s="75" t="str">
        <f t="shared" si="0"/>
        <v>МВт</v>
      </c>
      <c r="S20" s="75" t="str">
        <f t="shared" si="0"/>
        <v>единицы, штуки</v>
      </c>
      <c r="T20" s="75" t="str">
        <f t="shared" si="0"/>
        <v>МВ×А</v>
      </c>
      <c r="U20" s="75" t="str">
        <f t="shared" si="0"/>
        <v>Мвар</v>
      </c>
      <c r="V20" s="75" t="str">
        <f t="shared" si="0"/>
        <v>км ЛЭП</v>
      </c>
      <c r="W20" s="75" t="str">
        <f t="shared" si="0"/>
        <v>МВт</v>
      </c>
      <c r="X20" s="75" t="str">
        <f t="shared" si="0"/>
        <v>единицы, штуки</v>
      </c>
      <c r="Y20" s="75" t="str">
        <f t="shared" si="0"/>
        <v>МВ×А</v>
      </c>
      <c r="Z20" s="75" t="str">
        <f t="shared" si="0"/>
        <v>Мвар</v>
      </c>
      <c r="AA20" s="75" t="str">
        <f t="shared" si="0"/>
        <v>км ЛЭП</v>
      </c>
      <c r="AB20" s="75" t="str">
        <f t="shared" si="0"/>
        <v>МВт</v>
      </c>
      <c r="AC20" s="75" t="str">
        <f t="shared" si="0"/>
        <v>единицы, штуки</v>
      </c>
      <c r="AD20" s="75" t="str">
        <f t="shared" si="0"/>
        <v>МВ×А</v>
      </c>
      <c r="AE20" s="75" t="str">
        <f t="shared" si="0"/>
        <v>Мвар</v>
      </c>
      <c r="AF20" s="75" t="str">
        <f t="shared" si="0"/>
        <v>км ЛЭП</v>
      </c>
      <c r="AG20" s="75" t="str">
        <f t="shared" si="0"/>
        <v>МВт</v>
      </c>
      <c r="AH20" s="75" t="str">
        <f t="shared" si="0"/>
        <v>единицы, штуки</v>
      </c>
      <c r="AJ20" s="76"/>
      <c r="AK20" s="76"/>
      <c r="AL20" s="76"/>
      <c r="AM20" s="76"/>
      <c r="AN20" s="76"/>
      <c r="AO20" s="76"/>
      <c r="AP20" s="76"/>
      <c r="AQ20" s="76"/>
      <c r="AR20" s="76"/>
      <c r="AS20" s="76"/>
      <c r="AT20" s="76"/>
      <c r="AU20" s="76"/>
      <c r="AV20" s="77"/>
      <c r="AW20" s="76"/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76"/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76"/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76"/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</row>
    <row r="21" spans="1:117">
      <c r="A21" s="74">
        <v>1</v>
      </c>
      <c r="B21" s="74">
        <v>2</v>
      </c>
      <c r="C21" s="74">
        <v>3</v>
      </c>
      <c r="D21" s="74">
        <v>4</v>
      </c>
      <c r="E21" s="74">
        <v>5.0999999999999996</v>
      </c>
      <c r="F21" s="74">
        <v>5.2</v>
      </c>
      <c r="G21" s="74">
        <v>5.3</v>
      </c>
      <c r="H21" s="74">
        <v>5.4</v>
      </c>
      <c r="I21" s="74">
        <v>5.5</v>
      </c>
      <c r="J21" s="74">
        <v>6.1</v>
      </c>
      <c r="K21" s="74">
        <v>6.2</v>
      </c>
      <c r="L21" s="74">
        <v>6.3</v>
      </c>
      <c r="M21" s="74">
        <v>6.4</v>
      </c>
      <c r="N21" s="74">
        <v>6.5</v>
      </c>
      <c r="O21" s="74">
        <v>7.1</v>
      </c>
      <c r="P21" s="74">
        <v>7.2</v>
      </c>
      <c r="Q21" s="74">
        <v>7.3</v>
      </c>
      <c r="R21" s="74">
        <v>7.4</v>
      </c>
      <c r="S21" s="74">
        <v>7.5</v>
      </c>
      <c r="T21" s="74">
        <v>8.1</v>
      </c>
      <c r="U21" s="74">
        <v>8.1999999999999993</v>
      </c>
      <c r="V21" s="74">
        <v>8.3000000000000007</v>
      </c>
      <c r="W21" s="74">
        <v>8.4</v>
      </c>
      <c r="X21" s="74">
        <v>8.5</v>
      </c>
      <c r="Y21" s="74">
        <v>9.1</v>
      </c>
      <c r="Z21" s="74">
        <v>9.1999999999999993</v>
      </c>
      <c r="AA21" s="74">
        <v>9.3000000000000007</v>
      </c>
      <c r="AB21" s="74">
        <v>9.4</v>
      </c>
      <c r="AC21" s="74">
        <v>9.5</v>
      </c>
      <c r="AD21" s="74">
        <v>10.1</v>
      </c>
      <c r="AE21" s="74">
        <v>10.199999999999999</v>
      </c>
      <c r="AF21" s="74">
        <v>10.3</v>
      </c>
      <c r="AG21" s="74">
        <v>10.4</v>
      </c>
      <c r="AH21" s="74">
        <v>10.5</v>
      </c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</row>
    <row r="22" spans="1:117" s="243" customFormat="1" ht="24.75" customHeight="1">
      <c r="A22" s="214" t="str">
        <f>'Форма 17'!A22</f>
        <v>0</v>
      </c>
      <c r="B22" s="222" t="str">
        <f>'Форма 17'!B22</f>
        <v>ВСЕГО по инвестиционной программе, в том числе:</v>
      </c>
      <c r="C22" s="216" t="str">
        <f>'Форма 17'!C22</f>
        <v>Г</v>
      </c>
      <c r="D22" s="199">
        <f t="shared" ref="D22:I22" si="1">SUM(D23:D28)</f>
        <v>0</v>
      </c>
      <c r="E22" s="199">
        <f t="shared" si="1"/>
        <v>0.63</v>
      </c>
      <c r="F22" s="199">
        <f t="shared" si="1"/>
        <v>0</v>
      </c>
      <c r="G22" s="199">
        <f t="shared" si="1"/>
        <v>3.0739999999999998</v>
      </c>
      <c r="H22" s="199">
        <f t="shared" si="1"/>
        <v>0</v>
      </c>
      <c r="I22" s="199">
        <f t="shared" si="1"/>
        <v>1</v>
      </c>
      <c r="J22" s="199">
        <f t="shared" ref="J22:M33" si="2">O22+T22+Y22+AD22</f>
        <v>0</v>
      </c>
      <c r="K22" s="199">
        <f t="shared" si="2"/>
        <v>0</v>
      </c>
      <c r="L22" s="199">
        <f>Q22+V22+AA22+AF22</f>
        <v>0</v>
      </c>
      <c r="M22" s="199">
        <f t="shared" si="2"/>
        <v>0</v>
      </c>
      <c r="N22" s="199">
        <f t="shared" ref="N22:N33" si="3">SUM(S22)+SUM(X22)+SUM(AC22)+SUM(AH22)</f>
        <v>0</v>
      </c>
      <c r="O22" s="199">
        <f>SUM(O23:O28)</f>
        <v>0</v>
      </c>
      <c r="P22" s="199">
        <f>SUM(P23:P28)</f>
        <v>0</v>
      </c>
      <c r="Q22" s="199">
        <f>SUM(Q23:Q28)</f>
        <v>0</v>
      </c>
      <c r="R22" s="199">
        <f>SUM(R23:R28)</f>
        <v>0</v>
      </c>
      <c r="S22" s="199">
        <f>SUM(S23:S28)</f>
        <v>0</v>
      </c>
      <c r="T22" s="199">
        <f t="shared" ref="T22:W22" si="4">SUM(T23:T28)</f>
        <v>0</v>
      </c>
      <c r="U22" s="199">
        <f t="shared" si="4"/>
        <v>0</v>
      </c>
      <c r="V22" s="199">
        <f t="shared" si="4"/>
        <v>0</v>
      </c>
      <c r="W22" s="199">
        <f t="shared" si="4"/>
        <v>0</v>
      </c>
      <c r="X22" s="199">
        <f>SUM(X23:X28)</f>
        <v>0</v>
      </c>
      <c r="Y22" s="199">
        <f t="shared" ref="Y22:AH22" si="5">SUM(Y23:Y28)</f>
        <v>0</v>
      </c>
      <c r="Z22" s="199">
        <f t="shared" si="5"/>
        <v>0</v>
      </c>
      <c r="AA22" s="199">
        <f t="shared" si="5"/>
        <v>0</v>
      </c>
      <c r="AB22" s="199">
        <f t="shared" si="5"/>
        <v>0</v>
      </c>
      <c r="AC22" s="199">
        <f t="shared" si="5"/>
        <v>0</v>
      </c>
      <c r="AD22" s="199">
        <f t="shared" si="5"/>
        <v>0</v>
      </c>
      <c r="AE22" s="199">
        <f t="shared" si="5"/>
        <v>0</v>
      </c>
      <c r="AF22" s="199">
        <f t="shared" si="5"/>
        <v>0</v>
      </c>
      <c r="AG22" s="199">
        <f t="shared" si="5"/>
        <v>0</v>
      </c>
      <c r="AH22" s="199">
        <f t="shared" si="5"/>
        <v>0</v>
      </c>
    </row>
    <row r="23" spans="1:117" s="243" customFormat="1" ht="21" customHeight="1">
      <c r="A23" s="214" t="str">
        <f>'Форма 17'!A23</f>
        <v>0.1</v>
      </c>
      <c r="B23" s="222" t="str">
        <f>'Форма 17'!B23</f>
        <v>Технологическое присоединение, всего</v>
      </c>
      <c r="C23" s="216" t="str">
        <f>'Форма 17'!C23</f>
        <v>Г</v>
      </c>
      <c r="D23" s="199">
        <f>D30</f>
        <v>0</v>
      </c>
      <c r="E23" s="199">
        <f t="shared" ref="E23:I23" si="6">E30</f>
        <v>0</v>
      </c>
      <c r="F23" s="199">
        <f t="shared" si="6"/>
        <v>0</v>
      </c>
      <c r="G23" s="199">
        <f t="shared" si="6"/>
        <v>0</v>
      </c>
      <c r="H23" s="199">
        <f t="shared" si="6"/>
        <v>0</v>
      </c>
      <c r="I23" s="199">
        <f t="shared" si="6"/>
        <v>0</v>
      </c>
      <c r="J23" s="199">
        <f t="shared" si="2"/>
        <v>0</v>
      </c>
      <c r="K23" s="199">
        <f t="shared" si="2"/>
        <v>0</v>
      </c>
      <c r="L23" s="199">
        <f t="shared" si="2"/>
        <v>0</v>
      </c>
      <c r="M23" s="199">
        <f t="shared" si="2"/>
        <v>0</v>
      </c>
      <c r="N23" s="199">
        <f t="shared" si="3"/>
        <v>0</v>
      </c>
      <c r="O23" s="199">
        <f t="shared" ref="O23:AH23" si="7">O30</f>
        <v>0</v>
      </c>
      <c r="P23" s="199">
        <f t="shared" si="7"/>
        <v>0</v>
      </c>
      <c r="Q23" s="199">
        <f t="shared" si="7"/>
        <v>0</v>
      </c>
      <c r="R23" s="199">
        <f t="shared" si="7"/>
        <v>0</v>
      </c>
      <c r="S23" s="199">
        <f t="shared" si="7"/>
        <v>0</v>
      </c>
      <c r="T23" s="199">
        <f t="shared" si="7"/>
        <v>0</v>
      </c>
      <c r="U23" s="199">
        <f t="shared" si="7"/>
        <v>0</v>
      </c>
      <c r="V23" s="199">
        <f t="shared" si="7"/>
        <v>0</v>
      </c>
      <c r="W23" s="199">
        <f t="shared" si="7"/>
        <v>0</v>
      </c>
      <c r="X23" s="199">
        <f t="shared" si="7"/>
        <v>0</v>
      </c>
      <c r="Y23" s="199">
        <f t="shared" si="7"/>
        <v>0</v>
      </c>
      <c r="Z23" s="199">
        <f t="shared" si="7"/>
        <v>0</v>
      </c>
      <c r="AA23" s="199">
        <f t="shared" si="7"/>
        <v>0</v>
      </c>
      <c r="AB23" s="199">
        <f t="shared" si="7"/>
        <v>0</v>
      </c>
      <c r="AC23" s="199">
        <f t="shared" si="7"/>
        <v>0</v>
      </c>
      <c r="AD23" s="199">
        <f t="shared" si="7"/>
        <v>0</v>
      </c>
      <c r="AE23" s="199">
        <f t="shared" si="7"/>
        <v>0</v>
      </c>
      <c r="AF23" s="199">
        <f t="shared" si="7"/>
        <v>0</v>
      </c>
      <c r="AG23" s="199">
        <f t="shared" si="7"/>
        <v>0</v>
      </c>
      <c r="AH23" s="199">
        <f t="shared" si="7"/>
        <v>0</v>
      </c>
    </row>
    <row r="24" spans="1:117" s="243" customFormat="1" ht="44.25" customHeight="1">
      <c r="A24" s="214" t="str">
        <f>'Форма 17'!A24</f>
        <v>0.2</v>
      </c>
      <c r="B24" s="222" t="str">
        <f>'Форма 17'!B24</f>
        <v>Реконструкция, модернизация, техническое перевооружение, всего</v>
      </c>
      <c r="C24" s="216" t="str">
        <f>'Форма 17'!C24</f>
        <v>Г</v>
      </c>
      <c r="D24" s="199">
        <f>D46</f>
        <v>0</v>
      </c>
      <c r="E24" s="199">
        <f t="shared" ref="E24:I24" si="8">E46</f>
        <v>0.63</v>
      </c>
      <c r="F24" s="199">
        <f t="shared" si="8"/>
        <v>0</v>
      </c>
      <c r="G24" s="199">
        <f t="shared" si="8"/>
        <v>3.0739999999999998</v>
      </c>
      <c r="H24" s="199">
        <f t="shared" si="8"/>
        <v>0</v>
      </c>
      <c r="I24" s="199">
        <f t="shared" si="8"/>
        <v>1</v>
      </c>
      <c r="J24" s="199">
        <f t="shared" si="2"/>
        <v>0</v>
      </c>
      <c r="K24" s="199">
        <f t="shared" si="2"/>
        <v>0</v>
      </c>
      <c r="L24" s="199">
        <f t="shared" si="2"/>
        <v>0</v>
      </c>
      <c r="M24" s="199">
        <f t="shared" si="2"/>
        <v>0</v>
      </c>
      <c r="N24" s="199">
        <f t="shared" si="3"/>
        <v>0</v>
      </c>
      <c r="O24" s="199">
        <f t="shared" ref="O24:AH24" si="9">O46</f>
        <v>0</v>
      </c>
      <c r="P24" s="199">
        <f t="shared" si="9"/>
        <v>0</v>
      </c>
      <c r="Q24" s="199">
        <f t="shared" si="9"/>
        <v>0</v>
      </c>
      <c r="R24" s="199">
        <f t="shared" si="9"/>
        <v>0</v>
      </c>
      <c r="S24" s="199">
        <f t="shared" si="9"/>
        <v>0</v>
      </c>
      <c r="T24" s="199">
        <f t="shared" si="9"/>
        <v>0</v>
      </c>
      <c r="U24" s="199">
        <f t="shared" si="9"/>
        <v>0</v>
      </c>
      <c r="V24" s="199">
        <f t="shared" si="9"/>
        <v>0</v>
      </c>
      <c r="W24" s="199">
        <f t="shared" si="9"/>
        <v>0</v>
      </c>
      <c r="X24" s="199">
        <f t="shared" si="9"/>
        <v>0</v>
      </c>
      <c r="Y24" s="199">
        <f t="shared" si="9"/>
        <v>0</v>
      </c>
      <c r="Z24" s="199">
        <f t="shared" si="9"/>
        <v>0</v>
      </c>
      <c r="AA24" s="199">
        <f t="shared" si="9"/>
        <v>0</v>
      </c>
      <c r="AB24" s="199">
        <f t="shared" si="9"/>
        <v>0</v>
      </c>
      <c r="AC24" s="199">
        <f t="shared" si="9"/>
        <v>0</v>
      </c>
      <c r="AD24" s="199">
        <f t="shared" si="9"/>
        <v>0</v>
      </c>
      <c r="AE24" s="199">
        <f t="shared" si="9"/>
        <v>0</v>
      </c>
      <c r="AF24" s="199">
        <f t="shared" si="9"/>
        <v>0</v>
      </c>
      <c r="AG24" s="199">
        <f t="shared" si="9"/>
        <v>0</v>
      </c>
      <c r="AH24" s="199">
        <f t="shared" si="9"/>
        <v>0</v>
      </c>
    </row>
    <row r="25" spans="1:117" s="243" customFormat="1" ht="28.5" customHeight="1">
      <c r="A25" s="214" t="str">
        <f>'Форма 17'!A25</f>
        <v>0.3</v>
      </c>
      <c r="B25" s="222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16" t="str">
        <f>'Форма 17'!C25</f>
        <v>Г</v>
      </c>
      <c r="D25" s="199">
        <f>D68</f>
        <v>0</v>
      </c>
      <c r="E25" s="199">
        <v>0</v>
      </c>
      <c r="F25" s="199">
        <v>0</v>
      </c>
      <c r="G25" s="199">
        <v>0</v>
      </c>
      <c r="H25" s="199">
        <v>0</v>
      </c>
      <c r="I25" s="199">
        <v>0</v>
      </c>
      <c r="J25" s="199">
        <f t="shared" si="2"/>
        <v>0</v>
      </c>
      <c r="K25" s="199">
        <f t="shared" si="2"/>
        <v>0</v>
      </c>
      <c r="L25" s="199">
        <f t="shared" si="2"/>
        <v>0</v>
      </c>
      <c r="M25" s="199">
        <f t="shared" si="2"/>
        <v>0</v>
      </c>
      <c r="N25" s="199">
        <f t="shared" si="3"/>
        <v>0</v>
      </c>
      <c r="O25" s="199">
        <f t="shared" ref="O25:AH25" si="10">O68</f>
        <v>0</v>
      </c>
      <c r="P25" s="199">
        <f t="shared" si="10"/>
        <v>0</v>
      </c>
      <c r="Q25" s="199">
        <f t="shared" si="10"/>
        <v>0</v>
      </c>
      <c r="R25" s="199">
        <f t="shared" si="10"/>
        <v>0</v>
      </c>
      <c r="S25" s="199">
        <f t="shared" si="10"/>
        <v>0</v>
      </c>
      <c r="T25" s="199">
        <f t="shared" si="10"/>
        <v>0</v>
      </c>
      <c r="U25" s="199">
        <f t="shared" si="10"/>
        <v>0</v>
      </c>
      <c r="V25" s="199">
        <f t="shared" si="10"/>
        <v>0</v>
      </c>
      <c r="W25" s="199">
        <f t="shared" si="10"/>
        <v>0</v>
      </c>
      <c r="X25" s="199">
        <f t="shared" si="10"/>
        <v>0</v>
      </c>
      <c r="Y25" s="199">
        <f t="shared" si="10"/>
        <v>0</v>
      </c>
      <c r="Z25" s="199">
        <f t="shared" si="10"/>
        <v>0</v>
      </c>
      <c r="AA25" s="199">
        <f t="shared" si="10"/>
        <v>0</v>
      </c>
      <c r="AB25" s="199">
        <f t="shared" si="10"/>
        <v>0</v>
      </c>
      <c r="AC25" s="199">
        <f t="shared" si="10"/>
        <v>0</v>
      </c>
      <c r="AD25" s="199">
        <f t="shared" si="10"/>
        <v>0</v>
      </c>
      <c r="AE25" s="199">
        <f t="shared" si="10"/>
        <v>0</v>
      </c>
      <c r="AF25" s="199">
        <f t="shared" si="10"/>
        <v>0</v>
      </c>
      <c r="AG25" s="199">
        <f t="shared" si="10"/>
        <v>0</v>
      </c>
      <c r="AH25" s="199">
        <f t="shared" si="10"/>
        <v>0</v>
      </c>
    </row>
    <row r="26" spans="1:117" s="243" customFormat="1" ht="30.75" customHeight="1">
      <c r="A26" s="214" t="str">
        <f>'Форма 17'!A26</f>
        <v>0.4</v>
      </c>
      <c r="B26" s="222" t="str">
        <f>'Форма 17'!B26</f>
        <v>Прочее новое строительство объектов электросетевого хозяйства, всего</v>
      </c>
      <c r="C26" s="216" t="str">
        <f>'Форма 17'!C26</f>
        <v>Г</v>
      </c>
      <c r="D26" s="199">
        <f>D71</f>
        <v>0</v>
      </c>
      <c r="E26" s="199">
        <v>0</v>
      </c>
      <c r="F26" s="199">
        <v>0</v>
      </c>
      <c r="G26" s="199">
        <v>0</v>
      </c>
      <c r="H26" s="199">
        <v>0</v>
      </c>
      <c r="I26" s="199">
        <v>0</v>
      </c>
      <c r="J26" s="199">
        <f t="shared" si="2"/>
        <v>0</v>
      </c>
      <c r="K26" s="199">
        <f t="shared" si="2"/>
        <v>0</v>
      </c>
      <c r="L26" s="199">
        <f t="shared" si="2"/>
        <v>0</v>
      </c>
      <c r="M26" s="199">
        <f t="shared" si="2"/>
        <v>0</v>
      </c>
      <c r="N26" s="199">
        <f t="shared" si="3"/>
        <v>0</v>
      </c>
      <c r="O26" s="199">
        <f t="shared" ref="O26:AH26" si="11">O71</f>
        <v>0</v>
      </c>
      <c r="P26" s="199">
        <f t="shared" si="11"/>
        <v>0</v>
      </c>
      <c r="Q26" s="199">
        <f t="shared" si="11"/>
        <v>0</v>
      </c>
      <c r="R26" s="199">
        <f t="shared" si="11"/>
        <v>0</v>
      </c>
      <c r="S26" s="199">
        <f t="shared" si="11"/>
        <v>0</v>
      </c>
      <c r="T26" s="199">
        <f t="shared" si="11"/>
        <v>0</v>
      </c>
      <c r="U26" s="199">
        <f t="shared" si="11"/>
        <v>0</v>
      </c>
      <c r="V26" s="199">
        <f t="shared" si="11"/>
        <v>0</v>
      </c>
      <c r="W26" s="199">
        <f t="shared" si="11"/>
        <v>0</v>
      </c>
      <c r="X26" s="199">
        <f t="shared" si="11"/>
        <v>0</v>
      </c>
      <c r="Y26" s="199">
        <f t="shared" si="11"/>
        <v>0</v>
      </c>
      <c r="Z26" s="199">
        <f t="shared" si="11"/>
        <v>0</v>
      </c>
      <c r="AA26" s="199">
        <f t="shared" si="11"/>
        <v>0</v>
      </c>
      <c r="AB26" s="199">
        <f t="shared" si="11"/>
        <v>0</v>
      </c>
      <c r="AC26" s="199">
        <f t="shared" si="11"/>
        <v>0</v>
      </c>
      <c r="AD26" s="199">
        <f t="shared" si="11"/>
        <v>0</v>
      </c>
      <c r="AE26" s="199">
        <f t="shared" si="11"/>
        <v>0</v>
      </c>
      <c r="AF26" s="199">
        <f t="shared" si="11"/>
        <v>0</v>
      </c>
      <c r="AG26" s="199">
        <f t="shared" si="11"/>
        <v>0</v>
      </c>
      <c r="AH26" s="199">
        <f t="shared" si="11"/>
        <v>0</v>
      </c>
    </row>
    <row r="27" spans="1:117" s="243" customFormat="1" ht="34.5" customHeight="1">
      <c r="A27" s="214" t="str">
        <f>'Форма 17'!A27</f>
        <v>0.5</v>
      </c>
      <c r="B27" s="222" t="str">
        <f>'Форма 17'!B27</f>
        <v>Покупка земельных участков для целей реализации инвестиционных проектов, всего</v>
      </c>
      <c r="C27" s="216" t="str">
        <f>'Форма 17'!C27</f>
        <v>Г</v>
      </c>
      <c r="D27" s="199">
        <f>D72</f>
        <v>0</v>
      </c>
      <c r="E27" s="199">
        <v>0</v>
      </c>
      <c r="F27" s="199">
        <v>0</v>
      </c>
      <c r="G27" s="199">
        <v>0</v>
      </c>
      <c r="H27" s="199">
        <v>0</v>
      </c>
      <c r="I27" s="199">
        <v>0</v>
      </c>
      <c r="J27" s="199">
        <f t="shared" si="2"/>
        <v>0</v>
      </c>
      <c r="K27" s="199">
        <f t="shared" si="2"/>
        <v>0</v>
      </c>
      <c r="L27" s="199">
        <f t="shared" si="2"/>
        <v>0</v>
      </c>
      <c r="M27" s="199">
        <f t="shared" si="2"/>
        <v>0</v>
      </c>
      <c r="N27" s="199">
        <f t="shared" si="3"/>
        <v>0</v>
      </c>
      <c r="O27" s="199">
        <f t="shared" ref="O27:AH27" si="12">O72</f>
        <v>0</v>
      </c>
      <c r="P27" s="199">
        <f t="shared" si="12"/>
        <v>0</v>
      </c>
      <c r="Q27" s="199">
        <f t="shared" si="12"/>
        <v>0</v>
      </c>
      <c r="R27" s="199">
        <f t="shared" si="12"/>
        <v>0</v>
      </c>
      <c r="S27" s="199">
        <f t="shared" si="12"/>
        <v>0</v>
      </c>
      <c r="T27" s="199">
        <f t="shared" si="12"/>
        <v>0</v>
      </c>
      <c r="U27" s="199">
        <f t="shared" si="12"/>
        <v>0</v>
      </c>
      <c r="V27" s="199">
        <f t="shared" si="12"/>
        <v>0</v>
      </c>
      <c r="W27" s="199">
        <f t="shared" si="12"/>
        <v>0</v>
      </c>
      <c r="X27" s="199">
        <f t="shared" si="12"/>
        <v>0</v>
      </c>
      <c r="Y27" s="199">
        <f t="shared" si="12"/>
        <v>0</v>
      </c>
      <c r="Z27" s="199">
        <f t="shared" si="12"/>
        <v>0</v>
      </c>
      <c r="AA27" s="199">
        <f t="shared" si="12"/>
        <v>0</v>
      </c>
      <c r="AB27" s="199">
        <f t="shared" si="12"/>
        <v>0</v>
      </c>
      <c r="AC27" s="199">
        <f t="shared" si="12"/>
        <v>0</v>
      </c>
      <c r="AD27" s="199">
        <f t="shared" si="12"/>
        <v>0</v>
      </c>
      <c r="AE27" s="199">
        <f t="shared" si="12"/>
        <v>0</v>
      </c>
      <c r="AF27" s="199">
        <f t="shared" si="12"/>
        <v>0</v>
      </c>
      <c r="AG27" s="199">
        <f t="shared" si="12"/>
        <v>0</v>
      </c>
      <c r="AH27" s="199">
        <f t="shared" si="12"/>
        <v>0</v>
      </c>
    </row>
    <row r="28" spans="1:117" s="243" customFormat="1" ht="36.75" customHeight="1">
      <c r="A28" s="214" t="str">
        <f>'Форма 17'!A28</f>
        <v>0.6</v>
      </c>
      <c r="B28" s="222" t="str">
        <f>'Форма 17'!B28</f>
        <v>Прочие инвестиционные проекты, всего</v>
      </c>
      <c r="C28" s="216" t="str">
        <f>'Форма 17'!C28</f>
        <v>Г</v>
      </c>
      <c r="D28" s="199">
        <f>D73</f>
        <v>0</v>
      </c>
      <c r="E28" s="199">
        <f t="shared" ref="E28:I28" si="13">E73</f>
        <v>0</v>
      </c>
      <c r="F28" s="199">
        <f t="shared" si="13"/>
        <v>0</v>
      </c>
      <c r="G28" s="199">
        <f t="shared" si="13"/>
        <v>0</v>
      </c>
      <c r="H28" s="199">
        <f t="shared" si="13"/>
        <v>0</v>
      </c>
      <c r="I28" s="199">
        <f t="shared" si="13"/>
        <v>0</v>
      </c>
      <c r="J28" s="199">
        <f t="shared" si="2"/>
        <v>0</v>
      </c>
      <c r="K28" s="199">
        <f t="shared" si="2"/>
        <v>0</v>
      </c>
      <c r="L28" s="199">
        <f t="shared" si="2"/>
        <v>0</v>
      </c>
      <c r="M28" s="199">
        <f t="shared" si="2"/>
        <v>0</v>
      </c>
      <c r="N28" s="199">
        <f t="shared" si="3"/>
        <v>0</v>
      </c>
      <c r="O28" s="199">
        <f t="shared" ref="O28:AH28" si="14">O73</f>
        <v>0</v>
      </c>
      <c r="P28" s="199">
        <f t="shared" si="14"/>
        <v>0</v>
      </c>
      <c r="Q28" s="199">
        <f t="shared" si="14"/>
        <v>0</v>
      </c>
      <c r="R28" s="199">
        <f t="shared" si="14"/>
        <v>0</v>
      </c>
      <c r="S28" s="199">
        <f t="shared" si="14"/>
        <v>0</v>
      </c>
      <c r="T28" s="199">
        <f t="shared" si="14"/>
        <v>0</v>
      </c>
      <c r="U28" s="199">
        <f t="shared" si="14"/>
        <v>0</v>
      </c>
      <c r="V28" s="199">
        <f t="shared" si="14"/>
        <v>0</v>
      </c>
      <c r="W28" s="199">
        <f t="shared" si="14"/>
        <v>0</v>
      </c>
      <c r="X28" s="199">
        <f t="shared" si="14"/>
        <v>0</v>
      </c>
      <c r="Y28" s="199">
        <f t="shared" si="14"/>
        <v>0</v>
      </c>
      <c r="Z28" s="199">
        <f t="shared" si="14"/>
        <v>0</v>
      </c>
      <c r="AA28" s="199">
        <f t="shared" si="14"/>
        <v>0</v>
      </c>
      <c r="AB28" s="199">
        <f t="shared" si="14"/>
        <v>0</v>
      </c>
      <c r="AC28" s="199">
        <f t="shared" si="14"/>
        <v>0</v>
      </c>
      <c r="AD28" s="199">
        <f t="shared" si="14"/>
        <v>0</v>
      </c>
      <c r="AE28" s="199">
        <f t="shared" si="14"/>
        <v>0</v>
      </c>
      <c r="AF28" s="199">
        <f t="shared" si="14"/>
        <v>0</v>
      </c>
      <c r="AG28" s="199">
        <f t="shared" si="14"/>
        <v>0</v>
      </c>
      <c r="AH28" s="199">
        <f t="shared" si="14"/>
        <v>0</v>
      </c>
    </row>
    <row r="29" spans="1:117" s="243" customFormat="1">
      <c r="A29" s="214" t="str">
        <f>'Форма 17'!A29</f>
        <v>1</v>
      </c>
      <c r="B29" s="222" t="str">
        <f>'Форма 17'!B29</f>
        <v>Республика Саха (Якутия)</v>
      </c>
      <c r="C29" s="216" t="str">
        <f>'Форма 17'!C29</f>
        <v>Г</v>
      </c>
      <c r="D29" s="199">
        <v>0</v>
      </c>
      <c r="E29" s="199">
        <f>E30+E46+E68+E71+E72+E73</f>
        <v>0.63</v>
      </c>
      <c r="F29" s="199">
        <f>F30+F46+F68+F71+F72+F73</f>
        <v>0</v>
      </c>
      <c r="G29" s="199">
        <f>G30+G46+G68+G71+G72+G73</f>
        <v>3.0739999999999998</v>
      </c>
      <c r="H29" s="199">
        <f>H30+H46+H68+H71+H72+H73</f>
        <v>0</v>
      </c>
      <c r="I29" s="199">
        <f>I30+I46+I68+I71+I72+I73</f>
        <v>1</v>
      </c>
      <c r="J29" s="199">
        <f t="shared" si="2"/>
        <v>0</v>
      </c>
      <c r="K29" s="199">
        <f t="shared" si="2"/>
        <v>0</v>
      </c>
      <c r="L29" s="199">
        <f t="shared" si="2"/>
        <v>0</v>
      </c>
      <c r="M29" s="199">
        <f t="shared" si="2"/>
        <v>0</v>
      </c>
      <c r="N29" s="199">
        <f>SUM(S29)+SUM(X29)+SUM(AC29)+SUM(AH29)</f>
        <v>0</v>
      </c>
      <c r="O29" s="199">
        <f>O30+O46+O68+O71+O72+O73</f>
        <v>0</v>
      </c>
      <c r="P29" s="199">
        <f>P30+P46+P68+P71+P72+P73</f>
        <v>0</v>
      </c>
      <c r="Q29" s="199">
        <f>Q30+Q46+Q68+Q71+Q72+Q73</f>
        <v>0</v>
      </c>
      <c r="R29" s="199">
        <f>R30+R46+R68+R71+R72+R73</f>
        <v>0</v>
      </c>
      <c r="S29" s="199">
        <f>S30+S46+S68+S71+S72+S73</f>
        <v>0</v>
      </c>
      <c r="T29" s="199">
        <f>T30+T46+T68+T71+T72+T73</f>
        <v>0</v>
      </c>
      <c r="U29" s="199">
        <f>U30+U46+U68+U71+U72+U73</f>
        <v>0</v>
      </c>
      <c r="V29" s="199">
        <f>V30+V46+V68+V71+V72+V73</f>
        <v>0</v>
      </c>
      <c r="W29" s="199">
        <f>W30+W46+W68+W71+W72+W73</f>
        <v>0</v>
      </c>
      <c r="X29" s="199">
        <f>X30+X46+X68+X71+X72+X73</f>
        <v>0</v>
      </c>
      <c r="Y29" s="199">
        <f>Y30+Y46+Y68+Y71+Y72+Y73</f>
        <v>0</v>
      </c>
      <c r="Z29" s="199">
        <f>Z30+Z46+Z68+Z71+Z72+Z73</f>
        <v>0</v>
      </c>
      <c r="AA29" s="199">
        <f>AA30+AA46+AA68+AA71+AA72+AA73</f>
        <v>0</v>
      </c>
      <c r="AB29" s="199">
        <f>AB30+AB46+AB68+AB71+AB72+AB73</f>
        <v>0</v>
      </c>
      <c r="AC29" s="199">
        <f>AC30+AC46+AC68+AC71+AC72+AC73</f>
        <v>0</v>
      </c>
      <c r="AD29" s="199">
        <f>AD30+AD46+AD68+AD71+AD72+AD73</f>
        <v>0</v>
      </c>
      <c r="AE29" s="199">
        <f>AE30+AE46+AE68+AE71+AE72+AE73</f>
        <v>0</v>
      </c>
      <c r="AF29" s="199">
        <f>AF30+AF46+AF68+AF71+AF72+AF73</f>
        <v>0</v>
      </c>
      <c r="AG29" s="199">
        <f>AG30+AG46+AG68+AG71+AG72+AG73</f>
        <v>0</v>
      </c>
      <c r="AH29" s="199">
        <f>AH30+AH46+AH68+AH71+AH72+AH73</f>
        <v>0</v>
      </c>
    </row>
    <row r="30" spans="1:117" s="243" customFormat="1" ht="30" customHeight="1">
      <c r="A30" s="276" t="str">
        <f>'Форма 17'!A30</f>
        <v>1.1</v>
      </c>
      <c r="B30" s="273" t="str">
        <f>'Форма 17'!B30</f>
        <v>Технологическое присоединение, всего, в том числе:</v>
      </c>
      <c r="C30" s="274" t="str">
        <f>'Форма 17'!C30</f>
        <v>Г</v>
      </c>
      <c r="D30" s="275">
        <f>SUM(D31,D32,D33)</f>
        <v>0</v>
      </c>
      <c r="E30" s="275">
        <f>E31+E35+E38+E43</f>
        <v>0</v>
      </c>
      <c r="F30" s="275">
        <f>F31+F35+F38+F43</f>
        <v>0</v>
      </c>
      <c r="G30" s="275">
        <f>G31+G35+G38+G43</f>
        <v>0</v>
      </c>
      <c r="H30" s="275">
        <f>H31+H35+H38+H43</f>
        <v>0</v>
      </c>
      <c r="I30" s="275">
        <f>I31+I35+I38+I43</f>
        <v>0</v>
      </c>
      <c r="J30" s="275">
        <f>J31+J35+J38+J43</f>
        <v>0</v>
      </c>
      <c r="K30" s="275">
        <f>K31+K35+K38+K43</f>
        <v>0</v>
      </c>
      <c r="L30" s="275">
        <f>L31+L35+L38+L43</f>
        <v>0</v>
      </c>
      <c r="M30" s="275">
        <f>M31+M35+M38+M43</f>
        <v>0</v>
      </c>
      <c r="N30" s="275">
        <f>N31+N35+N38+N43</f>
        <v>0</v>
      </c>
      <c r="O30" s="275">
        <f>O31+O35+O38+O43</f>
        <v>0</v>
      </c>
      <c r="P30" s="275">
        <f>P31+P35+P38+P43</f>
        <v>0</v>
      </c>
      <c r="Q30" s="275">
        <f>Q31+Q35+Q38+Q43</f>
        <v>0</v>
      </c>
      <c r="R30" s="275">
        <f>R31+R35+R38+R43</f>
        <v>0</v>
      </c>
      <c r="S30" s="275">
        <f>S31+S35+S38+S43</f>
        <v>0</v>
      </c>
      <c r="T30" s="275">
        <f>T31+T35+T38+T43</f>
        <v>0</v>
      </c>
      <c r="U30" s="275">
        <f>U31+U35+U38+U43</f>
        <v>0</v>
      </c>
      <c r="V30" s="275">
        <f>V31+V35+V38+V43</f>
        <v>0</v>
      </c>
      <c r="W30" s="275">
        <f>W31+W35+W38+W43</f>
        <v>0</v>
      </c>
      <c r="X30" s="275">
        <f>X31+X35+X38+X43</f>
        <v>0</v>
      </c>
      <c r="Y30" s="275">
        <f>Y31+Y35+Y38+Y43</f>
        <v>0</v>
      </c>
      <c r="Z30" s="275">
        <f>Z31+Z35+Z38+Z43</f>
        <v>0</v>
      </c>
      <c r="AA30" s="275">
        <f>AA31+AA35+AA38+AA43</f>
        <v>0</v>
      </c>
      <c r="AB30" s="275">
        <f>AB31+AB35+AB38+AB43</f>
        <v>0</v>
      </c>
      <c r="AC30" s="275">
        <f>AC31+AC35+AC38+AC43</f>
        <v>0</v>
      </c>
      <c r="AD30" s="275">
        <f>AD31+AD35+AD38+AD43</f>
        <v>0</v>
      </c>
      <c r="AE30" s="275">
        <f>AE31+AE35+AE38+AE43</f>
        <v>0</v>
      </c>
      <c r="AF30" s="275">
        <f>AF31+AF35+AF38+AF43</f>
        <v>0</v>
      </c>
      <c r="AG30" s="275">
        <f>AG31+AG35+AG38+AG43</f>
        <v>0</v>
      </c>
      <c r="AH30" s="275">
        <f>AH31+AH35+AH38+AH43</f>
        <v>0</v>
      </c>
    </row>
    <row r="31" spans="1:117" s="233" customFormat="1" ht="31.2">
      <c r="A31" s="283" t="str">
        <f>'Форма 17'!A31</f>
        <v>1.1.1</v>
      </c>
      <c r="B31" s="344" t="str">
        <f>'Форма 17'!B31</f>
        <v>Технологическое присоединение энергопринимающих устройств потребителей, всего, в том числе:</v>
      </c>
      <c r="C31" s="285" t="str">
        <f>'Форма 17'!C31</f>
        <v>Г</v>
      </c>
      <c r="D31" s="286">
        <f>SUM(D32,D33,D34)</f>
        <v>0</v>
      </c>
      <c r="E31" s="286">
        <f>E32+E33+E34</f>
        <v>0</v>
      </c>
      <c r="F31" s="286">
        <f>F32+F33+F34</f>
        <v>0</v>
      </c>
      <c r="G31" s="286">
        <f>G32+G33+G34</f>
        <v>0</v>
      </c>
      <c r="H31" s="286">
        <f>H32+H33+H34</f>
        <v>0</v>
      </c>
      <c r="I31" s="286">
        <f>I32+I33+I34</f>
        <v>0</v>
      </c>
      <c r="J31" s="286">
        <f t="shared" si="2"/>
        <v>0</v>
      </c>
      <c r="K31" s="286">
        <f t="shared" si="2"/>
        <v>0</v>
      </c>
      <c r="L31" s="286">
        <f>Q31+V31+AA31+AF31</f>
        <v>0</v>
      </c>
      <c r="M31" s="286">
        <f t="shared" si="2"/>
        <v>0</v>
      </c>
      <c r="N31" s="286">
        <f t="shared" si="3"/>
        <v>0</v>
      </c>
      <c r="O31" s="286">
        <f>O32+O33+O34</f>
        <v>0</v>
      </c>
      <c r="P31" s="286">
        <f>P32+P33+P34</f>
        <v>0</v>
      </c>
      <c r="Q31" s="286">
        <f>Q32+Q33+Q34</f>
        <v>0</v>
      </c>
      <c r="R31" s="286">
        <f>R32+R33+R34</f>
        <v>0</v>
      </c>
      <c r="S31" s="286">
        <f>S32+S33+S34</f>
        <v>0</v>
      </c>
      <c r="T31" s="286">
        <f>T32+T33+T34</f>
        <v>0</v>
      </c>
      <c r="U31" s="286">
        <f>U32+U33+U34</f>
        <v>0</v>
      </c>
      <c r="V31" s="286">
        <f>V32+V33+V34</f>
        <v>0</v>
      </c>
      <c r="W31" s="286">
        <f>W32+W33+W34</f>
        <v>0</v>
      </c>
      <c r="X31" s="286">
        <f>X32+X33+X34</f>
        <v>0</v>
      </c>
      <c r="Y31" s="286">
        <f>Y32+Y33+Y34</f>
        <v>0</v>
      </c>
      <c r="Z31" s="286">
        <f>Z32+Z33+Z34</f>
        <v>0</v>
      </c>
      <c r="AA31" s="286">
        <f>AA32+AA33+AA34</f>
        <v>0</v>
      </c>
      <c r="AB31" s="286">
        <f>AB32+AB33+AB34</f>
        <v>0</v>
      </c>
      <c r="AC31" s="286">
        <f>AC32+AC33+AC34</f>
        <v>0</v>
      </c>
      <c r="AD31" s="286">
        <f>AD32+AD33+AD34</f>
        <v>0</v>
      </c>
      <c r="AE31" s="286">
        <f>AE32+AE33+AE34</f>
        <v>0</v>
      </c>
      <c r="AF31" s="286">
        <f>AF32+AF33+AF34</f>
        <v>0</v>
      </c>
      <c r="AG31" s="286">
        <f>AG32+AG33+AG34</f>
        <v>0</v>
      </c>
      <c r="AH31" s="286">
        <f>AH32+AH33+AH34</f>
        <v>0</v>
      </c>
    </row>
    <row r="32" spans="1:117" s="233" customFormat="1" ht="46.8">
      <c r="A32" s="283" t="str">
        <f>'Форма 17'!A32</f>
        <v>1.1.1.1</v>
      </c>
      <c r="B32" s="344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85" t="str">
        <f>'Форма 17'!C32</f>
        <v>Г</v>
      </c>
      <c r="D32" s="286" t="s">
        <v>0</v>
      </c>
      <c r="E32" s="286">
        <v>0</v>
      </c>
      <c r="F32" s="286">
        <v>0</v>
      </c>
      <c r="G32" s="286">
        <v>0</v>
      </c>
      <c r="H32" s="286">
        <v>0</v>
      </c>
      <c r="I32" s="286">
        <v>0</v>
      </c>
      <c r="J32" s="286">
        <f t="shared" si="2"/>
        <v>0</v>
      </c>
      <c r="K32" s="286">
        <f t="shared" si="2"/>
        <v>0</v>
      </c>
      <c r="L32" s="286">
        <f>Q32+V32+AA32+AF32</f>
        <v>0</v>
      </c>
      <c r="M32" s="286">
        <f t="shared" si="2"/>
        <v>0</v>
      </c>
      <c r="N32" s="286">
        <f t="shared" si="3"/>
        <v>0</v>
      </c>
      <c r="O32" s="286">
        <v>0</v>
      </c>
      <c r="P32" s="286">
        <v>0</v>
      </c>
      <c r="Q32" s="286">
        <v>0</v>
      </c>
      <c r="R32" s="286">
        <v>0</v>
      </c>
      <c r="S32" s="286">
        <v>0</v>
      </c>
      <c r="T32" s="286">
        <v>0</v>
      </c>
      <c r="U32" s="286">
        <v>0</v>
      </c>
      <c r="V32" s="286">
        <v>0</v>
      </c>
      <c r="W32" s="286">
        <v>0</v>
      </c>
      <c r="X32" s="286">
        <v>0</v>
      </c>
      <c r="Y32" s="286">
        <v>0</v>
      </c>
      <c r="Z32" s="286">
        <v>0</v>
      </c>
      <c r="AA32" s="286">
        <v>0</v>
      </c>
      <c r="AB32" s="286">
        <v>0</v>
      </c>
      <c r="AC32" s="286">
        <v>0</v>
      </c>
      <c r="AD32" s="286">
        <v>0</v>
      </c>
      <c r="AE32" s="286">
        <v>0</v>
      </c>
      <c r="AF32" s="286">
        <v>0</v>
      </c>
      <c r="AG32" s="286">
        <v>0</v>
      </c>
      <c r="AH32" s="286">
        <v>0</v>
      </c>
    </row>
    <row r="33" spans="1:34" s="233" customFormat="1" ht="50.25" customHeight="1">
      <c r="A33" s="283" t="str">
        <f>'Форма 17'!A33</f>
        <v>1.1.1.2</v>
      </c>
      <c r="B33" s="344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285" t="str">
        <f>'Форма 17'!C33</f>
        <v>Г</v>
      </c>
      <c r="D33" s="286" t="s">
        <v>0</v>
      </c>
      <c r="E33" s="286">
        <v>0</v>
      </c>
      <c r="F33" s="286">
        <v>0</v>
      </c>
      <c r="G33" s="286">
        <v>0</v>
      </c>
      <c r="H33" s="286">
        <v>0</v>
      </c>
      <c r="I33" s="286">
        <v>0</v>
      </c>
      <c r="J33" s="286">
        <f>O33+T33+Y33+AD33</f>
        <v>0</v>
      </c>
      <c r="K33" s="286">
        <f t="shared" si="2"/>
        <v>0</v>
      </c>
      <c r="L33" s="286">
        <f>Q33+V33+AA33+AF33</f>
        <v>0</v>
      </c>
      <c r="M33" s="286">
        <f t="shared" si="2"/>
        <v>0</v>
      </c>
      <c r="N33" s="286">
        <f t="shared" si="3"/>
        <v>0</v>
      </c>
      <c r="O33" s="286">
        <f>'Форма 13'!AW33</f>
        <v>0</v>
      </c>
      <c r="P33" s="286">
        <f>'Форма 13'!AX33</f>
        <v>0</v>
      </c>
      <c r="Q33" s="286">
        <f>'Форма 13'!AY33</f>
        <v>0</v>
      </c>
      <c r="R33" s="286">
        <f>'Форма 13'!AZ33</f>
        <v>0</v>
      </c>
      <c r="S33" s="286">
        <f>'Форма 13'!BA33</f>
        <v>0</v>
      </c>
      <c r="T33" s="286">
        <f>'Форма 13'!BD33</f>
        <v>0</v>
      </c>
      <c r="U33" s="286">
        <f>'Форма 13'!BE33</f>
        <v>0</v>
      </c>
      <c r="V33" s="286">
        <f>'Форма 13'!BF33</f>
        <v>0</v>
      </c>
      <c r="W33" s="286">
        <f>'Форма 13'!BG33</f>
        <v>0</v>
      </c>
      <c r="X33" s="286">
        <f>'Форма 13'!BH33</f>
        <v>0</v>
      </c>
      <c r="Y33" s="286">
        <f>'Форма 13'!BK33</f>
        <v>0</v>
      </c>
      <c r="Z33" s="286">
        <f>'Форма 13'!BL33</f>
        <v>0</v>
      </c>
      <c r="AA33" s="286">
        <f>'Форма 13'!BM33</f>
        <v>0</v>
      </c>
      <c r="AB33" s="286">
        <f>'Форма 13'!BN33</f>
        <v>0</v>
      </c>
      <c r="AC33" s="286">
        <f>'Форма 13'!BO33</f>
        <v>0</v>
      </c>
      <c r="AD33" s="286">
        <f>'Форма 13'!BR33</f>
        <v>0</v>
      </c>
      <c r="AE33" s="286">
        <f>'Форма 13'!BS33</f>
        <v>0</v>
      </c>
      <c r="AF33" s="286">
        <f>'Форма 13'!BT33</f>
        <v>0</v>
      </c>
      <c r="AG33" s="286">
        <f>'Форма 13'!BU33</f>
        <v>0</v>
      </c>
      <c r="AH33" s="286">
        <f>'Форма 13'!BV33</f>
        <v>0</v>
      </c>
    </row>
    <row r="34" spans="1:34" s="233" customFormat="1" ht="59.25" customHeight="1">
      <c r="A34" s="283" t="str">
        <f>'Форма 17'!A34</f>
        <v>1.1.1.3</v>
      </c>
      <c r="B34" s="344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285" t="str">
        <f>'Форма 17'!C34</f>
        <v>Г</v>
      </c>
      <c r="D34" s="286">
        <v>0</v>
      </c>
      <c r="E34" s="286">
        <v>0</v>
      </c>
      <c r="F34" s="286">
        <v>0</v>
      </c>
      <c r="G34" s="286">
        <v>0</v>
      </c>
      <c r="H34" s="286">
        <v>0</v>
      </c>
      <c r="I34" s="286">
        <v>0</v>
      </c>
      <c r="J34" s="286">
        <f t="shared" ref="J34" si="15">O34+T34+Y34+AD34</f>
        <v>0</v>
      </c>
      <c r="K34" s="286">
        <f t="shared" ref="K34" si="16">P34+U34+Z34+AE34</f>
        <v>0</v>
      </c>
      <c r="L34" s="286">
        <f t="shared" ref="L34" si="17">Q34+V34+AA34+AF34</f>
        <v>0</v>
      </c>
      <c r="M34" s="286">
        <f t="shared" ref="M34" si="18">R34+W34+AB34+AG34</f>
        <v>0</v>
      </c>
      <c r="N34" s="286">
        <f t="shared" ref="N34" si="19">SUM(S34)+SUM(X34)+SUM(AC34)+SUM(AH34)</f>
        <v>0</v>
      </c>
      <c r="O34" s="286">
        <v>0</v>
      </c>
      <c r="P34" s="286">
        <v>0</v>
      </c>
      <c r="Q34" s="286">
        <v>0</v>
      </c>
      <c r="R34" s="286">
        <v>0</v>
      </c>
      <c r="S34" s="286">
        <v>0</v>
      </c>
      <c r="T34" s="286">
        <v>0</v>
      </c>
      <c r="U34" s="286">
        <v>0</v>
      </c>
      <c r="V34" s="286">
        <v>0</v>
      </c>
      <c r="W34" s="286">
        <v>0</v>
      </c>
      <c r="X34" s="286">
        <v>0</v>
      </c>
      <c r="Y34" s="286">
        <v>0</v>
      </c>
      <c r="Z34" s="286">
        <v>0</v>
      </c>
      <c r="AA34" s="286">
        <v>0</v>
      </c>
      <c r="AB34" s="286">
        <v>0</v>
      </c>
      <c r="AC34" s="286">
        <v>0</v>
      </c>
      <c r="AD34" s="286">
        <v>0</v>
      </c>
      <c r="AE34" s="286">
        <v>0</v>
      </c>
      <c r="AF34" s="286">
        <v>0</v>
      </c>
      <c r="AG34" s="286">
        <v>0</v>
      </c>
      <c r="AH34" s="286">
        <v>0</v>
      </c>
    </row>
    <row r="35" spans="1:34" s="233" customFormat="1" ht="31.2">
      <c r="A35" s="283" t="str">
        <f>'Форма 17'!A35</f>
        <v>1.1.2.</v>
      </c>
      <c r="B35" s="344" t="str">
        <f>'Форма 17'!B35</f>
        <v>Технологическое присоединение объектов электросетевого хозяйства, всего, в том числе:</v>
      </c>
      <c r="C35" s="285" t="str">
        <f>'Форма 17'!C35</f>
        <v>Г</v>
      </c>
      <c r="D35" s="286">
        <f>D36</f>
        <v>0</v>
      </c>
      <c r="E35" s="286">
        <f t="shared" ref="E35:H35" si="20">E36+E37</f>
        <v>0</v>
      </c>
      <c r="F35" s="286">
        <f t="shared" si="20"/>
        <v>0</v>
      </c>
      <c r="G35" s="286">
        <f t="shared" si="20"/>
        <v>0</v>
      </c>
      <c r="H35" s="286">
        <f t="shared" si="20"/>
        <v>0</v>
      </c>
      <c r="I35" s="286">
        <f>I36+I37</f>
        <v>0</v>
      </c>
      <c r="J35" s="286">
        <f t="shared" ref="J35:M45" si="21">O35+T35+Y35+AD35</f>
        <v>0</v>
      </c>
      <c r="K35" s="286">
        <f t="shared" si="21"/>
        <v>0</v>
      </c>
      <c r="L35" s="286">
        <f t="shared" si="21"/>
        <v>0</v>
      </c>
      <c r="M35" s="286">
        <f t="shared" si="21"/>
        <v>0</v>
      </c>
      <c r="N35" s="286">
        <f t="shared" ref="N35:N45" si="22">SUM(S35)+SUM(X35)+SUM(AC35)+SUM(AH35)</f>
        <v>0</v>
      </c>
      <c r="O35" s="286">
        <f t="shared" ref="O35:AG35" si="23">O36+O37</f>
        <v>0</v>
      </c>
      <c r="P35" s="286">
        <f t="shared" si="23"/>
        <v>0</v>
      </c>
      <c r="Q35" s="286">
        <f t="shared" si="23"/>
        <v>0</v>
      </c>
      <c r="R35" s="286">
        <f t="shared" si="23"/>
        <v>0</v>
      </c>
      <c r="S35" s="286">
        <f t="shared" si="23"/>
        <v>0</v>
      </c>
      <c r="T35" s="286">
        <f t="shared" si="23"/>
        <v>0</v>
      </c>
      <c r="U35" s="286">
        <f t="shared" si="23"/>
        <v>0</v>
      </c>
      <c r="V35" s="286">
        <f t="shared" si="23"/>
        <v>0</v>
      </c>
      <c r="W35" s="286">
        <f t="shared" si="23"/>
        <v>0</v>
      </c>
      <c r="X35" s="286">
        <f t="shared" si="23"/>
        <v>0</v>
      </c>
      <c r="Y35" s="286">
        <f t="shared" si="23"/>
        <v>0</v>
      </c>
      <c r="Z35" s="286">
        <f t="shared" si="23"/>
        <v>0</v>
      </c>
      <c r="AA35" s="286">
        <f t="shared" si="23"/>
        <v>0</v>
      </c>
      <c r="AB35" s="286">
        <f t="shared" si="23"/>
        <v>0</v>
      </c>
      <c r="AC35" s="286">
        <f t="shared" si="23"/>
        <v>0</v>
      </c>
      <c r="AD35" s="286">
        <f t="shared" si="23"/>
        <v>0</v>
      </c>
      <c r="AE35" s="286">
        <f t="shared" si="23"/>
        <v>0</v>
      </c>
      <c r="AF35" s="286">
        <f t="shared" si="23"/>
        <v>0</v>
      </c>
      <c r="AG35" s="286">
        <f t="shared" si="23"/>
        <v>0</v>
      </c>
      <c r="AH35" s="286">
        <f>AH36+AH37</f>
        <v>0</v>
      </c>
    </row>
    <row r="36" spans="1:34" s="233" customFormat="1" ht="46.8">
      <c r="A36" s="206" t="str">
        <f>'Форма 17'!A36</f>
        <v>1.1.2.1</v>
      </c>
      <c r="B36" s="210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207" t="str">
        <f>'Форма 17'!C36</f>
        <v>Г</v>
      </c>
      <c r="D36" s="186">
        <f>D37</f>
        <v>0</v>
      </c>
      <c r="E36" s="186">
        <v>0</v>
      </c>
      <c r="F36" s="186">
        <v>0</v>
      </c>
      <c r="G36" s="186">
        <v>0</v>
      </c>
      <c r="H36" s="186">
        <v>0</v>
      </c>
      <c r="I36" s="186">
        <v>0</v>
      </c>
      <c r="J36" s="186">
        <f t="shared" si="21"/>
        <v>0</v>
      </c>
      <c r="K36" s="186">
        <f t="shared" si="21"/>
        <v>0</v>
      </c>
      <c r="L36" s="186">
        <f t="shared" si="21"/>
        <v>0</v>
      </c>
      <c r="M36" s="186">
        <f t="shared" si="21"/>
        <v>0</v>
      </c>
      <c r="N36" s="186">
        <f t="shared" si="22"/>
        <v>0</v>
      </c>
      <c r="O36" s="186">
        <v>0</v>
      </c>
      <c r="P36" s="186">
        <v>0</v>
      </c>
      <c r="Q36" s="186">
        <v>0</v>
      </c>
      <c r="R36" s="186">
        <v>0</v>
      </c>
      <c r="S36" s="186">
        <v>0</v>
      </c>
      <c r="T36" s="186">
        <v>0</v>
      </c>
      <c r="U36" s="186">
        <v>0</v>
      </c>
      <c r="V36" s="186">
        <v>0</v>
      </c>
      <c r="W36" s="186">
        <v>0</v>
      </c>
      <c r="X36" s="186">
        <v>0</v>
      </c>
      <c r="Y36" s="186">
        <v>0</v>
      </c>
      <c r="Z36" s="186">
        <v>0</v>
      </c>
      <c r="AA36" s="186">
        <v>0</v>
      </c>
      <c r="AB36" s="186">
        <v>0</v>
      </c>
      <c r="AC36" s="186">
        <v>0</v>
      </c>
      <c r="AD36" s="186">
        <v>0</v>
      </c>
      <c r="AE36" s="186">
        <v>0</v>
      </c>
      <c r="AF36" s="186">
        <v>0</v>
      </c>
      <c r="AG36" s="186">
        <v>0</v>
      </c>
      <c r="AH36" s="186">
        <v>0</v>
      </c>
    </row>
    <row r="37" spans="1:34" s="233" customFormat="1" ht="31.2">
      <c r="A37" s="206" t="str">
        <f>'Форма 17'!A37</f>
        <v>1.1.2.2</v>
      </c>
      <c r="B37" s="210" t="str">
        <f>'Форма 17'!B37</f>
        <v>Технологическое присоединение к электрическим сетям иных сетевых организаций, всего, в том числе:</v>
      </c>
      <c r="C37" s="207" t="str">
        <f>'Форма 17'!C37</f>
        <v>Г</v>
      </c>
      <c r="D37" s="186">
        <f>D38</f>
        <v>0</v>
      </c>
      <c r="E37" s="186">
        <v>0</v>
      </c>
      <c r="F37" s="186">
        <v>0</v>
      </c>
      <c r="G37" s="186">
        <v>0</v>
      </c>
      <c r="H37" s="186">
        <v>0</v>
      </c>
      <c r="I37" s="186">
        <v>0</v>
      </c>
      <c r="J37" s="186">
        <f t="shared" si="21"/>
        <v>0</v>
      </c>
      <c r="K37" s="186">
        <f t="shared" si="21"/>
        <v>0</v>
      </c>
      <c r="L37" s="186">
        <f t="shared" si="21"/>
        <v>0</v>
      </c>
      <c r="M37" s="186">
        <f t="shared" si="21"/>
        <v>0</v>
      </c>
      <c r="N37" s="186">
        <f t="shared" si="22"/>
        <v>0</v>
      </c>
      <c r="O37" s="186">
        <v>0</v>
      </c>
      <c r="P37" s="186">
        <v>0</v>
      </c>
      <c r="Q37" s="186">
        <v>0</v>
      </c>
      <c r="R37" s="186">
        <v>0</v>
      </c>
      <c r="S37" s="186">
        <v>0</v>
      </c>
      <c r="T37" s="186">
        <v>0</v>
      </c>
      <c r="U37" s="186">
        <v>0</v>
      </c>
      <c r="V37" s="186">
        <v>0</v>
      </c>
      <c r="W37" s="186">
        <v>0</v>
      </c>
      <c r="X37" s="186">
        <v>0</v>
      </c>
      <c r="Y37" s="186">
        <v>0</v>
      </c>
      <c r="Z37" s="186">
        <v>0</v>
      </c>
      <c r="AA37" s="186">
        <v>0</v>
      </c>
      <c r="AB37" s="186">
        <v>0</v>
      </c>
      <c r="AC37" s="186">
        <v>0</v>
      </c>
      <c r="AD37" s="186">
        <v>0</v>
      </c>
      <c r="AE37" s="186">
        <v>0</v>
      </c>
      <c r="AF37" s="186">
        <v>0</v>
      </c>
      <c r="AG37" s="186">
        <v>0</v>
      </c>
      <c r="AH37" s="186">
        <v>0</v>
      </c>
    </row>
    <row r="38" spans="1:34" s="233" customFormat="1" ht="31.2">
      <c r="A38" s="283" t="str">
        <f>'Форма 17'!A38</f>
        <v>1.1.3.</v>
      </c>
      <c r="B38" s="344" t="str">
        <f>'Форма 17'!B38</f>
        <v>Технологическое присоединение объектов по производству электрической энергии всего, в том числе:</v>
      </c>
      <c r="C38" s="285" t="str">
        <f>'Форма 17'!C38</f>
        <v>Г</v>
      </c>
      <c r="D38" s="286">
        <f>D39</f>
        <v>0</v>
      </c>
      <c r="E38" s="286">
        <f t="shared" ref="E38:H38" si="24">E39+E40+E41+E42</f>
        <v>0</v>
      </c>
      <c r="F38" s="286">
        <f t="shared" si="24"/>
        <v>0</v>
      </c>
      <c r="G38" s="286">
        <f t="shared" si="24"/>
        <v>0</v>
      </c>
      <c r="H38" s="286">
        <f t="shared" si="24"/>
        <v>0</v>
      </c>
      <c r="I38" s="286">
        <f>I39+I40+I41+I42</f>
        <v>0</v>
      </c>
      <c r="J38" s="286">
        <f t="shared" si="21"/>
        <v>0</v>
      </c>
      <c r="K38" s="286">
        <f t="shared" si="21"/>
        <v>0</v>
      </c>
      <c r="L38" s="286">
        <f t="shared" si="21"/>
        <v>0</v>
      </c>
      <c r="M38" s="286">
        <f t="shared" si="21"/>
        <v>0</v>
      </c>
      <c r="N38" s="286">
        <f t="shared" si="22"/>
        <v>0</v>
      </c>
      <c r="O38" s="286">
        <f t="shared" ref="O38:AG38" si="25">SUM(O39:O42)</f>
        <v>0</v>
      </c>
      <c r="P38" s="286">
        <f t="shared" si="25"/>
        <v>0</v>
      </c>
      <c r="Q38" s="286">
        <f t="shared" si="25"/>
        <v>0</v>
      </c>
      <c r="R38" s="286">
        <f t="shared" si="25"/>
        <v>0</v>
      </c>
      <c r="S38" s="286">
        <f t="shared" si="25"/>
        <v>0</v>
      </c>
      <c r="T38" s="286">
        <f t="shared" si="25"/>
        <v>0</v>
      </c>
      <c r="U38" s="286">
        <f t="shared" si="25"/>
        <v>0</v>
      </c>
      <c r="V38" s="286">
        <f t="shared" si="25"/>
        <v>0</v>
      </c>
      <c r="W38" s="286">
        <f t="shared" si="25"/>
        <v>0</v>
      </c>
      <c r="X38" s="286">
        <f t="shared" si="25"/>
        <v>0</v>
      </c>
      <c r="Y38" s="286">
        <f t="shared" si="25"/>
        <v>0</v>
      </c>
      <c r="Z38" s="286">
        <f t="shared" si="25"/>
        <v>0</v>
      </c>
      <c r="AA38" s="286">
        <f t="shared" si="25"/>
        <v>0</v>
      </c>
      <c r="AB38" s="286">
        <f t="shared" si="25"/>
        <v>0</v>
      </c>
      <c r="AC38" s="286">
        <f t="shared" si="25"/>
        <v>0</v>
      </c>
      <c r="AD38" s="286">
        <f t="shared" si="25"/>
        <v>0</v>
      </c>
      <c r="AE38" s="286">
        <f t="shared" si="25"/>
        <v>0</v>
      </c>
      <c r="AF38" s="286">
        <f t="shared" si="25"/>
        <v>0</v>
      </c>
      <c r="AG38" s="286">
        <f t="shared" si="25"/>
        <v>0</v>
      </c>
      <c r="AH38" s="286">
        <f>SUM(AH39:AH42)</f>
        <v>0</v>
      </c>
    </row>
    <row r="39" spans="1:34" s="233" customFormat="1" ht="31.2">
      <c r="A39" s="206" t="str">
        <f>'Форма 17'!A39</f>
        <v>1.1.3.1</v>
      </c>
      <c r="B39" s="210" t="str">
        <f>'Форма 17'!B39</f>
        <v>Наименование объекта по производству электрической энергии, всего, в том числе:</v>
      </c>
      <c r="C39" s="207" t="str">
        <f>'Форма 17'!C39</f>
        <v>Г</v>
      </c>
      <c r="D39" s="186">
        <v>0</v>
      </c>
      <c r="E39" s="186">
        <v>0</v>
      </c>
      <c r="F39" s="186">
        <v>0</v>
      </c>
      <c r="G39" s="186">
        <v>0</v>
      </c>
      <c r="H39" s="186">
        <v>0</v>
      </c>
      <c r="I39" s="186">
        <v>0</v>
      </c>
      <c r="J39" s="186">
        <f t="shared" si="21"/>
        <v>0</v>
      </c>
      <c r="K39" s="186">
        <f t="shared" si="21"/>
        <v>0</v>
      </c>
      <c r="L39" s="186">
        <f t="shared" si="21"/>
        <v>0</v>
      </c>
      <c r="M39" s="186">
        <f t="shared" si="21"/>
        <v>0</v>
      </c>
      <c r="N39" s="186">
        <f t="shared" si="22"/>
        <v>0</v>
      </c>
      <c r="O39" s="186">
        <v>0</v>
      </c>
      <c r="P39" s="186">
        <v>0</v>
      </c>
      <c r="Q39" s="186">
        <v>0</v>
      </c>
      <c r="R39" s="186">
        <v>0</v>
      </c>
      <c r="S39" s="186">
        <v>0</v>
      </c>
      <c r="T39" s="186">
        <v>0</v>
      </c>
      <c r="U39" s="186">
        <v>0</v>
      </c>
      <c r="V39" s="186">
        <v>0</v>
      </c>
      <c r="W39" s="186">
        <v>0</v>
      </c>
      <c r="X39" s="186">
        <v>0</v>
      </c>
      <c r="Y39" s="186">
        <v>0</v>
      </c>
      <c r="Z39" s="186">
        <v>0</v>
      </c>
      <c r="AA39" s="186">
        <v>0</v>
      </c>
      <c r="AB39" s="186">
        <v>0</v>
      </c>
      <c r="AC39" s="186">
        <v>0</v>
      </c>
      <c r="AD39" s="186">
        <v>0</v>
      </c>
      <c r="AE39" s="186">
        <v>0</v>
      </c>
      <c r="AF39" s="186">
        <v>0</v>
      </c>
      <c r="AG39" s="186">
        <v>0</v>
      </c>
      <c r="AH39" s="186">
        <v>0</v>
      </c>
    </row>
    <row r="40" spans="1:34" s="233" customFormat="1" ht="62.4">
      <c r="A40" s="206" t="str">
        <f>'Форма 17'!A40</f>
        <v>1.1.3.2</v>
      </c>
      <c r="B40" s="210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0" s="207" t="str">
        <f>'Форма 17'!C40</f>
        <v>Г</v>
      </c>
      <c r="D40" s="186">
        <v>0</v>
      </c>
      <c r="E40" s="186">
        <v>0</v>
      </c>
      <c r="F40" s="186">
        <v>0</v>
      </c>
      <c r="G40" s="186">
        <v>0</v>
      </c>
      <c r="H40" s="186">
        <v>0</v>
      </c>
      <c r="I40" s="186">
        <v>0</v>
      </c>
      <c r="J40" s="186">
        <f t="shared" si="21"/>
        <v>0</v>
      </c>
      <c r="K40" s="186">
        <f t="shared" si="21"/>
        <v>0</v>
      </c>
      <c r="L40" s="186">
        <f t="shared" si="21"/>
        <v>0</v>
      </c>
      <c r="M40" s="186">
        <f t="shared" si="21"/>
        <v>0</v>
      </c>
      <c r="N40" s="186">
        <f t="shared" si="22"/>
        <v>0</v>
      </c>
      <c r="O40" s="186">
        <v>0</v>
      </c>
      <c r="P40" s="186">
        <v>0</v>
      </c>
      <c r="Q40" s="186">
        <v>0</v>
      </c>
      <c r="R40" s="186">
        <v>0</v>
      </c>
      <c r="S40" s="186">
        <v>0</v>
      </c>
      <c r="T40" s="186">
        <v>0</v>
      </c>
      <c r="U40" s="186">
        <v>0</v>
      </c>
      <c r="V40" s="186">
        <v>0</v>
      </c>
      <c r="W40" s="186">
        <v>0</v>
      </c>
      <c r="X40" s="186">
        <v>0</v>
      </c>
      <c r="Y40" s="186">
        <v>0</v>
      </c>
      <c r="Z40" s="186">
        <v>0</v>
      </c>
      <c r="AA40" s="186">
        <v>0</v>
      </c>
      <c r="AB40" s="186">
        <v>0</v>
      </c>
      <c r="AC40" s="186">
        <v>0</v>
      </c>
      <c r="AD40" s="186">
        <v>0</v>
      </c>
      <c r="AE40" s="186">
        <v>0</v>
      </c>
      <c r="AF40" s="186">
        <v>0</v>
      </c>
      <c r="AG40" s="186">
        <v>0</v>
      </c>
      <c r="AH40" s="186">
        <v>0</v>
      </c>
    </row>
    <row r="41" spans="1:34" s="233" customFormat="1" ht="62.4">
      <c r="A41" s="206" t="str">
        <f>'Форма 17'!A41</f>
        <v>1.1.3.3</v>
      </c>
      <c r="B41" s="210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1" s="207" t="str">
        <f>'Форма 17'!C41</f>
        <v>Г</v>
      </c>
      <c r="D41" s="186">
        <v>0</v>
      </c>
      <c r="E41" s="186">
        <v>0</v>
      </c>
      <c r="F41" s="186">
        <v>0</v>
      </c>
      <c r="G41" s="186">
        <v>0</v>
      </c>
      <c r="H41" s="186">
        <v>0</v>
      </c>
      <c r="I41" s="186">
        <v>0</v>
      </c>
      <c r="J41" s="186">
        <f t="shared" si="21"/>
        <v>0</v>
      </c>
      <c r="K41" s="186">
        <f t="shared" si="21"/>
        <v>0</v>
      </c>
      <c r="L41" s="186">
        <f t="shared" si="21"/>
        <v>0</v>
      </c>
      <c r="M41" s="186">
        <f t="shared" si="21"/>
        <v>0</v>
      </c>
      <c r="N41" s="186">
        <f t="shared" si="22"/>
        <v>0</v>
      </c>
      <c r="O41" s="186">
        <v>0</v>
      </c>
      <c r="P41" s="186">
        <v>0</v>
      </c>
      <c r="Q41" s="186">
        <v>0</v>
      </c>
      <c r="R41" s="186">
        <v>0</v>
      </c>
      <c r="S41" s="186">
        <v>0</v>
      </c>
      <c r="T41" s="186">
        <v>0</v>
      </c>
      <c r="U41" s="186">
        <v>0</v>
      </c>
      <c r="V41" s="186">
        <v>0</v>
      </c>
      <c r="W41" s="186">
        <v>0</v>
      </c>
      <c r="X41" s="186">
        <v>0</v>
      </c>
      <c r="Y41" s="186">
        <v>0</v>
      </c>
      <c r="Z41" s="186">
        <v>0</v>
      </c>
      <c r="AA41" s="186">
        <v>0</v>
      </c>
      <c r="AB41" s="186">
        <v>0</v>
      </c>
      <c r="AC41" s="186">
        <v>0</v>
      </c>
      <c r="AD41" s="186">
        <v>0</v>
      </c>
      <c r="AE41" s="186">
        <v>0</v>
      </c>
      <c r="AF41" s="186">
        <v>0</v>
      </c>
      <c r="AG41" s="186">
        <v>0</v>
      </c>
      <c r="AH41" s="186">
        <v>0</v>
      </c>
    </row>
    <row r="42" spans="1:34" s="233" customFormat="1" ht="62.4">
      <c r="A42" s="206" t="str">
        <f>'Форма 17'!A42</f>
        <v>1.1.3.4</v>
      </c>
      <c r="B42" s="210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2" s="207" t="str">
        <f>'Форма 17'!C42</f>
        <v>Г</v>
      </c>
      <c r="D42" s="186">
        <v>0</v>
      </c>
      <c r="E42" s="186">
        <v>0</v>
      </c>
      <c r="F42" s="186">
        <v>0</v>
      </c>
      <c r="G42" s="186">
        <v>0</v>
      </c>
      <c r="H42" s="186">
        <v>0</v>
      </c>
      <c r="I42" s="186">
        <v>0</v>
      </c>
      <c r="J42" s="186">
        <f t="shared" si="21"/>
        <v>0</v>
      </c>
      <c r="K42" s="186">
        <f t="shared" si="21"/>
        <v>0</v>
      </c>
      <c r="L42" s="186">
        <f t="shared" si="21"/>
        <v>0</v>
      </c>
      <c r="M42" s="186">
        <f t="shared" si="21"/>
        <v>0</v>
      </c>
      <c r="N42" s="186">
        <f t="shared" si="22"/>
        <v>0</v>
      </c>
      <c r="O42" s="186">
        <v>0</v>
      </c>
      <c r="P42" s="186">
        <v>0</v>
      </c>
      <c r="Q42" s="186">
        <v>0</v>
      </c>
      <c r="R42" s="186">
        <v>0</v>
      </c>
      <c r="S42" s="186">
        <v>0</v>
      </c>
      <c r="T42" s="186">
        <v>0</v>
      </c>
      <c r="U42" s="186">
        <v>0</v>
      </c>
      <c r="V42" s="186">
        <v>0</v>
      </c>
      <c r="W42" s="186">
        <v>0</v>
      </c>
      <c r="X42" s="186">
        <v>0</v>
      </c>
      <c r="Y42" s="186"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v>0</v>
      </c>
      <c r="AE42" s="186">
        <v>0</v>
      </c>
      <c r="AF42" s="186">
        <v>0</v>
      </c>
      <c r="AG42" s="186">
        <v>0</v>
      </c>
      <c r="AH42" s="186">
        <v>0</v>
      </c>
    </row>
    <row r="43" spans="1:34" s="233" customFormat="1" ht="62.4">
      <c r="A43" s="283" t="str">
        <f>'Форма 17'!A43</f>
        <v>1.1.4.</v>
      </c>
      <c r="B43" s="344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3" s="285" t="str">
        <f>'Форма 17'!C43</f>
        <v>Г</v>
      </c>
      <c r="D43" s="286">
        <v>0</v>
      </c>
      <c r="E43" s="286">
        <f>E44+E45</f>
        <v>0</v>
      </c>
      <c r="F43" s="286">
        <f>F44+F45</f>
        <v>0</v>
      </c>
      <c r="G43" s="286">
        <f>G44+G45</f>
        <v>0</v>
      </c>
      <c r="H43" s="286">
        <f>H44+H45</f>
        <v>0</v>
      </c>
      <c r="I43" s="286">
        <f>I44+I45</f>
        <v>0</v>
      </c>
      <c r="J43" s="286">
        <f t="shared" si="21"/>
        <v>0</v>
      </c>
      <c r="K43" s="286">
        <f t="shared" si="21"/>
        <v>0</v>
      </c>
      <c r="L43" s="286">
        <f t="shared" si="21"/>
        <v>0</v>
      </c>
      <c r="M43" s="286">
        <f t="shared" si="21"/>
        <v>0</v>
      </c>
      <c r="N43" s="286">
        <f t="shared" si="22"/>
        <v>0</v>
      </c>
      <c r="O43" s="286">
        <f t="shared" ref="O43:AH43" si="26">SUM(O44:O45)</f>
        <v>0</v>
      </c>
      <c r="P43" s="286">
        <f t="shared" si="26"/>
        <v>0</v>
      </c>
      <c r="Q43" s="286">
        <f t="shared" si="26"/>
        <v>0</v>
      </c>
      <c r="R43" s="286">
        <f t="shared" si="26"/>
        <v>0</v>
      </c>
      <c r="S43" s="286">
        <f t="shared" si="26"/>
        <v>0</v>
      </c>
      <c r="T43" s="286">
        <f t="shared" si="26"/>
        <v>0</v>
      </c>
      <c r="U43" s="286">
        <f t="shared" si="26"/>
        <v>0</v>
      </c>
      <c r="V43" s="286">
        <f t="shared" si="26"/>
        <v>0</v>
      </c>
      <c r="W43" s="286">
        <f t="shared" si="26"/>
        <v>0</v>
      </c>
      <c r="X43" s="286">
        <f t="shared" si="26"/>
        <v>0</v>
      </c>
      <c r="Y43" s="286">
        <f t="shared" si="26"/>
        <v>0</v>
      </c>
      <c r="Z43" s="286">
        <f t="shared" si="26"/>
        <v>0</v>
      </c>
      <c r="AA43" s="286">
        <f t="shared" si="26"/>
        <v>0</v>
      </c>
      <c r="AB43" s="286">
        <f t="shared" si="26"/>
        <v>0</v>
      </c>
      <c r="AC43" s="286">
        <f t="shared" si="26"/>
        <v>0</v>
      </c>
      <c r="AD43" s="286">
        <f t="shared" si="26"/>
        <v>0</v>
      </c>
      <c r="AE43" s="286">
        <f t="shared" si="26"/>
        <v>0</v>
      </c>
      <c r="AF43" s="286">
        <f t="shared" si="26"/>
        <v>0</v>
      </c>
      <c r="AG43" s="286">
        <f t="shared" si="26"/>
        <v>0</v>
      </c>
      <c r="AH43" s="286">
        <f t="shared" si="26"/>
        <v>0</v>
      </c>
    </row>
    <row r="44" spans="1:34" s="233" customFormat="1" ht="46.8">
      <c r="A44" s="206" t="str">
        <f>'Форма 17'!A44</f>
        <v>1.1.4.1</v>
      </c>
      <c r="B44" s="210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4" s="207" t="str">
        <f>'Форма 17'!C44</f>
        <v>Г</v>
      </c>
      <c r="D44" s="186" t="s">
        <v>0</v>
      </c>
      <c r="E44" s="186">
        <v>0</v>
      </c>
      <c r="F44" s="186">
        <v>0</v>
      </c>
      <c r="G44" s="186">
        <v>0</v>
      </c>
      <c r="H44" s="186">
        <v>0</v>
      </c>
      <c r="I44" s="186">
        <v>0</v>
      </c>
      <c r="J44" s="186">
        <f t="shared" si="21"/>
        <v>0</v>
      </c>
      <c r="K44" s="186">
        <f t="shared" si="21"/>
        <v>0</v>
      </c>
      <c r="L44" s="186">
        <f t="shared" si="21"/>
        <v>0</v>
      </c>
      <c r="M44" s="186">
        <f t="shared" si="21"/>
        <v>0</v>
      </c>
      <c r="N44" s="186">
        <f t="shared" si="22"/>
        <v>0</v>
      </c>
      <c r="O44" s="186">
        <v>0</v>
      </c>
      <c r="P44" s="186">
        <v>0</v>
      </c>
      <c r="Q44" s="186">
        <v>0</v>
      </c>
      <c r="R44" s="186">
        <v>0</v>
      </c>
      <c r="S44" s="186">
        <v>0</v>
      </c>
      <c r="T44" s="186">
        <v>0</v>
      </c>
      <c r="U44" s="186">
        <v>0</v>
      </c>
      <c r="V44" s="186">
        <v>0</v>
      </c>
      <c r="W44" s="186">
        <v>0</v>
      </c>
      <c r="X44" s="186">
        <v>0</v>
      </c>
      <c r="Y44" s="186">
        <v>0</v>
      </c>
      <c r="Z44" s="186">
        <v>0</v>
      </c>
      <c r="AA44" s="186">
        <v>0</v>
      </c>
      <c r="AB44" s="186">
        <v>0</v>
      </c>
      <c r="AC44" s="186">
        <v>0</v>
      </c>
      <c r="AD44" s="186">
        <v>0</v>
      </c>
      <c r="AE44" s="186">
        <v>0</v>
      </c>
      <c r="AF44" s="186">
        <v>0</v>
      </c>
      <c r="AG44" s="186">
        <v>0</v>
      </c>
      <c r="AH44" s="186">
        <v>0</v>
      </c>
    </row>
    <row r="45" spans="1:34" s="233" customFormat="1" ht="46.8">
      <c r="A45" s="206" t="str">
        <f>'Форма 17'!A45</f>
        <v>1.1.4.2</v>
      </c>
      <c r="B45" s="210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5" s="207" t="str">
        <f>'Форма 17'!C45</f>
        <v>Г</v>
      </c>
      <c r="D45" s="186">
        <v>0</v>
      </c>
      <c r="E45" s="186">
        <v>0</v>
      </c>
      <c r="F45" s="186">
        <v>0</v>
      </c>
      <c r="G45" s="186">
        <v>0</v>
      </c>
      <c r="H45" s="186">
        <v>0</v>
      </c>
      <c r="I45" s="186">
        <v>0</v>
      </c>
      <c r="J45" s="186">
        <f t="shared" si="21"/>
        <v>0</v>
      </c>
      <c r="K45" s="186">
        <f t="shared" si="21"/>
        <v>0</v>
      </c>
      <c r="L45" s="186">
        <f t="shared" si="21"/>
        <v>0</v>
      </c>
      <c r="M45" s="186">
        <f t="shared" si="21"/>
        <v>0</v>
      </c>
      <c r="N45" s="186">
        <f t="shared" si="22"/>
        <v>0</v>
      </c>
      <c r="O45" s="186">
        <v>0</v>
      </c>
      <c r="P45" s="186">
        <v>0</v>
      </c>
      <c r="Q45" s="186">
        <v>0</v>
      </c>
      <c r="R45" s="186">
        <v>0</v>
      </c>
      <c r="S45" s="186">
        <v>0</v>
      </c>
      <c r="T45" s="186">
        <v>0</v>
      </c>
      <c r="U45" s="186">
        <v>0</v>
      </c>
      <c r="V45" s="186">
        <v>0</v>
      </c>
      <c r="W45" s="186">
        <v>0</v>
      </c>
      <c r="X45" s="186">
        <v>0</v>
      </c>
      <c r="Y45" s="186">
        <v>0</v>
      </c>
      <c r="Z45" s="186">
        <v>0</v>
      </c>
      <c r="AA45" s="186">
        <v>0</v>
      </c>
      <c r="AB45" s="186">
        <v>0</v>
      </c>
      <c r="AC45" s="186">
        <v>0</v>
      </c>
      <c r="AD45" s="186">
        <v>0</v>
      </c>
      <c r="AE45" s="186">
        <v>0</v>
      </c>
      <c r="AF45" s="186">
        <v>0</v>
      </c>
      <c r="AG45" s="186">
        <v>0</v>
      </c>
      <c r="AH45" s="186">
        <v>0</v>
      </c>
    </row>
    <row r="46" spans="1:34" s="243" customFormat="1" ht="31.2">
      <c r="A46" s="299" t="str">
        <f>'Форма 17'!A46</f>
        <v>1.2.</v>
      </c>
      <c r="B46" s="273" t="str">
        <f>'Форма 17'!B46</f>
        <v>Реконструкция, модернизация, техническое перевооружение всего, в том числе:</v>
      </c>
      <c r="C46" s="332" t="str">
        <f>'Форма 17'!C46</f>
        <v>Г</v>
      </c>
      <c r="D46" s="275">
        <v>0</v>
      </c>
      <c r="E46" s="275">
        <f>E47+E51+E56+E64</f>
        <v>0.63</v>
      </c>
      <c r="F46" s="275">
        <f>F47+F51+F56+F64</f>
        <v>0</v>
      </c>
      <c r="G46" s="275">
        <f>G47+G51+G56+G64</f>
        <v>3.0739999999999998</v>
      </c>
      <c r="H46" s="275">
        <f>H47+H51+H56+H64</f>
        <v>0</v>
      </c>
      <c r="I46" s="275">
        <f>I47+I51+I56+I64</f>
        <v>1</v>
      </c>
      <c r="J46" s="275">
        <f>J47+J51+J56+J64</f>
        <v>0</v>
      </c>
      <c r="K46" s="275">
        <f>K47+K51+K56+K64</f>
        <v>0</v>
      </c>
      <c r="L46" s="275">
        <f>L47+L51+L56+L64</f>
        <v>0</v>
      </c>
      <c r="M46" s="275">
        <f>M47+M51+M56+M64</f>
        <v>0</v>
      </c>
      <c r="N46" s="275">
        <f>N47+N51+N56+N64</f>
        <v>0</v>
      </c>
      <c r="O46" s="275">
        <f>O47+O51+O56+O64</f>
        <v>0</v>
      </c>
      <c r="P46" s="275">
        <f>P47+P51+P56+P64</f>
        <v>0</v>
      </c>
      <c r="Q46" s="275">
        <f>Q47+Q51+Q56+Q64</f>
        <v>0</v>
      </c>
      <c r="R46" s="275">
        <f>R47+R51+R56+R64</f>
        <v>0</v>
      </c>
      <c r="S46" s="275">
        <f>S47+S51+S56+S64</f>
        <v>0</v>
      </c>
      <c r="T46" s="275">
        <f>T47+T51+T56+T64</f>
        <v>0</v>
      </c>
      <c r="U46" s="275">
        <f>U47+U51+U56+U64</f>
        <v>0</v>
      </c>
      <c r="V46" s="275">
        <f>V47+V51+V56+V64</f>
        <v>0</v>
      </c>
      <c r="W46" s="275">
        <f>W47+W51+W56+W64</f>
        <v>0</v>
      </c>
      <c r="X46" s="275">
        <f>X47+X51+X56+X64</f>
        <v>0</v>
      </c>
      <c r="Y46" s="275">
        <f>Y47+Y51+Y56+Y64</f>
        <v>0</v>
      </c>
      <c r="Z46" s="275">
        <f>Z47+Z51+Z56+Z64</f>
        <v>0</v>
      </c>
      <c r="AA46" s="275">
        <f>AA47+AA51+AA56+AA64</f>
        <v>0</v>
      </c>
      <c r="AB46" s="275">
        <f>AB47+AB51+AB56+AB64</f>
        <v>0</v>
      </c>
      <c r="AC46" s="275">
        <f>AC47+AC51+AC56+AC64</f>
        <v>0</v>
      </c>
      <c r="AD46" s="275">
        <f>AD47+AD51+AD56+AD64</f>
        <v>0</v>
      </c>
      <c r="AE46" s="275">
        <f>AE47+AE51+AE56+AE64</f>
        <v>0</v>
      </c>
      <c r="AF46" s="275">
        <f>AF47+AF51+AF56+AF64</f>
        <v>0</v>
      </c>
      <c r="AG46" s="275">
        <f>AG47+AG51+AG56+AG64</f>
        <v>0</v>
      </c>
      <c r="AH46" s="275">
        <f>AH47+AH51+AH56+AH64</f>
        <v>0</v>
      </c>
    </row>
    <row r="47" spans="1:34" s="233" customFormat="1" ht="46.8">
      <c r="A47" s="289" t="str">
        <f>'Форма 17'!A47</f>
        <v>1.2.1</v>
      </c>
      <c r="B47" s="344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7" s="330" t="str">
        <f>'Форма 17'!C47</f>
        <v>Г</v>
      </c>
      <c r="D47" s="286">
        <v>0</v>
      </c>
      <c r="E47" s="286">
        <f t="shared" ref="E47:H47" si="27">E48+E49</f>
        <v>0.63</v>
      </c>
      <c r="F47" s="286">
        <f t="shared" si="27"/>
        <v>0</v>
      </c>
      <c r="G47" s="286">
        <f t="shared" si="27"/>
        <v>0</v>
      </c>
      <c r="H47" s="286">
        <f t="shared" si="27"/>
        <v>0</v>
      </c>
      <c r="I47" s="286">
        <f>I48+I49</f>
        <v>1</v>
      </c>
      <c r="J47" s="286">
        <f t="shared" ref="J47:M70" si="28">O47+T47+Y47+AD47</f>
        <v>0</v>
      </c>
      <c r="K47" s="286">
        <f t="shared" si="28"/>
        <v>0</v>
      </c>
      <c r="L47" s="286">
        <f t="shared" si="28"/>
        <v>0</v>
      </c>
      <c r="M47" s="286">
        <f t="shared" si="28"/>
        <v>0</v>
      </c>
      <c r="N47" s="286">
        <f t="shared" ref="N47:N70" si="29">SUM(S47)+SUM(X47)+SUM(AC47)+SUM(AH47)</f>
        <v>0</v>
      </c>
      <c r="O47" s="286">
        <f>SUM(O48:O50)</f>
        <v>0</v>
      </c>
      <c r="P47" s="286">
        <f>SUM(P48:P50)</f>
        <v>0</v>
      </c>
      <c r="Q47" s="286">
        <f>SUM(Q48:Q50)</f>
        <v>0</v>
      </c>
      <c r="R47" s="286">
        <f>SUM(R48:R50)</f>
        <v>0</v>
      </c>
      <c r="S47" s="286">
        <f>SUM(S48:S50)</f>
        <v>0</v>
      </c>
      <c r="T47" s="286">
        <f>SUM(T48:T50)</f>
        <v>0</v>
      </c>
      <c r="U47" s="286">
        <f>SUM(U48:U50)</f>
        <v>0</v>
      </c>
      <c r="V47" s="286">
        <f>SUM(V48:V50)</f>
        <v>0</v>
      </c>
      <c r="W47" s="286">
        <f>SUM(W48:W50)</f>
        <v>0</v>
      </c>
      <c r="X47" s="286">
        <f>SUM(X48:X50)</f>
        <v>0</v>
      </c>
      <c r="Y47" s="286">
        <f>Y48+Y49</f>
        <v>0</v>
      </c>
      <c r="Z47" s="286">
        <f>SUM(Z48:Z50)</f>
        <v>0</v>
      </c>
      <c r="AA47" s="286">
        <f>SUM(AA48:AA50)</f>
        <v>0</v>
      </c>
      <c r="AB47" s="286">
        <f>SUM(AB48:AB50)</f>
        <v>0</v>
      </c>
      <c r="AC47" s="286">
        <f>AC48+AC49</f>
        <v>0</v>
      </c>
      <c r="AD47" s="286">
        <f>SUM(AD48:AD50)</f>
        <v>0</v>
      </c>
      <c r="AE47" s="286">
        <f>SUM(AE48:AE50)</f>
        <v>0</v>
      </c>
      <c r="AF47" s="286">
        <f>SUM(AF48:AF50)</f>
        <v>0</v>
      </c>
      <c r="AG47" s="286">
        <f>SUM(AG48:AG50)</f>
        <v>0</v>
      </c>
      <c r="AH47" s="286">
        <f>SUM(AH48:AH50)</f>
        <v>0</v>
      </c>
    </row>
    <row r="48" spans="1:34" s="233" customFormat="1" ht="31.2">
      <c r="A48" s="188" t="str">
        <f>'Форма 17'!A48</f>
        <v>1.2.1.1</v>
      </c>
      <c r="B48" s="210" t="str">
        <f>'Форма 17'!B48</f>
        <v>Реконструкция трансформаторных и иных подстанций, всего, в том числе:</v>
      </c>
      <c r="C48" s="190" t="str">
        <f>'Форма 17'!C48</f>
        <v>Г</v>
      </c>
      <c r="D48" s="186">
        <v>0</v>
      </c>
      <c r="E48" s="186">
        <v>0</v>
      </c>
      <c r="F48" s="186">
        <v>0</v>
      </c>
      <c r="G48" s="186">
        <v>0</v>
      </c>
      <c r="H48" s="186">
        <v>0</v>
      </c>
      <c r="I48" s="186">
        <f>'Форма 13'!K48</f>
        <v>0</v>
      </c>
      <c r="J48" s="186">
        <f t="shared" si="28"/>
        <v>0</v>
      </c>
      <c r="K48" s="186">
        <f t="shared" si="28"/>
        <v>0</v>
      </c>
      <c r="L48" s="186">
        <f t="shared" si="28"/>
        <v>0</v>
      </c>
      <c r="M48" s="186">
        <f t="shared" si="28"/>
        <v>0</v>
      </c>
      <c r="N48" s="186">
        <f>SUM(S48)+SUM(X48)+SUM(AC48)+SUM(AH48)</f>
        <v>0</v>
      </c>
      <c r="O48" s="186">
        <v>0</v>
      </c>
      <c r="P48" s="186">
        <v>0</v>
      </c>
      <c r="Q48" s="186">
        <v>0</v>
      </c>
      <c r="R48" s="186">
        <v>0</v>
      </c>
      <c r="S48" s="186">
        <v>0</v>
      </c>
      <c r="T48" s="186">
        <v>0</v>
      </c>
      <c r="U48" s="186">
        <v>0</v>
      </c>
      <c r="V48" s="186">
        <v>0</v>
      </c>
      <c r="W48" s="186">
        <v>0</v>
      </c>
      <c r="X48" s="186">
        <v>0</v>
      </c>
      <c r="Y48" s="186">
        <v>0</v>
      </c>
      <c r="Z48" s="186">
        <v>0</v>
      </c>
      <c r="AA48" s="186">
        <v>0</v>
      </c>
      <c r="AB48" s="186">
        <v>0</v>
      </c>
      <c r="AC48" s="186">
        <v>0</v>
      </c>
      <c r="AD48" s="186">
        <v>0</v>
      </c>
      <c r="AE48" s="186">
        <v>0</v>
      </c>
      <c r="AF48" s="186">
        <v>0</v>
      </c>
      <c r="AG48" s="186">
        <v>0</v>
      </c>
      <c r="AH48" s="186">
        <v>0</v>
      </c>
    </row>
    <row r="49" spans="1:34" s="233" customFormat="1" ht="31.2">
      <c r="A49" s="289" t="str">
        <f>'Форма 17'!A49</f>
        <v>1.2.1.2</v>
      </c>
      <c r="B49" s="344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9" s="330" t="str">
        <f>'Форма 17'!C49</f>
        <v>Г</v>
      </c>
      <c r="D49" s="286" t="s">
        <v>0</v>
      </c>
      <c r="E49" s="286">
        <f>SUM(E50:E50)</f>
        <v>0.63</v>
      </c>
      <c r="F49" s="286">
        <f>SUM(F50:F50)</f>
        <v>0</v>
      </c>
      <c r="G49" s="286">
        <f>SUM(G50:G50)</f>
        <v>0</v>
      </c>
      <c r="H49" s="286">
        <f>SUM(H50:H50)</f>
        <v>0</v>
      </c>
      <c r="I49" s="286">
        <f>SUM(I50:I50)</f>
        <v>1</v>
      </c>
      <c r="J49" s="286">
        <f t="shared" si="28"/>
        <v>0</v>
      </c>
      <c r="K49" s="286">
        <f t="shared" si="28"/>
        <v>0</v>
      </c>
      <c r="L49" s="286">
        <f t="shared" si="28"/>
        <v>0</v>
      </c>
      <c r="M49" s="286">
        <f t="shared" si="28"/>
        <v>0</v>
      </c>
      <c r="N49" s="286">
        <f t="shared" si="29"/>
        <v>0</v>
      </c>
      <c r="O49" s="286">
        <f>SUM(O50:O50)</f>
        <v>0</v>
      </c>
      <c r="P49" s="286">
        <f>SUM(P50:P50)</f>
        <v>0</v>
      </c>
      <c r="Q49" s="286">
        <f>SUM(Q50:Q50)</f>
        <v>0</v>
      </c>
      <c r="R49" s="286">
        <f>SUM(R50:R50)</f>
        <v>0</v>
      </c>
      <c r="S49" s="286">
        <f>SUM(S50:S50)</f>
        <v>0</v>
      </c>
      <c r="T49" s="286">
        <f>SUM(T50:T50)</f>
        <v>0</v>
      </c>
      <c r="U49" s="286">
        <f>SUM(U50:U50)</f>
        <v>0</v>
      </c>
      <c r="V49" s="286">
        <f>SUM(V50:V50)</f>
        <v>0</v>
      </c>
      <c r="W49" s="286">
        <f>SUM(W50:W50)</f>
        <v>0</v>
      </c>
      <c r="X49" s="286">
        <f>SUM(X50:X50)</f>
        <v>0</v>
      </c>
      <c r="Y49" s="286">
        <f>SUM(Y50:Y50)</f>
        <v>0</v>
      </c>
      <c r="Z49" s="286">
        <f>SUM(Z50:Z50)</f>
        <v>0</v>
      </c>
      <c r="AA49" s="286">
        <f>SUM(AA50:AA50)</f>
        <v>0</v>
      </c>
      <c r="AB49" s="286">
        <f>SUM(AB50:AB50)</f>
        <v>0</v>
      </c>
      <c r="AC49" s="286">
        <f>SUM(AC50:AC50)</f>
        <v>0</v>
      </c>
      <c r="AD49" s="286">
        <f>SUM(AD50:AD50)</f>
        <v>0</v>
      </c>
      <c r="AE49" s="286">
        <f>SUM(AE50:AE50)</f>
        <v>0</v>
      </c>
      <c r="AF49" s="286">
        <f>SUM(AF50:AF50)</f>
        <v>0</v>
      </c>
      <c r="AG49" s="286">
        <f>SUM(AG50:AG50)</f>
        <v>0</v>
      </c>
      <c r="AH49" s="286">
        <f>SUM(AH50:AH50)</f>
        <v>0</v>
      </c>
    </row>
    <row r="50" spans="1:34" ht="34.5" customHeight="1">
      <c r="A50" s="363" t="str">
        <f>'Форма 17'!A50</f>
        <v>1.2.1.2</v>
      </c>
      <c r="B50" s="364" t="str">
        <f>'Форма 17'!B50</f>
        <v>Замена ТП №43 Васильев</v>
      </c>
      <c r="C50" s="365" t="str">
        <f>'Форма 17'!C50</f>
        <v>Q_001</v>
      </c>
      <c r="D50" s="366" t="s">
        <v>0</v>
      </c>
      <c r="E50" s="366">
        <v>0.63</v>
      </c>
      <c r="F50" s="366">
        <v>0</v>
      </c>
      <c r="G50" s="366">
        <v>0</v>
      </c>
      <c r="H50" s="366">
        <v>0</v>
      </c>
      <c r="I50" s="366">
        <v>1</v>
      </c>
      <c r="J50" s="366">
        <f t="shared" si="28"/>
        <v>0</v>
      </c>
      <c r="K50" s="366">
        <f t="shared" si="28"/>
        <v>0</v>
      </c>
      <c r="L50" s="366">
        <f t="shared" si="28"/>
        <v>0</v>
      </c>
      <c r="M50" s="366">
        <f t="shared" si="28"/>
        <v>0</v>
      </c>
      <c r="N50" s="366">
        <f t="shared" si="29"/>
        <v>0</v>
      </c>
      <c r="O50" s="366">
        <v>0</v>
      </c>
      <c r="P50" s="366">
        <v>0</v>
      </c>
      <c r="Q50" s="366">
        <v>0</v>
      </c>
      <c r="R50" s="366">
        <v>0</v>
      </c>
      <c r="S50" s="366">
        <v>0</v>
      </c>
      <c r="T50" s="366">
        <v>0</v>
      </c>
      <c r="U50" s="366">
        <v>0</v>
      </c>
      <c r="V50" s="366">
        <v>0</v>
      </c>
      <c r="W50" s="366">
        <v>0</v>
      </c>
      <c r="X50" s="366">
        <v>0</v>
      </c>
      <c r="Y50" s="366">
        <v>0</v>
      </c>
      <c r="Z50" s="366">
        <v>0</v>
      </c>
      <c r="AA50" s="366">
        <v>0</v>
      </c>
      <c r="AB50" s="366">
        <v>0</v>
      </c>
      <c r="AC50" s="366">
        <v>0</v>
      </c>
      <c r="AD50" s="366">
        <v>0</v>
      </c>
      <c r="AE50" s="366">
        <v>0</v>
      </c>
      <c r="AF50" s="366">
        <v>0</v>
      </c>
      <c r="AG50" s="366">
        <v>0</v>
      </c>
      <c r="AH50" s="366">
        <v>0</v>
      </c>
    </row>
    <row r="51" spans="1:34" s="233" customFormat="1" ht="32.25" customHeight="1">
      <c r="A51" s="330" t="str">
        <f>'Форма 17'!A51</f>
        <v>1.2.2.</v>
      </c>
      <c r="B51" s="329" t="str">
        <f>'Форма 17'!B51</f>
        <v>Реконструкция, модернизация, техническое перевооружение линий электропередачи, всего, в том числе:</v>
      </c>
      <c r="C51" s="330" t="str">
        <f>'Форма 17'!C51</f>
        <v>Г</v>
      </c>
      <c r="D51" s="286" t="s">
        <v>0</v>
      </c>
      <c r="E51" s="286">
        <f>E52+E55</f>
        <v>0</v>
      </c>
      <c r="F51" s="286">
        <f>F52+F55</f>
        <v>0</v>
      </c>
      <c r="G51" s="286">
        <f>G52+G55</f>
        <v>3.0739999999999998</v>
      </c>
      <c r="H51" s="286">
        <f>H52+H55</f>
        <v>0</v>
      </c>
      <c r="I51" s="286">
        <f>I52+I55</f>
        <v>0</v>
      </c>
      <c r="J51" s="286">
        <f>J52+J55</f>
        <v>0</v>
      </c>
      <c r="K51" s="286">
        <f>K52+K55</f>
        <v>0</v>
      </c>
      <c r="L51" s="286">
        <f>L52+L55</f>
        <v>0</v>
      </c>
      <c r="M51" s="286">
        <f>M52+M55</f>
        <v>0</v>
      </c>
      <c r="N51" s="286">
        <f>N52+N55</f>
        <v>0</v>
      </c>
      <c r="O51" s="286">
        <f>O52+O55</f>
        <v>0</v>
      </c>
      <c r="P51" s="286">
        <f>P52+P55</f>
        <v>0</v>
      </c>
      <c r="Q51" s="286">
        <f>Q52+Q55</f>
        <v>0</v>
      </c>
      <c r="R51" s="286">
        <f>R52+R55</f>
        <v>0</v>
      </c>
      <c r="S51" s="286">
        <f>S52+S55</f>
        <v>0</v>
      </c>
      <c r="T51" s="286">
        <f>T52+T55</f>
        <v>0</v>
      </c>
      <c r="U51" s="286">
        <f>U52+U55</f>
        <v>0</v>
      </c>
      <c r="V51" s="286">
        <f>V52+V55</f>
        <v>0</v>
      </c>
      <c r="W51" s="286">
        <f>W52+W55</f>
        <v>0</v>
      </c>
      <c r="X51" s="286">
        <f>X52+X55</f>
        <v>0</v>
      </c>
      <c r="Y51" s="286">
        <f>Y52+Y55</f>
        <v>0</v>
      </c>
      <c r="Z51" s="286">
        <f>Z52+Z55</f>
        <v>0</v>
      </c>
      <c r="AA51" s="286">
        <f>AA52+AA55</f>
        <v>0</v>
      </c>
      <c r="AB51" s="286">
        <f>AB52+AB55</f>
        <v>0</v>
      </c>
      <c r="AC51" s="286">
        <f>AC52+AC55</f>
        <v>0</v>
      </c>
      <c r="AD51" s="286">
        <f>AD52+AD55</f>
        <v>0</v>
      </c>
      <c r="AE51" s="286">
        <f>AE52+AE55</f>
        <v>0</v>
      </c>
      <c r="AF51" s="286">
        <f>AF52+AF55</f>
        <v>0</v>
      </c>
      <c r="AG51" s="286">
        <f>AG52+AG55</f>
        <v>0</v>
      </c>
      <c r="AH51" s="286">
        <f>AH53+AH55</f>
        <v>0</v>
      </c>
    </row>
    <row r="52" spans="1:34" s="233" customFormat="1" ht="27" customHeight="1">
      <c r="A52" s="330" t="str">
        <f>'Форма 17'!A52</f>
        <v>1.2.2.1</v>
      </c>
      <c r="B52" s="329" t="str">
        <f>'Форма 17'!B52</f>
        <v>Реконструкция линий электропередачи, всего, в том числе:</v>
      </c>
      <c r="C52" s="330" t="str">
        <f>'Форма 17'!C52</f>
        <v>Г</v>
      </c>
      <c r="D52" s="286" t="s">
        <v>0</v>
      </c>
      <c r="E52" s="286">
        <f>SUM(E53:E54)</f>
        <v>0</v>
      </c>
      <c r="F52" s="286">
        <f>SUM(F53:F54)</f>
        <v>0</v>
      </c>
      <c r="G52" s="286">
        <f>SUM(G53:G54)</f>
        <v>3.0739999999999998</v>
      </c>
      <c r="H52" s="286">
        <f>SUM(H53:H54)</f>
        <v>0</v>
      </c>
      <c r="I52" s="286">
        <f>SUM(I53:I54)</f>
        <v>0</v>
      </c>
      <c r="J52" s="286">
        <f>O52+T52+Y52+AD52</f>
        <v>0</v>
      </c>
      <c r="K52" s="286">
        <f t="shared" ref="K52:N54" si="30">P52+U52+Z52+AE52</f>
        <v>0</v>
      </c>
      <c r="L52" s="286">
        <f t="shared" si="30"/>
        <v>0</v>
      </c>
      <c r="M52" s="286">
        <f t="shared" si="30"/>
        <v>0</v>
      </c>
      <c r="N52" s="286">
        <f t="shared" si="30"/>
        <v>0</v>
      </c>
      <c r="O52" s="286">
        <f>SUM(O53:O54)</f>
        <v>0</v>
      </c>
      <c r="P52" s="286">
        <f>SUM(P53:P54)</f>
        <v>0</v>
      </c>
      <c r="Q52" s="286">
        <f>SUM(Q53:Q54)</f>
        <v>0</v>
      </c>
      <c r="R52" s="286">
        <f>SUM(R53:R54)</f>
        <v>0</v>
      </c>
      <c r="S52" s="286">
        <f>SUM(S53:S54)</f>
        <v>0</v>
      </c>
      <c r="T52" s="286">
        <f>SUM(T53:T54)</f>
        <v>0</v>
      </c>
      <c r="U52" s="286">
        <f>SUM(U53:U54)</f>
        <v>0</v>
      </c>
      <c r="V52" s="286">
        <f>SUM(V53:V54)</f>
        <v>0</v>
      </c>
      <c r="W52" s="286">
        <f>SUM(W53:W54)</f>
        <v>0</v>
      </c>
      <c r="X52" s="286">
        <f>SUM(X53:X54)</f>
        <v>0</v>
      </c>
      <c r="Y52" s="286">
        <f>SUM(Y53:Y54)</f>
        <v>0</v>
      </c>
      <c r="Z52" s="286">
        <f>SUM(Z53:Z54)</f>
        <v>0</v>
      </c>
      <c r="AA52" s="286">
        <f>SUM(AA53:AA54)</f>
        <v>0</v>
      </c>
      <c r="AB52" s="286">
        <f>SUM(AB53:AB54)</f>
        <v>0</v>
      </c>
      <c r="AC52" s="286">
        <f>SUM(AC53:AC54)</f>
        <v>0</v>
      </c>
      <c r="AD52" s="286">
        <f>SUM(AD53:AD54)</f>
        <v>0</v>
      </c>
      <c r="AE52" s="286">
        <f>SUM(AE53:AE54)</f>
        <v>0</v>
      </c>
      <c r="AF52" s="286">
        <f>SUM(AF53:AF54)</f>
        <v>0</v>
      </c>
      <c r="AG52" s="286">
        <f>SUM(AG53:AG54)</f>
        <v>0</v>
      </c>
      <c r="AH52" s="286">
        <f>SUM(AH53:AH54)</f>
        <v>0</v>
      </c>
    </row>
    <row r="53" spans="1:34" ht="45" customHeight="1">
      <c r="A53" s="365" t="str">
        <f>'Форма 17'!A53</f>
        <v>1.2.2.1</v>
      </c>
      <c r="B53" s="372" t="str">
        <f>'Форма 17'!B53</f>
        <v>Строительство ЛЭП-6 кВ  ф. "МПС-2"  от ПС-35 кВ "МПС, L - 1374м</v>
      </c>
      <c r="C53" s="365" t="str">
        <f>'Форма 17'!C53</f>
        <v>Q_002</v>
      </c>
      <c r="D53" s="366" t="s">
        <v>0</v>
      </c>
      <c r="E53" s="366">
        <v>0</v>
      </c>
      <c r="F53" s="366">
        <v>0</v>
      </c>
      <c r="G53" s="366">
        <v>1.3740000000000001</v>
      </c>
      <c r="H53" s="366">
        <v>0</v>
      </c>
      <c r="I53" s="366">
        <v>0</v>
      </c>
      <c r="J53" s="366">
        <f t="shared" ref="J53:J54" si="31">O53+T53+Y53+AD53</f>
        <v>0</v>
      </c>
      <c r="K53" s="366">
        <f t="shared" si="30"/>
        <v>0</v>
      </c>
      <c r="L53" s="366">
        <f t="shared" si="30"/>
        <v>0</v>
      </c>
      <c r="M53" s="366">
        <f t="shared" si="30"/>
        <v>0</v>
      </c>
      <c r="N53" s="366">
        <f t="shared" ref="N53:N54" si="32">SUM(S53)+SUM(X53)+SUM(AC53)+SUM(AH53)</f>
        <v>0</v>
      </c>
      <c r="O53" s="366">
        <v>0</v>
      </c>
      <c r="P53" s="366">
        <v>0</v>
      </c>
      <c r="Q53" s="366">
        <v>0</v>
      </c>
      <c r="R53" s="366">
        <v>0</v>
      </c>
      <c r="S53" s="366">
        <v>0</v>
      </c>
      <c r="T53" s="366">
        <v>0</v>
      </c>
      <c r="U53" s="366">
        <v>0</v>
      </c>
      <c r="V53" s="366">
        <v>0</v>
      </c>
      <c r="W53" s="366">
        <v>0</v>
      </c>
      <c r="X53" s="366">
        <v>0</v>
      </c>
      <c r="Y53" s="366">
        <v>0</v>
      </c>
      <c r="Z53" s="366">
        <v>0</v>
      </c>
      <c r="AA53" s="366">
        <f>'Форма 13'!BM54</f>
        <v>0</v>
      </c>
      <c r="AB53" s="366">
        <v>0</v>
      </c>
      <c r="AC53" s="366">
        <v>0</v>
      </c>
      <c r="AD53" s="366">
        <v>0</v>
      </c>
      <c r="AE53" s="366">
        <v>0</v>
      </c>
      <c r="AF53" s="366">
        <f>'Форма 13'!BT54</f>
        <v>0</v>
      </c>
      <c r="AG53" s="366">
        <v>0</v>
      </c>
      <c r="AH53" s="366">
        <v>0</v>
      </c>
    </row>
    <row r="54" spans="1:34" ht="30" customHeight="1">
      <c r="A54" s="365" t="str">
        <f>'Форма 17'!A54</f>
        <v>1.2.2.1</v>
      </c>
      <c r="B54" s="372" t="str">
        <f>'Форма 17'!B54</f>
        <v>Строительство ЛЭП-6 кВ  ф. "ст. Селигдар" от ПС-35 кВ "МПС 2",  L - 1700 м, опоры №49 - №68/15</v>
      </c>
      <c r="C54" s="365" t="str">
        <f>'Форма 17'!C54</f>
        <v>Q_003</v>
      </c>
      <c r="D54" s="366">
        <v>0</v>
      </c>
      <c r="E54" s="366">
        <v>0</v>
      </c>
      <c r="F54" s="366">
        <v>0</v>
      </c>
      <c r="G54" s="366">
        <v>1.7</v>
      </c>
      <c r="H54" s="366">
        <v>0</v>
      </c>
      <c r="I54" s="366">
        <v>0</v>
      </c>
      <c r="J54" s="366">
        <f t="shared" si="31"/>
        <v>0</v>
      </c>
      <c r="K54" s="366">
        <f t="shared" si="30"/>
        <v>0</v>
      </c>
      <c r="L54" s="366">
        <f t="shared" si="30"/>
        <v>0</v>
      </c>
      <c r="M54" s="366">
        <f t="shared" si="30"/>
        <v>0</v>
      </c>
      <c r="N54" s="366">
        <f t="shared" si="32"/>
        <v>0</v>
      </c>
      <c r="O54" s="366">
        <v>0</v>
      </c>
      <c r="P54" s="366">
        <v>0</v>
      </c>
      <c r="Q54" s="366">
        <v>0</v>
      </c>
      <c r="R54" s="366">
        <v>0</v>
      </c>
      <c r="S54" s="366">
        <v>0</v>
      </c>
      <c r="T54" s="366">
        <v>0</v>
      </c>
      <c r="U54" s="366">
        <v>0</v>
      </c>
      <c r="V54" s="366">
        <v>0</v>
      </c>
      <c r="W54" s="366">
        <v>0</v>
      </c>
      <c r="X54" s="366">
        <v>0</v>
      </c>
      <c r="Y54" s="366">
        <v>0</v>
      </c>
      <c r="Z54" s="366">
        <v>0</v>
      </c>
      <c r="AA54" s="366">
        <f>'Форма 13'!BM55</f>
        <v>0</v>
      </c>
      <c r="AB54" s="366">
        <v>0</v>
      </c>
      <c r="AC54" s="366">
        <v>0</v>
      </c>
      <c r="AD54" s="366">
        <v>0</v>
      </c>
      <c r="AE54" s="366">
        <v>0</v>
      </c>
      <c r="AF54" s="366">
        <f>'Форма 13'!BT55</f>
        <v>0</v>
      </c>
      <c r="AG54" s="366">
        <v>0</v>
      </c>
      <c r="AH54" s="366">
        <v>0</v>
      </c>
    </row>
    <row r="55" spans="1:34" s="233" customFormat="1" ht="31.2">
      <c r="A55" s="330" t="str">
        <f>'Форма 17'!A55</f>
        <v>1.2.2.2</v>
      </c>
      <c r="B55" s="329" t="str">
        <f>'Форма 17'!B55</f>
        <v>Модернизация, техническое перевооружение линий электропередачи, всего, в том числе:</v>
      </c>
      <c r="C55" s="330" t="str">
        <f>'Форма 17'!C55</f>
        <v>Г</v>
      </c>
      <c r="D55" s="286">
        <v>0</v>
      </c>
      <c r="E55" s="286">
        <v>0</v>
      </c>
      <c r="F55" s="286">
        <v>0</v>
      </c>
      <c r="G55" s="286">
        <v>0</v>
      </c>
      <c r="H55" s="286">
        <v>0</v>
      </c>
      <c r="I55" s="286">
        <v>0</v>
      </c>
      <c r="J55" s="286">
        <f t="shared" si="28"/>
        <v>0</v>
      </c>
      <c r="K55" s="286">
        <f t="shared" si="28"/>
        <v>0</v>
      </c>
      <c r="L55" s="286">
        <f t="shared" si="28"/>
        <v>0</v>
      </c>
      <c r="M55" s="286">
        <f t="shared" si="28"/>
        <v>0</v>
      </c>
      <c r="N55" s="286">
        <f>SUM(S55)+SUM(X55)+SUM(AC55)+SUM(AH55)</f>
        <v>0</v>
      </c>
      <c r="O55" s="286">
        <v>0</v>
      </c>
      <c r="P55" s="286">
        <v>0</v>
      </c>
      <c r="Q55" s="286">
        <v>0</v>
      </c>
      <c r="R55" s="286">
        <v>0</v>
      </c>
      <c r="S55" s="286">
        <v>0</v>
      </c>
      <c r="T55" s="286">
        <v>0</v>
      </c>
      <c r="U55" s="286">
        <v>0</v>
      </c>
      <c r="V55" s="286">
        <v>0</v>
      </c>
      <c r="W55" s="286">
        <v>0</v>
      </c>
      <c r="X55" s="286">
        <v>0</v>
      </c>
      <c r="Y55" s="286">
        <v>0</v>
      </c>
      <c r="Z55" s="286">
        <v>0</v>
      </c>
      <c r="AA55" s="286">
        <v>0</v>
      </c>
      <c r="AB55" s="286">
        <v>0</v>
      </c>
      <c r="AC55" s="286">
        <v>0</v>
      </c>
      <c r="AD55" s="286">
        <v>0</v>
      </c>
      <c r="AE55" s="286">
        <v>0</v>
      </c>
      <c r="AF55" s="286">
        <v>0</v>
      </c>
      <c r="AG55" s="286">
        <v>0</v>
      </c>
      <c r="AH55" s="286">
        <v>0</v>
      </c>
    </row>
    <row r="56" spans="1:34" s="233" customFormat="1" ht="31.2">
      <c r="A56" s="330" t="str">
        <f>'Форма 17'!A56</f>
        <v>1.2.3.</v>
      </c>
      <c r="B56" s="329" t="str">
        <f>'Форма 17'!B56</f>
        <v>Развитие и модернизация учета электрической энергии (мощности), всего, в том числе:</v>
      </c>
      <c r="C56" s="330" t="str">
        <f>'Форма 17'!C56</f>
        <v>Г</v>
      </c>
      <c r="D56" s="286" t="s">
        <v>0</v>
      </c>
      <c r="E56" s="286">
        <f>'Форма 13'!G56</f>
        <v>0</v>
      </c>
      <c r="F56" s="286">
        <f>'Форма 13'!H56</f>
        <v>0</v>
      </c>
      <c r="G56" s="286">
        <f>'Форма 13'!I56</f>
        <v>0</v>
      </c>
      <c r="H56" s="286">
        <f>'Форма 13'!J56</f>
        <v>0</v>
      </c>
      <c r="I56" s="286">
        <f>'Форма 13'!K56</f>
        <v>0</v>
      </c>
      <c r="J56" s="286">
        <f t="shared" si="28"/>
        <v>0</v>
      </c>
      <c r="K56" s="286">
        <f t="shared" si="28"/>
        <v>0</v>
      </c>
      <c r="L56" s="286">
        <f t="shared" si="28"/>
        <v>0</v>
      </c>
      <c r="M56" s="286">
        <f t="shared" si="28"/>
        <v>0</v>
      </c>
      <c r="N56" s="286">
        <f>S56+X56+AC56+AH56</f>
        <v>0</v>
      </c>
      <c r="O56" s="286">
        <v>0</v>
      </c>
      <c r="P56" s="286">
        <f t="shared" ref="P56:R56" si="33">P57</f>
        <v>0</v>
      </c>
      <c r="Q56" s="286">
        <f t="shared" si="33"/>
        <v>0</v>
      </c>
      <c r="R56" s="286">
        <f t="shared" si="33"/>
        <v>0</v>
      </c>
      <c r="S56" s="286">
        <f>S57</f>
        <v>0</v>
      </c>
      <c r="T56" s="286">
        <f t="shared" ref="T56" si="34">T57</f>
        <v>0</v>
      </c>
      <c r="U56" s="286">
        <f t="shared" ref="U56" si="35">U57</f>
        <v>0</v>
      </c>
      <c r="V56" s="286">
        <f t="shared" ref="V56:W56" si="36">V57</f>
        <v>0</v>
      </c>
      <c r="W56" s="286">
        <f t="shared" si="36"/>
        <v>0</v>
      </c>
      <c r="X56" s="286">
        <f t="shared" ref="X56" si="37">X57</f>
        <v>0</v>
      </c>
      <c r="Y56" s="286">
        <f t="shared" ref="Y56" si="38">Y57</f>
        <v>0</v>
      </c>
      <c r="Z56" s="286">
        <f t="shared" ref="Z56:AA56" si="39">Z57</f>
        <v>0</v>
      </c>
      <c r="AA56" s="286">
        <f t="shared" si="39"/>
        <v>0</v>
      </c>
      <c r="AB56" s="286">
        <f t="shared" ref="AB56" si="40">AB57</f>
        <v>0</v>
      </c>
      <c r="AC56" s="286">
        <f t="shared" ref="AC56" si="41">AC57</f>
        <v>0</v>
      </c>
      <c r="AD56" s="286">
        <f t="shared" ref="AD56:AE56" si="42">AD57</f>
        <v>0</v>
      </c>
      <c r="AE56" s="286">
        <f t="shared" si="42"/>
        <v>0</v>
      </c>
      <c r="AF56" s="286">
        <f t="shared" ref="AF56" si="43">AF57</f>
        <v>0</v>
      </c>
      <c r="AG56" s="286">
        <f t="shared" ref="AG56" si="44">AG57</f>
        <v>0</v>
      </c>
      <c r="AH56" s="286">
        <f t="shared" ref="AH56" si="45">AH57</f>
        <v>0</v>
      </c>
    </row>
    <row r="57" spans="1:34" s="233" customFormat="1" ht="39.75" customHeight="1">
      <c r="A57" s="190" t="str">
        <f>'Форма 17'!A57</f>
        <v>1.2.3.1</v>
      </c>
      <c r="B57" s="189" t="str">
        <f>'Форма 17'!B57</f>
        <v>«Установка приборов учета, класс напряжения 0,22 (0,4) кВ, всего, в том числе:»</v>
      </c>
      <c r="C57" s="190" t="str">
        <f>'Форма 17'!C57</f>
        <v>Г</v>
      </c>
      <c r="D57" s="186" t="s">
        <v>0</v>
      </c>
      <c r="E57" s="186">
        <f>'Форма 13'!G57</f>
        <v>0</v>
      </c>
      <c r="F57" s="186">
        <f>'Форма 13'!H57</f>
        <v>0</v>
      </c>
      <c r="G57" s="186">
        <f>'Форма 13'!I57</f>
        <v>0</v>
      </c>
      <c r="H57" s="186">
        <f>'Форма 13'!J57</f>
        <v>0</v>
      </c>
      <c r="I57" s="186">
        <f>'Форма 13'!K57</f>
        <v>0</v>
      </c>
      <c r="J57" s="186">
        <f t="shared" si="28"/>
        <v>0</v>
      </c>
      <c r="K57" s="186">
        <f t="shared" si="28"/>
        <v>0</v>
      </c>
      <c r="L57" s="186">
        <f t="shared" si="28"/>
        <v>0</v>
      </c>
      <c r="M57" s="186">
        <f t="shared" si="28"/>
        <v>0</v>
      </c>
      <c r="N57" s="186">
        <f>SUM(S57)+SUM(X57)+SUM(AC57)+SUM(AH57)</f>
        <v>0</v>
      </c>
      <c r="O57" s="186">
        <v>0</v>
      </c>
      <c r="P57" s="186">
        <v>0</v>
      </c>
      <c r="Q57" s="186">
        <v>0</v>
      </c>
      <c r="R57" s="186">
        <v>0</v>
      </c>
      <c r="S57" s="186">
        <f>'Форма 13'!BA57</f>
        <v>0</v>
      </c>
      <c r="T57" s="186">
        <v>0</v>
      </c>
      <c r="U57" s="186">
        <v>0</v>
      </c>
      <c r="V57" s="186">
        <v>0</v>
      </c>
      <c r="W57" s="186">
        <v>0</v>
      </c>
      <c r="X57" s="186">
        <v>0</v>
      </c>
      <c r="Y57" s="186">
        <v>0</v>
      </c>
      <c r="Z57" s="186">
        <v>0</v>
      </c>
      <c r="AA57" s="186">
        <v>0</v>
      </c>
      <c r="AB57" s="186">
        <v>0</v>
      </c>
      <c r="AC57" s="186">
        <v>0</v>
      </c>
      <c r="AD57" s="186">
        <v>0</v>
      </c>
      <c r="AE57" s="186">
        <v>0</v>
      </c>
      <c r="AF57" s="186">
        <v>0</v>
      </c>
      <c r="AG57" s="186">
        <v>0</v>
      </c>
      <c r="AH57" s="186">
        <v>0</v>
      </c>
    </row>
    <row r="58" spans="1:34" s="233" customFormat="1" ht="31.2">
      <c r="A58" s="190" t="str">
        <f>'Форма 17'!A58</f>
        <v>1.2.3.2</v>
      </c>
      <c r="B58" s="189" t="str">
        <f>'Форма 17'!B58</f>
        <v>«Установка приборов учета, класс напряжения 6 (10) кВ, всего, в том числе:»</v>
      </c>
      <c r="C58" s="190" t="str">
        <f>'Форма 17'!C58</f>
        <v>Г</v>
      </c>
      <c r="D58" s="186">
        <v>0</v>
      </c>
      <c r="E58" s="186">
        <f>'Форма 13'!G58</f>
        <v>0</v>
      </c>
      <c r="F58" s="186">
        <f>'Форма 13'!H58</f>
        <v>0</v>
      </c>
      <c r="G58" s="186">
        <f>'Форма 13'!I58</f>
        <v>0</v>
      </c>
      <c r="H58" s="186">
        <f>'Форма 13'!J58</f>
        <v>0</v>
      </c>
      <c r="I58" s="186">
        <f>'Форма 13'!K58</f>
        <v>0</v>
      </c>
      <c r="J58" s="186">
        <f t="shared" si="28"/>
        <v>0</v>
      </c>
      <c r="K58" s="186">
        <f t="shared" si="28"/>
        <v>0</v>
      </c>
      <c r="L58" s="186">
        <f t="shared" si="28"/>
        <v>0</v>
      </c>
      <c r="M58" s="186">
        <f t="shared" si="28"/>
        <v>0</v>
      </c>
      <c r="N58" s="186">
        <f t="shared" si="29"/>
        <v>0</v>
      </c>
      <c r="O58" s="186">
        <v>0</v>
      </c>
      <c r="P58" s="186">
        <v>0</v>
      </c>
      <c r="Q58" s="186">
        <v>0</v>
      </c>
      <c r="R58" s="186">
        <v>0</v>
      </c>
      <c r="S58" s="186">
        <v>0</v>
      </c>
      <c r="T58" s="186">
        <v>0</v>
      </c>
      <c r="U58" s="186">
        <v>0</v>
      </c>
      <c r="V58" s="186">
        <v>0</v>
      </c>
      <c r="W58" s="186">
        <v>0</v>
      </c>
      <c r="X58" s="186">
        <v>0</v>
      </c>
      <c r="Y58" s="186">
        <v>0</v>
      </c>
      <c r="Z58" s="186">
        <v>0</v>
      </c>
      <c r="AA58" s="186">
        <v>0</v>
      </c>
      <c r="AB58" s="186">
        <v>0</v>
      </c>
      <c r="AC58" s="186">
        <v>0</v>
      </c>
      <c r="AD58" s="186">
        <v>0</v>
      </c>
      <c r="AE58" s="186">
        <v>0</v>
      </c>
      <c r="AF58" s="186">
        <v>0</v>
      </c>
      <c r="AG58" s="186">
        <v>0</v>
      </c>
      <c r="AH58" s="186">
        <v>0</v>
      </c>
    </row>
    <row r="59" spans="1:34" s="233" customFormat="1" ht="31.2">
      <c r="A59" s="190" t="str">
        <f>'Форма 17'!A59</f>
        <v>1.2.3.3</v>
      </c>
      <c r="B59" s="189" t="str">
        <f>'Форма 17'!B59</f>
        <v>«Установка приборов учета, класс напряжения 35 кВ, всего, в том числе:»</v>
      </c>
      <c r="C59" s="190" t="str">
        <f>'Форма 17'!C59</f>
        <v>Г</v>
      </c>
      <c r="D59" s="186">
        <v>0</v>
      </c>
      <c r="E59" s="186">
        <f>'Форма 13'!G59</f>
        <v>0</v>
      </c>
      <c r="F59" s="186">
        <f>'Форма 13'!H59</f>
        <v>0</v>
      </c>
      <c r="G59" s="186">
        <f>'Форма 13'!I59</f>
        <v>0</v>
      </c>
      <c r="H59" s="186">
        <f>'Форма 13'!J59</f>
        <v>0</v>
      </c>
      <c r="I59" s="186">
        <f>'Форма 13'!K59</f>
        <v>0</v>
      </c>
      <c r="J59" s="186">
        <f t="shared" si="28"/>
        <v>0</v>
      </c>
      <c r="K59" s="186">
        <f t="shared" si="28"/>
        <v>0</v>
      </c>
      <c r="L59" s="186">
        <f t="shared" si="28"/>
        <v>0</v>
      </c>
      <c r="M59" s="186">
        <f t="shared" si="28"/>
        <v>0</v>
      </c>
      <c r="N59" s="186">
        <f t="shared" si="29"/>
        <v>0</v>
      </c>
      <c r="O59" s="186">
        <v>0</v>
      </c>
      <c r="P59" s="186">
        <v>0</v>
      </c>
      <c r="Q59" s="186">
        <v>0</v>
      </c>
      <c r="R59" s="186">
        <v>0</v>
      </c>
      <c r="S59" s="186">
        <v>0</v>
      </c>
      <c r="T59" s="186">
        <v>0</v>
      </c>
      <c r="U59" s="186">
        <v>0</v>
      </c>
      <c r="V59" s="186">
        <v>0</v>
      </c>
      <c r="W59" s="186">
        <v>0</v>
      </c>
      <c r="X59" s="186">
        <v>0</v>
      </c>
      <c r="Y59" s="186">
        <v>0</v>
      </c>
      <c r="Z59" s="186">
        <v>0</v>
      </c>
      <c r="AA59" s="186">
        <v>0</v>
      </c>
      <c r="AB59" s="186">
        <v>0</v>
      </c>
      <c r="AC59" s="186">
        <v>0</v>
      </c>
      <c r="AD59" s="186">
        <v>0</v>
      </c>
      <c r="AE59" s="186">
        <v>0</v>
      </c>
      <c r="AF59" s="186">
        <v>0</v>
      </c>
      <c r="AG59" s="186">
        <v>0</v>
      </c>
      <c r="AH59" s="186">
        <v>0</v>
      </c>
    </row>
    <row r="60" spans="1:34" s="233" customFormat="1" ht="31.2">
      <c r="A60" s="190" t="str">
        <f>'Форма 17'!A60</f>
        <v>1.2.3.4</v>
      </c>
      <c r="B60" s="189" t="str">
        <f>'Форма 17'!B60</f>
        <v>«Установка приборов учета, класс напряжения 110 кВ и выше, всего, в том числе:»</v>
      </c>
      <c r="C60" s="190" t="str">
        <f>'Форма 17'!C60</f>
        <v>Г</v>
      </c>
      <c r="D60" s="186">
        <v>0</v>
      </c>
      <c r="E60" s="186">
        <f>'Форма 13'!G60</f>
        <v>0</v>
      </c>
      <c r="F60" s="186">
        <f>'Форма 13'!H60</f>
        <v>0</v>
      </c>
      <c r="G60" s="186">
        <f>'Форма 13'!I60</f>
        <v>0</v>
      </c>
      <c r="H60" s="186">
        <f>'Форма 13'!J60</f>
        <v>0</v>
      </c>
      <c r="I60" s="186">
        <f>'Форма 13'!K60</f>
        <v>0</v>
      </c>
      <c r="J60" s="186">
        <f t="shared" si="28"/>
        <v>0</v>
      </c>
      <c r="K60" s="186">
        <f t="shared" si="28"/>
        <v>0</v>
      </c>
      <c r="L60" s="186">
        <f t="shared" si="28"/>
        <v>0</v>
      </c>
      <c r="M60" s="186">
        <f t="shared" si="28"/>
        <v>0</v>
      </c>
      <c r="N60" s="186">
        <f t="shared" si="29"/>
        <v>0</v>
      </c>
      <c r="O60" s="186">
        <v>0</v>
      </c>
      <c r="P60" s="186">
        <v>0</v>
      </c>
      <c r="Q60" s="186">
        <v>0</v>
      </c>
      <c r="R60" s="186">
        <v>0</v>
      </c>
      <c r="S60" s="186">
        <v>0</v>
      </c>
      <c r="T60" s="186">
        <v>0</v>
      </c>
      <c r="U60" s="186">
        <v>0</v>
      </c>
      <c r="V60" s="186">
        <v>0</v>
      </c>
      <c r="W60" s="186">
        <v>0</v>
      </c>
      <c r="X60" s="186">
        <v>0</v>
      </c>
      <c r="Y60" s="186">
        <v>0</v>
      </c>
      <c r="Z60" s="186">
        <v>0</v>
      </c>
      <c r="AA60" s="186">
        <v>0</v>
      </c>
      <c r="AB60" s="186">
        <v>0</v>
      </c>
      <c r="AC60" s="186">
        <v>0</v>
      </c>
      <c r="AD60" s="186">
        <v>0</v>
      </c>
      <c r="AE60" s="186">
        <v>0</v>
      </c>
      <c r="AF60" s="186">
        <v>0</v>
      </c>
      <c r="AG60" s="186">
        <v>0</v>
      </c>
      <c r="AH60" s="186">
        <v>0</v>
      </c>
    </row>
    <row r="61" spans="1:34" s="233" customFormat="1" ht="31.2">
      <c r="A61" s="190" t="str">
        <f>'Форма 17'!A61</f>
        <v>1.2.3.5</v>
      </c>
      <c r="B61" s="189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1" s="190" t="str">
        <f>'Форма 17'!C61</f>
        <v>Г</v>
      </c>
      <c r="D61" s="186">
        <v>0</v>
      </c>
      <c r="E61" s="186">
        <f>'Форма 13'!G61</f>
        <v>0</v>
      </c>
      <c r="F61" s="186">
        <f>'Форма 13'!H61</f>
        <v>0</v>
      </c>
      <c r="G61" s="186">
        <f>'Форма 13'!I61</f>
        <v>0</v>
      </c>
      <c r="H61" s="186">
        <f>'Форма 13'!J61</f>
        <v>0</v>
      </c>
      <c r="I61" s="186">
        <f>'Форма 13'!K61</f>
        <v>0</v>
      </c>
      <c r="J61" s="186">
        <f t="shared" si="28"/>
        <v>0</v>
      </c>
      <c r="K61" s="186">
        <f t="shared" si="28"/>
        <v>0</v>
      </c>
      <c r="L61" s="186">
        <f t="shared" si="28"/>
        <v>0</v>
      </c>
      <c r="M61" s="186">
        <f t="shared" si="28"/>
        <v>0</v>
      </c>
      <c r="N61" s="186">
        <f t="shared" si="29"/>
        <v>0</v>
      </c>
      <c r="O61" s="186">
        <v>0</v>
      </c>
      <c r="P61" s="186">
        <v>0</v>
      </c>
      <c r="Q61" s="186">
        <v>0</v>
      </c>
      <c r="R61" s="186">
        <v>0</v>
      </c>
      <c r="S61" s="186">
        <v>0</v>
      </c>
      <c r="T61" s="186">
        <v>0</v>
      </c>
      <c r="U61" s="186">
        <v>0</v>
      </c>
      <c r="V61" s="186">
        <v>0</v>
      </c>
      <c r="W61" s="186">
        <v>0</v>
      </c>
      <c r="X61" s="186">
        <v>0</v>
      </c>
      <c r="Y61" s="186">
        <v>0</v>
      </c>
      <c r="Z61" s="186">
        <v>0</v>
      </c>
      <c r="AA61" s="186">
        <v>0</v>
      </c>
      <c r="AB61" s="186">
        <v>0</v>
      </c>
      <c r="AC61" s="186">
        <v>0</v>
      </c>
      <c r="AD61" s="186">
        <v>0</v>
      </c>
      <c r="AE61" s="186">
        <v>0</v>
      </c>
      <c r="AF61" s="186">
        <v>0</v>
      </c>
      <c r="AG61" s="186">
        <v>0</v>
      </c>
      <c r="AH61" s="186">
        <v>0</v>
      </c>
    </row>
    <row r="62" spans="1:34" s="233" customFormat="1" ht="31.2">
      <c r="A62" s="190" t="str">
        <f>'Форма 17'!A62</f>
        <v>1.2.3.6</v>
      </c>
      <c r="B62" s="189" t="str">
        <f>'Форма 17'!B62</f>
        <v>«Включение приборов учета в систему сбора и передачи данных, класс напряжения 6 (10) кВ, всего, в том числе:»</v>
      </c>
      <c r="C62" s="190" t="str">
        <f>'Форма 17'!C62</f>
        <v>Г</v>
      </c>
      <c r="D62" s="186">
        <v>0</v>
      </c>
      <c r="E62" s="186">
        <f>'Форма 13'!G62</f>
        <v>0</v>
      </c>
      <c r="F62" s="186">
        <f>'Форма 13'!H62</f>
        <v>0</v>
      </c>
      <c r="G62" s="186">
        <f>'Форма 13'!I62</f>
        <v>0</v>
      </c>
      <c r="H62" s="186">
        <f>'Форма 13'!J62</f>
        <v>0</v>
      </c>
      <c r="I62" s="186">
        <f>'Форма 13'!K62</f>
        <v>0</v>
      </c>
      <c r="J62" s="186">
        <f t="shared" si="28"/>
        <v>0</v>
      </c>
      <c r="K62" s="186">
        <f t="shared" si="28"/>
        <v>0</v>
      </c>
      <c r="L62" s="186">
        <f t="shared" si="28"/>
        <v>0</v>
      </c>
      <c r="M62" s="186">
        <f t="shared" si="28"/>
        <v>0</v>
      </c>
      <c r="N62" s="186">
        <f t="shared" si="29"/>
        <v>0</v>
      </c>
      <c r="O62" s="186">
        <v>0</v>
      </c>
      <c r="P62" s="186">
        <v>0</v>
      </c>
      <c r="Q62" s="186">
        <v>0</v>
      </c>
      <c r="R62" s="186">
        <v>0</v>
      </c>
      <c r="S62" s="186">
        <v>0</v>
      </c>
      <c r="T62" s="186">
        <v>0</v>
      </c>
      <c r="U62" s="186">
        <v>0</v>
      </c>
      <c r="V62" s="186">
        <v>0</v>
      </c>
      <c r="W62" s="186">
        <v>0</v>
      </c>
      <c r="X62" s="186">
        <v>0</v>
      </c>
      <c r="Y62" s="186">
        <v>0</v>
      </c>
      <c r="Z62" s="186">
        <v>0</v>
      </c>
      <c r="AA62" s="186">
        <v>0</v>
      </c>
      <c r="AB62" s="186">
        <v>0</v>
      </c>
      <c r="AC62" s="186">
        <v>0</v>
      </c>
      <c r="AD62" s="186">
        <v>0</v>
      </c>
      <c r="AE62" s="186">
        <v>0</v>
      </c>
      <c r="AF62" s="186">
        <v>0</v>
      </c>
      <c r="AG62" s="186">
        <v>0</v>
      </c>
      <c r="AH62" s="186">
        <v>0</v>
      </c>
    </row>
    <row r="63" spans="1:34" s="233" customFormat="1" ht="31.2">
      <c r="A63" s="190" t="str">
        <f>'Форма 17'!A63</f>
        <v>1.2.3.7</v>
      </c>
      <c r="B63" s="189" t="str">
        <f>'Форма 17'!B63</f>
        <v>«Включение приборов учета в систему сбора и передачи данных, класс напряжения 35 кВ, всего, в том числе:»</v>
      </c>
      <c r="C63" s="190" t="str">
        <f>'Форма 17'!C63</f>
        <v>Г</v>
      </c>
      <c r="D63" s="186">
        <v>0</v>
      </c>
      <c r="E63" s="186">
        <f>'Форма 13'!G63</f>
        <v>0</v>
      </c>
      <c r="F63" s="186">
        <f>'Форма 13'!H63</f>
        <v>0</v>
      </c>
      <c r="G63" s="186">
        <f>'Форма 13'!I63</f>
        <v>0</v>
      </c>
      <c r="H63" s="186">
        <f>'Форма 13'!J63</f>
        <v>0</v>
      </c>
      <c r="I63" s="186">
        <f>'Форма 13'!K63</f>
        <v>0</v>
      </c>
      <c r="J63" s="186">
        <f t="shared" si="28"/>
        <v>0</v>
      </c>
      <c r="K63" s="186">
        <f t="shared" si="28"/>
        <v>0</v>
      </c>
      <c r="L63" s="186">
        <f t="shared" si="28"/>
        <v>0</v>
      </c>
      <c r="M63" s="186">
        <f t="shared" si="28"/>
        <v>0</v>
      </c>
      <c r="N63" s="186">
        <f t="shared" si="29"/>
        <v>0</v>
      </c>
      <c r="O63" s="186">
        <v>0</v>
      </c>
      <c r="P63" s="186">
        <v>0</v>
      </c>
      <c r="Q63" s="186">
        <v>0</v>
      </c>
      <c r="R63" s="186">
        <v>0</v>
      </c>
      <c r="S63" s="186">
        <v>0</v>
      </c>
      <c r="T63" s="186">
        <v>0</v>
      </c>
      <c r="U63" s="186">
        <v>0</v>
      </c>
      <c r="V63" s="186">
        <v>0</v>
      </c>
      <c r="W63" s="186">
        <v>0</v>
      </c>
      <c r="X63" s="186">
        <v>0</v>
      </c>
      <c r="Y63" s="186">
        <v>0</v>
      </c>
      <c r="Z63" s="186">
        <v>0</v>
      </c>
      <c r="AA63" s="186">
        <v>0</v>
      </c>
      <c r="AB63" s="186">
        <v>0</v>
      </c>
      <c r="AC63" s="186">
        <v>0</v>
      </c>
      <c r="AD63" s="186">
        <v>0</v>
      </c>
      <c r="AE63" s="186">
        <v>0</v>
      </c>
      <c r="AF63" s="186">
        <v>0</v>
      </c>
      <c r="AG63" s="186">
        <v>0</v>
      </c>
      <c r="AH63" s="186">
        <v>0</v>
      </c>
    </row>
    <row r="64" spans="1:34" s="233" customFormat="1" ht="31.2">
      <c r="A64" s="190" t="str">
        <f>'Форма 17'!A64</f>
        <v>1.2.3.8</v>
      </c>
      <c r="B64" s="189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4" s="190" t="str">
        <f>'Форма 17'!C64</f>
        <v>Г</v>
      </c>
      <c r="D64" s="186">
        <f>D65+D67</f>
        <v>0</v>
      </c>
      <c r="E64" s="186">
        <f>'Форма 13'!G64</f>
        <v>0</v>
      </c>
      <c r="F64" s="186">
        <f>'Форма 13'!H64</f>
        <v>0</v>
      </c>
      <c r="G64" s="186">
        <f>'Форма 13'!I64</f>
        <v>0</v>
      </c>
      <c r="H64" s="186">
        <f>'Форма 13'!J64</f>
        <v>0</v>
      </c>
      <c r="I64" s="186">
        <f>'Форма 13'!K64</f>
        <v>0</v>
      </c>
      <c r="J64" s="186">
        <f t="shared" si="28"/>
        <v>0</v>
      </c>
      <c r="K64" s="186">
        <f t="shared" si="28"/>
        <v>0</v>
      </c>
      <c r="L64" s="186">
        <f t="shared" si="28"/>
        <v>0</v>
      </c>
      <c r="M64" s="186">
        <f t="shared" si="28"/>
        <v>0</v>
      </c>
      <c r="N64" s="186">
        <f t="shared" si="29"/>
        <v>0</v>
      </c>
      <c r="O64" s="186">
        <v>0</v>
      </c>
      <c r="P64" s="186">
        <v>0</v>
      </c>
      <c r="Q64" s="186">
        <v>0</v>
      </c>
      <c r="R64" s="186">
        <v>0</v>
      </c>
      <c r="S64" s="186">
        <v>0</v>
      </c>
      <c r="T64" s="186">
        <v>0</v>
      </c>
      <c r="U64" s="186">
        <v>0</v>
      </c>
      <c r="V64" s="186">
        <v>0</v>
      </c>
      <c r="W64" s="186">
        <v>0</v>
      </c>
      <c r="X64" s="186">
        <v>0</v>
      </c>
      <c r="Y64" s="186">
        <v>0</v>
      </c>
      <c r="Z64" s="186">
        <v>0</v>
      </c>
      <c r="AA64" s="186">
        <v>0</v>
      </c>
      <c r="AB64" s="186">
        <v>0</v>
      </c>
      <c r="AC64" s="186">
        <v>0</v>
      </c>
      <c r="AD64" s="186">
        <v>0</v>
      </c>
      <c r="AE64" s="186">
        <v>0</v>
      </c>
      <c r="AF64" s="186">
        <v>0</v>
      </c>
      <c r="AG64" s="186">
        <v>0</v>
      </c>
      <c r="AH64" s="186">
        <v>0</v>
      </c>
    </row>
    <row r="65" spans="1:34" s="233" customFormat="1" ht="31.2">
      <c r="A65" s="330" t="str">
        <f>'Форма 17'!A65</f>
        <v>1.2.4.</v>
      </c>
      <c r="B65" s="329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5" s="330" t="str">
        <f>'Форма 17'!C65</f>
        <v>Г</v>
      </c>
      <c r="D65" s="286">
        <f>SUM(D66)</f>
        <v>0</v>
      </c>
      <c r="E65" s="286">
        <f t="shared" ref="E65" si="46">J65+O65+T65+Y65</f>
        <v>0</v>
      </c>
      <c r="F65" s="286">
        <f t="shared" ref="F65" si="47">K65+P65+U65+Z65</f>
        <v>0</v>
      </c>
      <c r="G65" s="286">
        <f t="shared" ref="G65" si="48">L65+Q65+V65+AA65</f>
        <v>0</v>
      </c>
      <c r="H65" s="286">
        <f t="shared" ref="H65" si="49">M65+R65+W65+AB65</f>
        <v>0</v>
      </c>
      <c r="I65" s="286">
        <f t="shared" ref="I65" si="50">N65+S65+X65+AC65</f>
        <v>0</v>
      </c>
      <c r="J65" s="286">
        <f t="shared" si="28"/>
        <v>0</v>
      </c>
      <c r="K65" s="286">
        <f t="shared" si="28"/>
        <v>0</v>
      </c>
      <c r="L65" s="286">
        <f t="shared" si="28"/>
        <v>0</v>
      </c>
      <c r="M65" s="286">
        <f t="shared" si="28"/>
        <v>0</v>
      </c>
      <c r="N65" s="286">
        <f t="shared" si="29"/>
        <v>0</v>
      </c>
      <c r="O65" s="286">
        <f t="shared" ref="O65:AG65" si="51">O66+O67</f>
        <v>0</v>
      </c>
      <c r="P65" s="286">
        <f t="shared" si="51"/>
        <v>0</v>
      </c>
      <c r="Q65" s="286">
        <f t="shared" si="51"/>
        <v>0</v>
      </c>
      <c r="R65" s="286">
        <f t="shared" si="51"/>
        <v>0</v>
      </c>
      <c r="S65" s="286">
        <f t="shared" si="51"/>
        <v>0</v>
      </c>
      <c r="T65" s="286">
        <f t="shared" si="51"/>
        <v>0</v>
      </c>
      <c r="U65" s="286">
        <f t="shared" si="51"/>
        <v>0</v>
      </c>
      <c r="V65" s="286">
        <f t="shared" si="51"/>
        <v>0</v>
      </c>
      <c r="W65" s="286">
        <f t="shared" si="51"/>
        <v>0</v>
      </c>
      <c r="X65" s="286">
        <f t="shared" si="51"/>
        <v>0</v>
      </c>
      <c r="Y65" s="286">
        <f t="shared" si="51"/>
        <v>0</v>
      </c>
      <c r="Z65" s="286">
        <f t="shared" si="51"/>
        <v>0</v>
      </c>
      <c r="AA65" s="286">
        <f t="shared" si="51"/>
        <v>0</v>
      </c>
      <c r="AB65" s="286">
        <f t="shared" si="51"/>
        <v>0</v>
      </c>
      <c r="AC65" s="286">
        <f t="shared" si="51"/>
        <v>0</v>
      </c>
      <c r="AD65" s="286">
        <f t="shared" si="51"/>
        <v>0</v>
      </c>
      <c r="AE65" s="286">
        <f t="shared" si="51"/>
        <v>0</v>
      </c>
      <c r="AF65" s="286">
        <f t="shared" si="51"/>
        <v>0</v>
      </c>
      <c r="AG65" s="286">
        <f t="shared" si="51"/>
        <v>0</v>
      </c>
      <c r="AH65" s="286">
        <f>AH66+AH67</f>
        <v>0</v>
      </c>
    </row>
    <row r="66" spans="1:34" s="233" customFormat="1" ht="31.2">
      <c r="A66" s="190" t="str">
        <f>'Форма 17'!A66</f>
        <v>1.2.4.1.</v>
      </c>
      <c r="B66" s="189" t="str">
        <f>'Форма 17'!B66</f>
        <v>Реконструкция прочих объектов основных средств, всего, в том числе:</v>
      </c>
      <c r="C66" s="190" t="str">
        <f>'Форма 17'!C66</f>
        <v>Г</v>
      </c>
      <c r="D66" s="186" t="s">
        <v>0</v>
      </c>
      <c r="E66" s="186">
        <f>'Форма 13'!G66</f>
        <v>0</v>
      </c>
      <c r="F66" s="186">
        <f>'Форма 13'!H66</f>
        <v>0</v>
      </c>
      <c r="G66" s="186">
        <f>'Форма 13'!I66</f>
        <v>0</v>
      </c>
      <c r="H66" s="186">
        <f>'Форма 13'!J66</f>
        <v>0</v>
      </c>
      <c r="I66" s="186">
        <f>'Форма 13'!K66</f>
        <v>0</v>
      </c>
      <c r="J66" s="186">
        <f t="shared" si="28"/>
        <v>0</v>
      </c>
      <c r="K66" s="186">
        <f t="shared" si="28"/>
        <v>0</v>
      </c>
      <c r="L66" s="186">
        <f t="shared" si="28"/>
        <v>0</v>
      </c>
      <c r="M66" s="186">
        <f t="shared" si="28"/>
        <v>0</v>
      </c>
      <c r="N66" s="186">
        <f t="shared" si="29"/>
        <v>0</v>
      </c>
      <c r="O66" s="186">
        <v>0</v>
      </c>
      <c r="P66" s="186">
        <v>0</v>
      </c>
      <c r="Q66" s="186">
        <v>0</v>
      </c>
      <c r="R66" s="186">
        <v>0</v>
      </c>
      <c r="S66" s="186">
        <v>0</v>
      </c>
      <c r="T66" s="186">
        <v>0</v>
      </c>
      <c r="U66" s="186">
        <v>0</v>
      </c>
      <c r="V66" s="186">
        <v>0</v>
      </c>
      <c r="W66" s="186">
        <v>0</v>
      </c>
      <c r="X66" s="186">
        <v>0</v>
      </c>
      <c r="Y66" s="186">
        <v>0</v>
      </c>
      <c r="Z66" s="186">
        <v>0</v>
      </c>
      <c r="AA66" s="186">
        <v>0</v>
      </c>
      <c r="AB66" s="186">
        <v>0</v>
      </c>
      <c r="AC66" s="186">
        <v>0</v>
      </c>
      <c r="AD66" s="186">
        <v>0</v>
      </c>
      <c r="AE66" s="186">
        <v>0</v>
      </c>
      <c r="AF66" s="186">
        <v>0</v>
      </c>
      <c r="AG66" s="186">
        <v>0</v>
      </c>
      <c r="AH66" s="186">
        <v>0</v>
      </c>
    </row>
    <row r="67" spans="1:34" s="233" customFormat="1" ht="31.2">
      <c r="A67" s="190" t="str">
        <f>'Форма 17'!A67</f>
        <v>1.2.4.1.</v>
      </c>
      <c r="B67" s="189" t="str">
        <f>'Форма 17'!B67</f>
        <v>Модернизация, техническое перевооружение прочих объектов основных средств, всего, в том числе:</v>
      </c>
      <c r="C67" s="190" t="str">
        <f>'Форма 17'!C67</f>
        <v>Г</v>
      </c>
      <c r="D67" s="186">
        <v>0</v>
      </c>
      <c r="E67" s="186">
        <f>'Форма 13'!G67</f>
        <v>0</v>
      </c>
      <c r="F67" s="186">
        <f>'Форма 13'!H67</f>
        <v>0</v>
      </c>
      <c r="G67" s="186">
        <f>'Форма 13'!I67</f>
        <v>0</v>
      </c>
      <c r="H67" s="186">
        <f>'Форма 13'!J67</f>
        <v>0</v>
      </c>
      <c r="I67" s="186">
        <f>'Форма 13'!K67</f>
        <v>0</v>
      </c>
      <c r="J67" s="186">
        <f t="shared" si="28"/>
        <v>0</v>
      </c>
      <c r="K67" s="186">
        <f t="shared" si="28"/>
        <v>0</v>
      </c>
      <c r="L67" s="186">
        <f t="shared" si="28"/>
        <v>0</v>
      </c>
      <c r="M67" s="186">
        <f t="shared" si="28"/>
        <v>0</v>
      </c>
      <c r="N67" s="186">
        <f t="shared" si="29"/>
        <v>0</v>
      </c>
      <c r="O67" s="186">
        <v>0</v>
      </c>
      <c r="P67" s="186">
        <v>0</v>
      </c>
      <c r="Q67" s="186">
        <v>0</v>
      </c>
      <c r="R67" s="186">
        <v>0</v>
      </c>
      <c r="S67" s="186">
        <v>0</v>
      </c>
      <c r="T67" s="186">
        <v>0</v>
      </c>
      <c r="U67" s="186">
        <v>0</v>
      </c>
      <c r="V67" s="186">
        <v>0</v>
      </c>
      <c r="W67" s="186">
        <v>0</v>
      </c>
      <c r="X67" s="186">
        <v>0</v>
      </c>
      <c r="Y67" s="186">
        <v>0</v>
      </c>
      <c r="Z67" s="186">
        <v>0</v>
      </c>
      <c r="AA67" s="186">
        <v>0</v>
      </c>
      <c r="AB67" s="186">
        <v>0</v>
      </c>
      <c r="AC67" s="186">
        <v>0</v>
      </c>
      <c r="AD67" s="186">
        <v>0</v>
      </c>
      <c r="AE67" s="186">
        <v>0</v>
      </c>
      <c r="AF67" s="186">
        <v>0</v>
      </c>
      <c r="AG67" s="186">
        <v>0</v>
      </c>
      <c r="AH67" s="186">
        <v>0</v>
      </c>
    </row>
    <row r="68" spans="1:34" s="243" customFormat="1" ht="46.8">
      <c r="A68" s="332" t="str">
        <f>'Форма 17'!A68</f>
        <v>1.3.</v>
      </c>
      <c r="B68" s="331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8" s="332" t="str">
        <f>'Форма 17'!C68</f>
        <v>Г</v>
      </c>
      <c r="D68" s="275">
        <f>D69+D70</f>
        <v>0</v>
      </c>
      <c r="E68" s="275">
        <v>0</v>
      </c>
      <c r="F68" s="275">
        <v>0</v>
      </c>
      <c r="G68" s="275">
        <v>0</v>
      </c>
      <c r="H68" s="275">
        <v>0</v>
      </c>
      <c r="I68" s="275">
        <v>0</v>
      </c>
      <c r="J68" s="275">
        <f t="shared" ref="J68:AG68" si="52">J69+J70</f>
        <v>0</v>
      </c>
      <c r="K68" s="275">
        <f t="shared" si="52"/>
        <v>0</v>
      </c>
      <c r="L68" s="275">
        <f t="shared" si="52"/>
        <v>0</v>
      </c>
      <c r="M68" s="275">
        <f t="shared" si="52"/>
        <v>0</v>
      </c>
      <c r="N68" s="275">
        <f t="shared" si="52"/>
        <v>0</v>
      </c>
      <c r="O68" s="275">
        <f t="shared" si="52"/>
        <v>0</v>
      </c>
      <c r="P68" s="275">
        <f t="shared" si="52"/>
        <v>0</v>
      </c>
      <c r="Q68" s="275">
        <f t="shared" si="52"/>
        <v>0</v>
      </c>
      <c r="R68" s="275">
        <f t="shared" si="52"/>
        <v>0</v>
      </c>
      <c r="S68" s="275">
        <f t="shared" si="52"/>
        <v>0</v>
      </c>
      <c r="T68" s="275">
        <f t="shared" si="52"/>
        <v>0</v>
      </c>
      <c r="U68" s="275">
        <f t="shared" si="52"/>
        <v>0</v>
      </c>
      <c r="V68" s="275">
        <f t="shared" si="52"/>
        <v>0</v>
      </c>
      <c r="W68" s="275">
        <f t="shared" si="52"/>
        <v>0</v>
      </c>
      <c r="X68" s="275">
        <f t="shared" si="52"/>
        <v>0</v>
      </c>
      <c r="Y68" s="275">
        <f t="shared" si="52"/>
        <v>0</v>
      </c>
      <c r="Z68" s="275">
        <f t="shared" si="52"/>
        <v>0</v>
      </c>
      <c r="AA68" s="275">
        <f t="shared" si="52"/>
        <v>0</v>
      </c>
      <c r="AB68" s="275">
        <f t="shared" si="52"/>
        <v>0</v>
      </c>
      <c r="AC68" s="275">
        <f t="shared" si="52"/>
        <v>0</v>
      </c>
      <c r="AD68" s="275">
        <f t="shared" si="52"/>
        <v>0</v>
      </c>
      <c r="AE68" s="275">
        <f t="shared" si="52"/>
        <v>0</v>
      </c>
      <c r="AF68" s="275">
        <f t="shared" si="52"/>
        <v>0</v>
      </c>
      <c r="AG68" s="275">
        <f t="shared" si="52"/>
        <v>0</v>
      </c>
      <c r="AH68" s="275">
        <f>AH69+AH70</f>
        <v>0</v>
      </c>
    </row>
    <row r="69" spans="1:34" s="233" customFormat="1" ht="46.8">
      <c r="A69" s="190" t="str">
        <f>'Форма 17'!A69</f>
        <v>1.3.1.</v>
      </c>
      <c r="B69" s="189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9" s="190" t="str">
        <f>'Форма 17'!C69</f>
        <v>Г</v>
      </c>
      <c r="D69" s="186">
        <v>0</v>
      </c>
      <c r="E69" s="186">
        <v>0</v>
      </c>
      <c r="F69" s="186">
        <v>0</v>
      </c>
      <c r="G69" s="186">
        <v>0</v>
      </c>
      <c r="H69" s="186">
        <v>0</v>
      </c>
      <c r="I69" s="186">
        <v>0</v>
      </c>
      <c r="J69" s="186">
        <f t="shared" si="28"/>
        <v>0</v>
      </c>
      <c r="K69" s="186">
        <f t="shared" si="28"/>
        <v>0</v>
      </c>
      <c r="L69" s="186">
        <f t="shared" si="28"/>
        <v>0</v>
      </c>
      <c r="M69" s="186">
        <f t="shared" si="28"/>
        <v>0</v>
      </c>
      <c r="N69" s="186">
        <f t="shared" si="29"/>
        <v>0</v>
      </c>
      <c r="O69" s="186">
        <v>0</v>
      </c>
      <c r="P69" s="186">
        <v>0</v>
      </c>
      <c r="Q69" s="186">
        <v>0</v>
      </c>
      <c r="R69" s="186">
        <v>0</v>
      </c>
      <c r="S69" s="186">
        <v>0</v>
      </c>
      <c r="T69" s="186">
        <v>0</v>
      </c>
      <c r="U69" s="186">
        <v>0</v>
      </c>
      <c r="V69" s="186">
        <v>0</v>
      </c>
      <c r="W69" s="186">
        <v>0</v>
      </c>
      <c r="X69" s="186">
        <v>0</v>
      </c>
      <c r="Y69" s="186">
        <v>0</v>
      </c>
      <c r="Z69" s="186">
        <v>0</v>
      </c>
      <c r="AA69" s="186">
        <v>0</v>
      </c>
      <c r="AB69" s="186">
        <v>0</v>
      </c>
      <c r="AC69" s="186">
        <v>0</v>
      </c>
      <c r="AD69" s="186">
        <v>0</v>
      </c>
      <c r="AE69" s="186">
        <v>0</v>
      </c>
      <c r="AF69" s="186">
        <v>0</v>
      </c>
      <c r="AG69" s="186">
        <v>0</v>
      </c>
      <c r="AH69" s="186">
        <v>0</v>
      </c>
    </row>
    <row r="70" spans="1:34" s="233" customFormat="1" ht="31.2">
      <c r="A70" s="190" t="str">
        <f>'Форма 17'!A70</f>
        <v>1.3.1.</v>
      </c>
      <c r="B70" s="189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0" s="190" t="str">
        <f>'Форма 17'!C70</f>
        <v>Г</v>
      </c>
      <c r="D70" s="186">
        <v>0</v>
      </c>
      <c r="E70" s="186">
        <v>0</v>
      </c>
      <c r="F70" s="186">
        <v>0</v>
      </c>
      <c r="G70" s="186">
        <v>0</v>
      </c>
      <c r="H70" s="186">
        <v>0</v>
      </c>
      <c r="I70" s="186">
        <v>0</v>
      </c>
      <c r="J70" s="186">
        <f t="shared" si="28"/>
        <v>0</v>
      </c>
      <c r="K70" s="186">
        <f t="shared" si="28"/>
        <v>0</v>
      </c>
      <c r="L70" s="186">
        <f t="shared" si="28"/>
        <v>0</v>
      </c>
      <c r="M70" s="186">
        <f t="shared" si="28"/>
        <v>0</v>
      </c>
      <c r="N70" s="186">
        <f t="shared" si="29"/>
        <v>0</v>
      </c>
      <c r="O70" s="186">
        <v>0</v>
      </c>
      <c r="P70" s="186">
        <v>0</v>
      </c>
      <c r="Q70" s="186">
        <v>0</v>
      </c>
      <c r="R70" s="186">
        <v>0</v>
      </c>
      <c r="S70" s="186">
        <v>0</v>
      </c>
      <c r="T70" s="186">
        <v>0</v>
      </c>
      <c r="U70" s="186">
        <v>0</v>
      </c>
      <c r="V70" s="186">
        <v>0</v>
      </c>
      <c r="W70" s="186">
        <v>0</v>
      </c>
      <c r="X70" s="186">
        <v>0</v>
      </c>
      <c r="Y70" s="186">
        <v>0</v>
      </c>
      <c r="Z70" s="186">
        <v>0</v>
      </c>
      <c r="AA70" s="186">
        <v>0</v>
      </c>
      <c r="AB70" s="186">
        <v>0</v>
      </c>
      <c r="AC70" s="186">
        <v>0</v>
      </c>
      <c r="AD70" s="186">
        <v>0</v>
      </c>
      <c r="AE70" s="186">
        <v>0</v>
      </c>
      <c r="AF70" s="186">
        <v>0</v>
      </c>
      <c r="AG70" s="186">
        <v>0</v>
      </c>
      <c r="AH70" s="186">
        <v>0</v>
      </c>
    </row>
    <row r="71" spans="1:34" s="243" customFormat="1" ht="31.2">
      <c r="A71" s="332" t="str">
        <f>'Форма 17'!A71</f>
        <v>1.4.</v>
      </c>
      <c r="B71" s="331" t="str">
        <f>'Форма 17'!B71</f>
        <v>Прочее новое строительство объектов электросетевого хозяйства, всего, в том числе:</v>
      </c>
      <c r="C71" s="332" t="str">
        <f>'Форма 17'!C71</f>
        <v>Г</v>
      </c>
      <c r="D71" s="275">
        <v>0</v>
      </c>
      <c r="E71" s="275">
        <v>0</v>
      </c>
      <c r="F71" s="275">
        <v>0</v>
      </c>
      <c r="G71" s="275">
        <v>0</v>
      </c>
      <c r="H71" s="275">
        <v>0</v>
      </c>
      <c r="I71" s="275">
        <v>0</v>
      </c>
      <c r="J71" s="275">
        <f t="shared" ref="J71" si="53">O71+T71+Y71+AD71</f>
        <v>0</v>
      </c>
      <c r="K71" s="275">
        <f t="shared" ref="K71" si="54">P71+U71+Z71+AE71</f>
        <v>0</v>
      </c>
      <c r="L71" s="275">
        <f t="shared" ref="L71" si="55">Q71+V71+AA71+AF71</f>
        <v>0</v>
      </c>
      <c r="M71" s="275">
        <f t="shared" ref="M71" si="56">R71+W71+AB71+AG71</f>
        <v>0</v>
      </c>
      <c r="N71" s="275">
        <f t="shared" ref="N71" si="57">SUM(S71)+SUM(X71)+SUM(AC71)+SUM(AH71)</f>
        <v>0</v>
      </c>
      <c r="O71" s="275">
        <v>0</v>
      </c>
      <c r="P71" s="275">
        <v>0</v>
      </c>
      <c r="Q71" s="275">
        <v>0</v>
      </c>
      <c r="R71" s="275">
        <v>0</v>
      </c>
      <c r="S71" s="275">
        <v>0</v>
      </c>
      <c r="T71" s="275">
        <v>0</v>
      </c>
      <c r="U71" s="275">
        <v>0</v>
      </c>
      <c r="V71" s="275">
        <v>0</v>
      </c>
      <c r="W71" s="275">
        <v>0</v>
      </c>
      <c r="X71" s="275">
        <v>0</v>
      </c>
      <c r="Y71" s="275">
        <v>0</v>
      </c>
      <c r="Z71" s="275">
        <v>0</v>
      </c>
      <c r="AA71" s="275">
        <v>0</v>
      </c>
      <c r="AB71" s="275">
        <v>0</v>
      </c>
      <c r="AC71" s="275">
        <v>0</v>
      </c>
      <c r="AD71" s="275">
        <v>0</v>
      </c>
      <c r="AE71" s="275">
        <v>0</v>
      </c>
      <c r="AF71" s="275">
        <v>0</v>
      </c>
      <c r="AG71" s="275">
        <v>0</v>
      </c>
      <c r="AH71" s="275">
        <v>0</v>
      </c>
    </row>
    <row r="72" spans="1:34" s="243" customFormat="1" ht="35.25" customHeight="1">
      <c r="A72" s="332" t="str">
        <f>'Форма 17'!A72</f>
        <v>1.5.</v>
      </c>
      <c r="B72" s="331" t="str">
        <f>'Форма 17'!B72</f>
        <v>Покупка земельных участков для целей реализации инвестиционных проектов, всего, в том числе:</v>
      </c>
      <c r="C72" s="332" t="str">
        <f>'Форма 17'!C72</f>
        <v>Г</v>
      </c>
      <c r="D72" s="275">
        <v>0</v>
      </c>
      <c r="E72" s="275">
        <v>0</v>
      </c>
      <c r="F72" s="275">
        <v>0</v>
      </c>
      <c r="G72" s="275">
        <v>0</v>
      </c>
      <c r="H72" s="275">
        <v>0</v>
      </c>
      <c r="I72" s="275">
        <v>0</v>
      </c>
      <c r="J72" s="275">
        <v>0</v>
      </c>
      <c r="K72" s="275">
        <v>0</v>
      </c>
      <c r="L72" s="275">
        <v>0</v>
      </c>
      <c r="M72" s="275">
        <v>0</v>
      </c>
      <c r="N72" s="275">
        <v>0</v>
      </c>
      <c r="O72" s="275">
        <v>0</v>
      </c>
      <c r="P72" s="275">
        <v>0</v>
      </c>
      <c r="Q72" s="275">
        <v>0</v>
      </c>
      <c r="R72" s="275">
        <v>0</v>
      </c>
      <c r="S72" s="275">
        <v>0</v>
      </c>
      <c r="T72" s="275">
        <v>0</v>
      </c>
      <c r="U72" s="275">
        <v>0</v>
      </c>
      <c r="V72" s="275">
        <v>0</v>
      </c>
      <c r="W72" s="275">
        <v>0</v>
      </c>
      <c r="X72" s="275">
        <v>0</v>
      </c>
      <c r="Y72" s="275">
        <v>0</v>
      </c>
      <c r="Z72" s="275">
        <v>0</v>
      </c>
      <c r="AA72" s="275">
        <v>0</v>
      </c>
      <c r="AB72" s="275">
        <v>0</v>
      </c>
      <c r="AC72" s="275">
        <v>0</v>
      </c>
      <c r="AD72" s="275">
        <v>0</v>
      </c>
      <c r="AE72" s="275">
        <v>0</v>
      </c>
      <c r="AF72" s="275">
        <v>0</v>
      </c>
      <c r="AG72" s="275">
        <v>0</v>
      </c>
      <c r="AH72" s="275">
        <v>0</v>
      </c>
    </row>
    <row r="73" spans="1:34" s="243" customFormat="1" ht="41.25" customHeight="1">
      <c r="A73" s="332" t="str">
        <f>'Форма 17'!A73</f>
        <v>1.6.</v>
      </c>
      <c r="B73" s="331" t="str">
        <f>'Форма 17'!B73</f>
        <v>Прочие инвестиционные проекты, всего, в том числе:</v>
      </c>
      <c r="C73" s="332" t="str">
        <f>'Форма 17'!C73</f>
        <v>Г</v>
      </c>
      <c r="D73" s="275">
        <v>0</v>
      </c>
      <c r="E73" s="275">
        <v>0</v>
      </c>
      <c r="F73" s="275">
        <v>0</v>
      </c>
      <c r="G73" s="275">
        <v>0</v>
      </c>
      <c r="H73" s="275">
        <v>0</v>
      </c>
      <c r="I73" s="275">
        <v>0</v>
      </c>
      <c r="J73" s="275">
        <v>0</v>
      </c>
      <c r="K73" s="275">
        <v>0</v>
      </c>
      <c r="L73" s="275">
        <v>0</v>
      </c>
      <c r="M73" s="275">
        <v>0</v>
      </c>
      <c r="N73" s="275">
        <v>0</v>
      </c>
      <c r="O73" s="275">
        <v>0</v>
      </c>
      <c r="P73" s="275">
        <v>0</v>
      </c>
      <c r="Q73" s="275">
        <v>0</v>
      </c>
      <c r="R73" s="275">
        <v>0</v>
      </c>
      <c r="S73" s="275">
        <v>0</v>
      </c>
      <c r="T73" s="275">
        <v>0</v>
      </c>
      <c r="U73" s="275">
        <v>0</v>
      </c>
      <c r="V73" s="275">
        <v>0</v>
      </c>
      <c r="W73" s="275">
        <v>0</v>
      </c>
      <c r="X73" s="275">
        <v>0</v>
      </c>
      <c r="Y73" s="275">
        <v>0</v>
      </c>
      <c r="Z73" s="275">
        <v>0</v>
      </c>
      <c r="AA73" s="275">
        <v>0</v>
      </c>
      <c r="AB73" s="275">
        <v>0</v>
      </c>
      <c r="AC73" s="275">
        <v>0</v>
      </c>
      <c r="AD73" s="275">
        <v>0</v>
      </c>
      <c r="AE73" s="275">
        <v>0</v>
      </c>
      <c r="AF73" s="275">
        <v>0</v>
      </c>
      <c r="AG73" s="275">
        <v>0</v>
      </c>
      <c r="AH73" s="275">
        <v>0</v>
      </c>
    </row>
  </sheetData>
  <sheetProtection formatCells="0" formatColumns="0" formatRows="0" sort="0" autoFilter="0"/>
  <mergeCells count="22">
    <mergeCell ref="AD19:AH19"/>
    <mergeCell ref="A11:AH11"/>
    <mergeCell ref="A13:AH13"/>
    <mergeCell ref="A14:AH14"/>
    <mergeCell ref="A16:A20"/>
    <mergeCell ref="B16:B20"/>
    <mergeCell ref="C16:C20"/>
    <mergeCell ref="D16:D20"/>
    <mergeCell ref="E16:AH17"/>
    <mergeCell ref="E18:I18"/>
    <mergeCell ref="J18:AH18"/>
    <mergeCell ref="E19:I19"/>
    <mergeCell ref="J19:N19"/>
    <mergeCell ref="O19:S19"/>
    <mergeCell ref="T19:X19"/>
    <mergeCell ref="Y19:AC19"/>
    <mergeCell ref="A8:AH8"/>
    <mergeCell ref="AE1:AH1"/>
    <mergeCell ref="AE2:AH2"/>
    <mergeCell ref="AE3:AH3"/>
    <mergeCell ref="A5:AH5"/>
    <mergeCell ref="A6:AH6"/>
  </mergeCells>
  <conditionalFormatting sqref="J34:N34 D44 O48:AH50 J50:N50 O57:AH57 S58:S64 X58:AH64 D32:D33 J32:AH33 D49:D52">
    <cfRule type="containsBlanks" dxfId="7" priority="6">
      <formula>LEN(TRIM(D32))=0</formula>
    </cfRule>
  </conditionalFormatting>
  <conditionalFormatting sqref="D66">
    <cfRule type="containsBlanks" dxfId="6" priority="7">
      <formula>LEN(TRIM(D66))=0</formula>
    </cfRule>
  </conditionalFormatting>
  <conditionalFormatting sqref="J66:AH66">
    <cfRule type="containsBlanks" dxfId="5" priority="5">
      <formula>LEN(TRIM(J66))=0</formula>
    </cfRule>
  </conditionalFormatting>
  <conditionalFormatting sqref="E50">
    <cfRule type="containsBlanks" dxfId="4" priority="1">
      <formula>LEN(TRIM(E50))=0</formula>
    </cfRule>
  </conditionalFormatting>
  <printOptions horizontalCentered="1"/>
  <pageMargins left="0" right="0" top="0.59055118110236227" bottom="0.39370078740157483" header="0.51181102362204722" footer="0.51181102362204722"/>
  <pageSetup paperSize="9" scale="36" fitToHeight="0" orientation="landscape" horizontalDpi="4294967294" verticalDpi="4294967294" r:id="rId1"/>
  <headerFooter differentFirst="1"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D73"/>
  <sheetViews>
    <sheetView topLeftCell="H1" zoomScale="70" zoomScaleNormal="70" zoomScaleSheetLayoutView="70" workbookViewId="0">
      <selection activeCell="AJ53" sqref="AJ53:AJ54"/>
    </sheetView>
  </sheetViews>
  <sheetFormatPr defaultColWidth="9.109375" defaultRowHeight="15.6" outlineLevelRow="1" outlineLevelCol="1"/>
  <cols>
    <col min="1" max="1" width="10.88671875" style="54" customWidth="1"/>
    <col min="2" max="2" width="71.6640625" style="54" customWidth="1"/>
    <col min="3" max="3" width="18.6640625" style="54" customWidth="1"/>
    <col min="4" max="4" width="20.88671875" style="54" customWidth="1"/>
    <col min="5" max="6" width="11.109375" style="54" customWidth="1" outlineLevel="1"/>
    <col min="7" max="7" width="14.5546875" style="54" customWidth="1" outlineLevel="1"/>
    <col min="8" max="20" width="11.109375" style="54" customWidth="1" outlineLevel="1"/>
    <col min="21" max="21" width="15.109375" style="54" customWidth="1" outlineLevel="1"/>
    <col min="22" max="24" width="11.109375" style="54" customWidth="1" outlineLevel="1"/>
    <col min="25" max="25" width="12.44140625" style="54" customWidth="1" outlineLevel="1"/>
    <col min="26" max="38" width="11.109375" style="54" customWidth="1" outlineLevel="1"/>
    <col min="39" max="39" width="11.6640625" style="54" customWidth="1" outlineLevel="1"/>
    <col min="40" max="52" width="11.109375" style="54" customWidth="1"/>
    <col min="53" max="53" width="15.5546875" style="54" customWidth="1"/>
    <col min="54" max="59" width="11.109375" style="54" customWidth="1"/>
    <col min="60" max="60" width="11.6640625" style="54" customWidth="1"/>
    <col min="61" max="73" width="11.109375" style="54" customWidth="1"/>
    <col min="74" max="74" width="12.109375" style="54" customWidth="1"/>
    <col min="75" max="81" width="11.109375" style="54" customWidth="1"/>
    <col min="82" max="82" width="29.109375" style="54" customWidth="1"/>
    <col min="83" max="83" width="9.109375" style="54"/>
    <col min="84" max="84" width="14.88671875" style="54" customWidth="1"/>
    <col min="85" max="16384" width="9.109375" style="54"/>
  </cols>
  <sheetData>
    <row r="1" spans="1:81" ht="15" customHeight="1">
      <c r="AA1" s="78"/>
      <c r="AN1" s="433" t="s">
        <v>223</v>
      </c>
      <c r="AO1" s="433"/>
      <c r="AP1" s="433"/>
      <c r="AQ1" s="433"/>
      <c r="CB1" s="433"/>
      <c r="CC1" s="433"/>
    </row>
    <row r="2" spans="1:81" ht="15" customHeight="1" outlineLevel="1">
      <c r="AA2" s="78"/>
      <c r="AN2" s="433"/>
      <c r="AO2" s="433"/>
      <c r="AP2" s="433"/>
      <c r="AQ2" s="433"/>
      <c r="CB2" s="433"/>
      <c r="CC2" s="433"/>
    </row>
    <row r="3" spans="1:81" ht="15" customHeight="1" outlineLevel="1">
      <c r="AA3" s="78"/>
      <c r="AN3" s="433" t="s">
        <v>99</v>
      </c>
      <c r="AO3" s="433"/>
      <c r="AP3" s="433"/>
      <c r="AQ3" s="433"/>
      <c r="CB3" s="433"/>
      <c r="CC3" s="433"/>
    </row>
    <row r="4" spans="1:81" ht="15" customHeight="1" outlineLevel="1">
      <c r="AA4" s="78"/>
      <c r="AN4" s="19"/>
      <c r="AO4" s="19"/>
      <c r="AP4" s="19"/>
      <c r="AQ4" s="19"/>
      <c r="CB4" s="19"/>
      <c r="CC4" s="19"/>
    </row>
    <row r="5" spans="1:81" ht="15" customHeight="1" outlineLevel="1">
      <c r="A5" s="507" t="s">
        <v>224</v>
      </c>
      <c r="B5" s="507"/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</row>
    <row r="6" spans="1:81" ht="15" customHeight="1" outlineLevel="1">
      <c r="A6" s="491" t="str">
        <f>'Форма 17'!A6:BB6</f>
        <v>за 1 квартал 2026 года</v>
      </c>
      <c r="B6" s="490"/>
      <c r="C6" s="490"/>
      <c r="D6" s="490"/>
      <c r="E6" s="490"/>
      <c r="F6" s="490"/>
      <c r="G6" s="490"/>
      <c r="H6" s="490"/>
      <c r="I6" s="490"/>
      <c r="J6" s="490"/>
      <c r="K6" s="490"/>
      <c r="L6" s="490"/>
      <c r="M6" s="490"/>
      <c r="N6" s="490"/>
      <c r="O6" s="490"/>
      <c r="P6" s="490"/>
      <c r="Q6" s="490"/>
      <c r="R6" s="490"/>
      <c r="S6" s="490"/>
      <c r="T6" s="490"/>
      <c r="U6" s="490"/>
      <c r="V6" s="490"/>
      <c r="W6" s="490"/>
      <c r="X6" s="490"/>
      <c r="Y6" s="490"/>
      <c r="Z6" s="490"/>
      <c r="AA6" s="490"/>
      <c r="AB6" s="490"/>
      <c r="AC6" s="490"/>
      <c r="AD6" s="490"/>
      <c r="AE6" s="490"/>
      <c r="AF6" s="490"/>
      <c r="AG6" s="490"/>
      <c r="AH6" s="490"/>
      <c r="AI6" s="490"/>
      <c r="AJ6" s="490"/>
      <c r="AK6" s="490"/>
      <c r="AL6" s="490"/>
      <c r="AM6" s="490"/>
      <c r="AN6" s="490"/>
    </row>
    <row r="7" spans="1:81" ht="15" customHeight="1" outlineLevel="1">
      <c r="A7" s="69"/>
      <c r="B7" s="69"/>
      <c r="C7" s="69"/>
      <c r="D7" s="69"/>
      <c r="E7" s="69"/>
      <c r="F7" s="69"/>
      <c r="G7" s="69"/>
      <c r="H7" s="69"/>
      <c r="I7" s="69"/>
      <c r="J7" s="69"/>
      <c r="K7" s="69"/>
      <c r="L7" s="69"/>
      <c r="M7" s="69"/>
      <c r="N7" s="69"/>
      <c r="O7" s="69"/>
      <c r="P7" s="69"/>
      <c r="Q7" s="69"/>
      <c r="R7" s="69"/>
      <c r="S7" s="69"/>
      <c r="T7" s="69"/>
      <c r="U7" s="69"/>
      <c r="V7" s="69"/>
      <c r="W7" s="69"/>
      <c r="X7" s="69"/>
      <c r="Y7" s="69"/>
      <c r="Z7" s="69"/>
      <c r="AA7" s="69"/>
      <c r="AB7" s="69"/>
      <c r="AC7" s="69"/>
    </row>
    <row r="8" spans="1:81" ht="15" customHeight="1" outlineLevel="1">
      <c r="A8" s="490" t="s">
        <v>586</v>
      </c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90"/>
      <c r="AD8" s="490"/>
      <c r="AE8" s="490"/>
      <c r="AF8" s="490"/>
      <c r="AG8" s="490"/>
      <c r="AH8" s="490"/>
      <c r="AI8" s="490"/>
      <c r="AJ8" s="490"/>
      <c r="AK8" s="490"/>
      <c r="AL8" s="490"/>
      <c r="AM8" s="490"/>
      <c r="AN8" s="490"/>
    </row>
    <row r="9" spans="1:81" ht="15" customHeight="1" outlineLevel="1">
      <c r="A9" s="508" t="s">
        <v>225</v>
      </c>
      <c r="B9" s="508"/>
      <c r="C9" s="508"/>
      <c r="D9" s="508"/>
      <c r="E9" s="508"/>
      <c r="F9" s="508"/>
      <c r="G9" s="508"/>
      <c r="H9" s="508"/>
      <c r="I9" s="508"/>
      <c r="J9" s="508"/>
      <c r="K9" s="508"/>
      <c r="L9" s="508"/>
      <c r="M9" s="508"/>
      <c r="N9" s="508"/>
      <c r="O9" s="508"/>
      <c r="P9" s="508"/>
      <c r="Q9" s="508"/>
      <c r="R9" s="508"/>
      <c r="S9" s="508"/>
      <c r="T9" s="508"/>
      <c r="U9" s="508"/>
      <c r="V9" s="508"/>
      <c r="W9" s="508"/>
      <c r="X9" s="508"/>
      <c r="Y9" s="508"/>
      <c r="Z9" s="508"/>
      <c r="AA9" s="508"/>
      <c r="AB9" s="508"/>
      <c r="AC9" s="508"/>
      <c r="AD9" s="508"/>
      <c r="AE9" s="508"/>
      <c r="AF9" s="508"/>
      <c r="AG9" s="508"/>
      <c r="AH9" s="508"/>
      <c r="AI9" s="508"/>
      <c r="AJ9" s="508"/>
      <c r="AK9" s="508"/>
      <c r="AL9" s="508"/>
      <c r="AM9" s="508"/>
      <c r="AN9" s="508"/>
    </row>
    <row r="10" spans="1:81" ht="15" customHeight="1" outlineLevel="1">
      <c r="A10" s="79"/>
      <c r="B10" s="79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</row>
    <row r="11" spans="1:81" ht="15" customHeight="1" outlineLevel="1">
      <c r="A11" s="509" t="str">
        <f>'Форма 17'!A11:BB11</f>
        <v>Год раскрытия информации: 2026 год</v>
      </c>
      <c r="B11" s="510"/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</row>
    <row r="12" spans="1:81" ht="15" customHeight="1" outlineLevel="1">
      <c r="AC12" s="80"/>
    </row>
    <row r="13" spans="1:81" ht="15" customHeight="1" outlineLevel="1">
      <c r="A13" s="505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3" s="506"/>
      <c r="C13" s="506"/>
      <c r="D13" s="506"/>
      <c r="E13" s="506"/>
      <c r="F13" s="506"/>
      <c r="G13" s="506"/>
      <c r="H13" s="506"/>
      <c r="I13" s="506"/>
      <c r="J13" s="506"/>
      <c r="K13" s="506"/>
      <c r="L13" s="506"/>
      <c r="M13" s="506"/>
      <c r="N13" s="506"/>
      <c r="O13" s="506"/>
      <c r="P13" s="506"/>
      <c r="Q13" s="506"/>
      <c r="R13" s="506"/>
      <c r="S13" s="506"/>
      <c r="T13" s="506"/>
      <c r="U13" s="506"/>
      <c r="V13" s="506"/>
      <c r="W13" s="506"/>
      <c r="X13" s="506"/>
      <c r="Y13" s="506"/>
      <c r="Z13" s="506"/>
      <c r="AA13" s="506"/>
      <c r="AB13" s="506"/>
      <c r="AC13" s="506"/>
      <c r="AD13" s="506"/>
      <c r="AE13" s="506"/>
      <c r="AF13" s="506"/>
      <c r="AG13" s="506"/>
      <c r="AH13" s="506"/>
      <c r="AI13" s="506"/>
      <c r="AJ13" s="506"/>
      <c r="AK13" s="506"/>
      <c r="AL13" s="506"/>
      <c r="AM13" s="506"/>
      <c r="AN13" s="506"/>
      <c r="AQ13" s="81"/>
    </row>
    <row r="14" spans="1:81" ht="15" customHeight="1" outlineLevel="1">
      <c r="A14" s="508" t="s">
        <v>226</v>
      </c>
      <c r="B14" s="508"/>
      <c r="C14" s="508"/>
      <c r="D14" s="508"/>
      <c r="E14" s="508"/>
      <c r="F14" s="508"/>
      <c r="G14" s="508"/>
      <c r="H14" s="508"/>
      <c r="I14" s="508"/>
      <c r="J14" s="508"/>
      <c r="K14" s="508"/>
      <c r="L14" s="508"/>
      <c r="M14" s="508"/>
      <c r="N14" s="508"/>
      <c r="O14" s="508"/>
      <c r="P14" s="508"/>
      <c r="Q14" s="508"/>
      <c r="R14" s="508"/>
      <c r="S14" s="508"/>
      <c r="T14" s="508"/>
      <c r="U14" s="508"/>
      <c r="V14" s="508"/>
      <c r="W14" s="508"/>
      <c r="X14" s="508"/>
      <c r="Y14" s="508"/>
      <c r="Z14" s="508"/>
      <c r="AA14" s="508"/>
      <c r="AB14" s="508"/>
      <c r="AC14" s="508"/>
      <c r="AD14" s="508"/>
      <c r="AE14" s="508"/>
      <c r="AF14" s="508"/>
      <c r="AG14" s="508"/>
      <c r="AH14" s="508"/>
      <c r="AI14" s="508"/>
      <c r="AJ14" s="508"/>
      <c r="AK14" s="508"/>
      <c r="AL14" s="508"/>
      <c r="AM14" s="508"/>
      <c r="AN14" s="508"/>
    </row>
    <row r="15" spans="1:81" ht="15" customHeight="1" outlineLevel="1">
      <c r="A15" s="79"/>
      <c r="B15" s="79"/>
      <c r="C15" s="79"/>
      <c r="D15" s="79"/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</row>
    <row r="16" spans="1:81" ht="15" customHeight="1" outlineLevel="1" thickBot="1">
      <c r="A16" s="511"/>
      <c r="B16" s="511"/>
      <c r="C16" s="511"/>
      <c r="D16" s="511"/>
      <c r="E16" s="511"/>
      <c r="F16" s="511"/>
      <c r="G16" s="511"/>
      <c r="H16" s="511"/>
      <c r="I16" s="511"/>
      <c r="J16" s="511"/>
      <c r="K16" s="511"/>
      <c r="L16" s="511"/>
      <c r="M16" s="511"/>
      <c r="N16" s="511"/>
      <c r="O16" s="511"/>
      <c r="P16" s="511"/>
      <c r="Q16" s="511"/>
      <c r="R16" s="511"/>
      <c r="S16" s="511"/>
      <c r="T16" s="511"/>
      <c r="U16" s="511"/>
      <c r="V16" s="511"/>
      <c r="W16" s="511"/>
      <c r="X16" s="511"/>
      <c r="Y16" s="511"/>
      <c r="Z16" s="511"/>
      <c r="AA16" s="511"/>
      <c r="AB16" s="511"/>
      <c r="AC16" s="511"/>
      <c r="AD16" s="511"/>
      <c r="AE16" s="511"/>
      <c r="AF16" s="511"/>
      <c r="AG16" s="511"/>
      <c r="AH16" s="511"/>
      <c r="AI16" s="511"/>
      <c r="AJ16" s="511"/>
      <c r="AK16" s="511"/>
      <c r="AL16" s="511"/>
      <c r="AM16" s="511"/>
      <c r="AN16" s="511"/>
      <c r="AO16" s="82"/>
      <c r="AQ16" s="81"/>
      <c r="AS16" s="82"/>
      <c r="AT16" s="82"/>
      <c r="BE16" s="82"/>
      <c r="BL16" s="82"/>
      <c r="BS16" s="82"/>
    </row>
    <row r="17" spans="1:82" ht="23.25" customHeight="1" thickBot="1">
      <c r="A17" s="512" t="s">
        <v>96</v>
      </c>
      <c r="B17" s="514" t="s">
        <v>116</v>
      </c>
      <c r="C17" s="515" t="s">
        <v>94</v>
      </c>
      <c r="D17" s="517" t="s">
        <v>222</v>
      </c>
      <c r="E17" s="520" t="s">
        <v>569</v>
      </c>
      <c r="F17" s="521"/>
      <c r="G17" s="521"/>
      <c r="H17" s="521"/>
      <c r="I17" s="521"/>
      <c r="J17" s="521"/>
      <c r="K17" s="521"/>
      <c r="L17" s="521"/>
      <c r="M17" s="521"/>
      <c r="N17" s="521"/>
      <c r="O17" s="521"/>
      <c r="P17" s="521"/>
      <c r="Q17" s="521"/>
      <c r="R17" s="521"/>
      <c r="S17" s="521"/>
      <c r="T17" s="521"/>
      <c r="U17" s="521"/>
      <c r="V17" s="521"/>
      <c r="W17" s="521"/>
      <c r="X17" s="521"/>
      <c r="Y17" s="521"/>
      <c r="Z17" s="521"/>
      <c r="AA17" s="521"/>
      <c r="AB17" s="521"/>
      <c r="AC17" s="521"/>
      <c r="AD17" s="521"/>
      <c r="AE17" s="521"/>
      <c r="AF17" s="521"/>
      <c r="AG17" s="521"/>
      <c r="AH17" s="521"/>
      <c r="AI17" s="521"/>
      <c r="AJ17" s="521"/>
      <c r="AK17" s="521"/>
      <c r="AL17" s="521"/>
      <c r="AM17" s="521"/>
      <c r="AN17" s="521"/>
      <c r="AO17" s="521"/>
      <c r="AP17" s="521"/>
      <c r="AQ17" s="521"/>
      <c r="AR17" s="521"/>
      <c r="AS17" s="521"/>
      <c r="AT17" s="521"/>
      <c r="AU17" s="521"/>
      <c r="AV17" s="521"/>
      <c r="AW17" s="521"/>
      <c r="AX17" s="521"/>
      <c r="AY17" s="521"/>
      <c r="AZ17" s="521"/>
      <c r="BA17" s="521"/>
      <c r="BB17" s="521"/>
      <c r="BC17" s="521"/>
      <c r="BD17" s="521"/>
      <c r="BE17" s="521"/>
      <c r="BF17" s="521"/>
      <c r="BG17" s="521"/>
      <c r="BH17" s="521"/>
      <c r="BI17" s="521"/>
      <c r="BJ17" s="521"/>
      <c r="BK17" s="521"/>
      <c r="BL17" s="521"/>
      <c r="BM17" s="521"/>
      <c r="BN17" s="521"/>
      <c r="BO17" s="521"/>
      <c r="BP17" s="521"/>
      <c r="BQ17" s="521"/>
      <c r="BR17" s="521"/>
      <c r="BS17" s="521"/>
      <c r="BT17" s="521"/>
      <c r="BU17" s="521"/>
      <c r="BV17" s="522"/>
      <c r="BW17" s="524" t="s">
        <v>227</v>
      </c>
      <c r="BX17" s="525"/>
      <c r="BY17" s="525"/>
      <c r="BZ17" s="525"/>
      <c r="CA17" s="525"/>
      <c r="CB17" s="525"/>
      <c r="CC17" s="525"/>
      <c r="CD17" s="528" t="s">
        <v>108</v>
      </c>
    </row>
    <row r="18" spans="1:82" ht="28.5" customHeight="1" thickBot="1">
      <c r="A18" s="513"/>
      <c r="B18" s="504"/>
      <c r="C18" s="516"/>
      <c r="D18" s="518"/>
      <c r="E18" s="531" t="s">
        <v>82</v>
      </c>
      <c r="F18" s="532"/>
      <c r="G18" s="532"/>
      <c r="H18" s="532"/>
      <c r="I18" s="532"/>
      <c r="J18" s="532"/>
      <c r="K18" s="532"/>
      <c r="L18" s="532"/>
      <c r="M18" s="532"/>
      <c r="N18" s="532"/>
      <c r="O18" s="532"/>
      <c r="P18" s="532"/>
      <c r="Q18" s="532"/>
      <c r="R18" s="532"/>
      <c r="S18" s="532"/>
      <c r="T18" s="532"/>
      <c r="U18" s="532"/>
      <c r="V18" s="532"/>
      <c r="W18" s="532"/>
      <c r="X18" s="532"/>
      <c r="Y18" s="532"/>
      <c r="Z18" s="532"/>
      <c r="AA18" s="532"/>
      <c r="AB18" s="532"/>
      <c r="AC18" s="532"/>
      <c r="AD18" s="532"/>
      <c r="AE18" s="532"/>
      <c r="AF18" s="532"/>
      <c r="AG18" s="532"/>
      <c r="AH18" s="532"/>
      <c r="AI18" s="532"/>
      <c r="AJ18" s="532"/>
      <c r="AK18" s="532"/>
      <c r="AL18" s="532"/>
      <c r="AM18" s="533"/>
      <c r="AN18" s="534" t="s">
        <v>81</v>
      </c>
      <c r="AO18" s="532"/>
      <c r="AP18" s="532"/>
      <c r="AQ18" s="532"/>
      <c r="AR18" s="532"/>
      <c r="AS18" s="532"/>
      <c r="AT18" s="532"/>
      <c r="AU18" s="532"/>
      <c r="AV18" s="532"/>
      <c r="AW18" s="532"/>
      <c r="AX18" s="532"/>
      <c r="AY18" s="532"/>
      <c r="AZ18" s="532"/>
      <c r="BA18" s="532"/>
      <c r="BB18" s="532"/>
      <c r="BC18" s="532"/>
      <c r="BD18" s="532"/>
      <c r="BE18" s="532"/>
      <c r="BF18" s="532"/>
      <c r="BG18" s="532"/>
      <c r="BH18" s="532"/>
      <c r="BI18" s="532"/>
      <c r="BJ18" s="532"/>
      <c r="BK18" s="532"/>
      <c r="BL18" s="532"/>
      <c r="BM18" s="532"/>
      <c r="BN18" s="532"/>
      <c r="BO18" s="532"/>
      <c r="BP18" s="532"/>
      <c r="BQ18" s="532"/>
      <c r="BR18" s="532"/>
      <c r="BS18" s="532"/>
      <c r="BT18" s="532"/>
      <c r="BU18" s="532"/>
      <c r="BV18" s="535"/>
      <c r="BW18" s="526"/>
      <c r="BX18" s="527"/>
      <c r="BY18" s="527"/>
      <c r="BZ18" s="527"/>
      <c r="CA18" s="527"/>
      <c r="CB18" s="527"/>
      <c r="CC18" s="527"/>
      <c r="CD18" s="529"/>
    </row>
    <row r="19" spans="1:82" ht="44.25" customHeight="1" thickBot="1">
      <c r="A19" s="513"/>
      <c r="B19" s="504"/>
      <c r="C19" s="516"/>
      <c r="D19" s="518"/>
      <c r="E19" s="512" t="s">
        <v>89</v>
      </c>
      <c r="F19" s="514"/>
      <c r="G19" s="514"/>
      <c r="H19" s="514"/>
      <c r="I19" s="514"/>
      <c r="J19" s="514"/>
      <c r="K19" s="523"/>
      <c r="L19" s="512" t="s">
        <v>88</v>
      </c>
      <c r="M19" s="514"/>
      <c r="N19" s="514"/>
      <c r="O19" s="514"/>
      <c r="P19" s="514"/>
      <c r="Q19" s="514"/>
      <c r="R19" s="514"/>
      <c r="S19" s="514" t="s">
        <v>87</v>
      </c>
      <c r="T19" s="514"/>
      <c r="U19" s="514"/>
      <c r="V19" s="514"/>
      <c r="W19" s="514"/>
      <c r="X19" s="514"/>
      <c r="Y19" s="514"/>
      <c r="Z19" s="514" t="s">
        <v>86</v>
      </c>
      <c r="AA19" s="514"/>
      <c r="AB19" s="514"/>
      <c r="AC19" s="514"/>
      <c r="AD19" s="514"/>
      <c r="AE19" s="514"/>
      <c r="AF19" s="514"/>
      <c r="AG19" s="514" t="s">
        <v>85</v>
      </c>
      <c r="AH19" s="514"/>
      <c r="AI19" s="514"/>
      <c r="AJ19" s="514"/>
      <c r="AK19" s="514"/>
      <c r="AL19" s="514"/>
      <c r="AM19" s="515"/>
      <c r="AN19" s="512" t="s">
        <v>89</v>
      </c>
      <c r="AO19" s="514"/>
      <c r="AP19" s="514"/>
      <c r="AQ19" s="514"/>
      <c r="AR19" s="514"/>
      <c r="AS19" s="514"/>
      <c r="AT19" s="523"/>
      <c r="AU19" s="512" t="s">
        <v>88</v>
      </c>
      <c r="AV19" s="514"/>
      <c r="AW19" s="514"/>
      <c r="AX19" s="514"/>
      <c r="AY19" s="514"/>
      <c r="AZ19" s="514"/>
      <c r="BA19" s="514"/>
      <c r="BB19" s="514" t="s">
        <v>87</v>
      </c>
      <c r="BC19" s="514"/>
      <c r="BD19" s="514"/>
      <c r="BE19" s="514"/>
      <c r="BF19" s="514"/>
      <c r="BG19" s="514"/>
      <c r="BH19" s="514"/>
      <c r="BI19" s="514" t="s">
        <v>86</v>
      </c>
      <c r="BJ19" s="514"/>
      <c r="BK19" s="514"/>
      <c r="BL19" s="514"/>
      <c r="BM19" s="514"/>
      <c r="BN19" s="514"/>
      <c r="BO19" s="514"/>
      <c r="BP19" s="514" t="s">
        <v>85</v>
      </c>
      <c r="BQ19" s="514"/>
      <c r="BR19" s="514"/>
      <c r="BS19" s="514"/>
      <c r="BT19" s="514"/>
      <c r="BU19" s="514"/>
      <c r="BV19" s="523"/>
      <c r="BW19" s="526"/>
      <c r="BX19" s="527"/>
      <c r="BY19" s="527"/>
      <c r="BZ19" s="527"/>
      <c r="CA19" s="527"/>
      <c r="CB19" s="527"/>
      <c r="CC19" s="527"/>
      <c r="CD19" s="529"/>
    </row>
    <row r="20" spans="1:82" ht="73.5" customHeight="1">
      <c r="A20" s="513"/>
      <c r="B20" s="504"/>
      <c r="C20" s="516"/>
      <c r="D20" s="519"/>
      <c r="E20" s="83" t="s">
        <v>138</v>
      </c>
      <c r="F20" s="75" t="s">
        <v>139</v>
      </c>
      <c r="G20" s="38" t="s">
        <v>228</v>
      </c>
      <c r="H20" s="38" t="s">
        <v>229</v>
      </c>
      <c r="I20" s="38" t="s">
        <v>230</v>
      </c>
      <c r="J20" s="75" t="s">
        <v>141</v>
      </c>
      <c r="K20" s="84" t="s">
        <v>142</v>
      </c>
      <c r="L20" s="83" t="str">
        <f t="shared" ref="L20:BW20" si="0">E20</f>
        <v>МВ×А</v>
      </c>
      <c r="M20" s="75" t="str">
        <f t="shared" si="0"/>
        <v>Мвар</v>
      </c>
      <c r="N20" s="38" t="str">
        <f t="shared" si="0"/>
        <v>км ВЛ
 1-цеп</v>
      </c>
      <c r="O20" s="38" t="str">
        <f t="shared" si="0"/>
        <v>км ВЛ
 2-цеп</v>
      </c>
      <c r="P20" s="38" t="str">
        <f t="shared" si="0"/>
        <v>км КЛ</v>
      </c>
      <c r="Q20" s="75" t="str">
        <f t="shared" si="0"/>
        <v>МВт</v>
      </c>
      <c r="R20" s="75" t="str">
        <f t="shared" si="0"/>
        <v>единицы, штуки</v>
      </c>
      <c r="S20" s="83" t="str">
        <f t="shared" si="0"/>
        <v>МВ×А</v>
      </c>
      <c r="T20" s="75" t="str">
        <f t="shared" si="0"/>
        <v>Мвар</v>
      </c>
      <c r="U20" s="38" t="str">
        <f t="shared" si="0"/>
        <v>км ВЛ
 1-цеп</v>
      </c>
      <c r="V20" s="38" t="str">
        <f t="shared" si="0"/>
        <v>км ВЛ
 2-цеп</v>
      </c>
      <c r="W20" s="38" t="str">
        <f t="shared" si="0"/>
        <v>км КЛ</v>
      </c>
      <c r="X20" s="75" t="str">
        <f t="shared" si="0"/>
        <v>МВт</v>
      </c>
      <c r="Y20" s="75" t="str">
        <f t="shared" si="0"/>
        <v>единицы, штуки</v>
      </c>
      <c r="Z20" s="83" t="str">
        <f t="shared" si="0"/>
        <v>МВ×А</v>
      </c>
      <c r="AA20" s="75" t="str">
        <f t="shared" si="0"/>
        <v>Мвар</v>
      </c>
      <c r="AB20" s="38" t="str">
        <f t="shared" si="0"/>
        <v>км ВЛ
 1-цеп</v>
      </c>
      <c r="AC20" s="38" t="str">
        <f t="shared" si="0"/>
        <v>км ВЛ
 2-цеп</v>
      </c>
      <c r="AD20" s="38" t="str">
        <f t="shared" si="0"/>
        <v>км КЛ</v>
      </c>
      <c r="AE20" s="75" t="str">
        <f t="shared" si="0"/>
        <v>МВт</v>
      </c>
      <c r="AF20" s="75" t="str">
        <f t="shared" si="0"/>
        <v>единицы, штуки</v>
      </c>
      <c r="AG20" s="83" t="str">
        <f t="shared" si="0"/>
        <v>МВ×А</v>
      </c>
      <c r="AH20" s="75" t="str">
        <f t="shared" si="0"/>
        <v>Мвар</v>
      </c>
      <c r="AI20" s="38" t="str">
        <f t="shared" si="0"/>
        <v>км ВЛ
 1-цеп</v>
      </c>
      <c r="AJ20" s="38" t="str">
        <f t="shared" si="0"/>
        <v>км ВЛ
 2-цеп</v>
      </c>
      <c r="AK20" s="38" t="str">
        <f t="shared" si="0"/>
        <v>км КЛ</v>
      </c>
      <c r="AL20" s="75" t="str">
        <f t="shared" si="0"/>
        <v>МВт</v>
      </c>
      <c r="AM20" s="75" t="str">
        <f t="shared" si="0"/>
        <v>единицы, штуки</v>
      </c>
      <c r="AN20" s="83" t="str">
        <f t="shared" si="0"/>
        <v>МВ×А</v>
      </c>
      <c r="AO20" s="75" t="str">
        <f t="shared" si="0"/>
        <v>Мвар</v>
      </c>
      <c r="AP20" s="38" t="str">
        <f t="shared" si="0"/>
        <v>км ВЛ
 1-цеп</v>
      </c>
      <c r="AQ20" s="38" t="str">
        <f t="shared" si="0"/>
        <v>км ВЛ
 2-цеп</v>
      </c>
      <c r="AR20" s="38" t="str">
        <f t="shared" si="0"/>
        <v>км КЛ</v>
      </c>
      <c r="AS20" s="75" t="str">
        <f t="shared" si="0"/>
        <v>МВт</v>
      </c>
      <c r="AT20" s="75" t="str">
        <f t="shared" si="0"/>
        <v>единицы, штуки</v>
      </c>
      <c r="AU20" s="83" t="str">
        <f t="shared" si="0"/>
        <v>МВ×А</v>
      </c>
      <c r="AV20" s="75" t="str">
        <f t="shared" si="0"/>
        <v>Мвар</v>
      </c>
      <c r="AW20" s="38" t="str">
        <f t="shared" si="0"/>
        <v>км ВЛ
 1-цеп</v>
      </c>
      <c r="AX20" s="38" t="str">
        <f t="shared" si="0"/>
        <v>км ВЛ
 2-цеп</v>
      </c>
      <c r="AY20" s="38" t="str">
        <f t="shared" si="0"/>
        <v>км КЛ</v>
      </c>
      <c r="AZ20" s="75" t="str">
        <f t="shared" si="0"/>
        <v>МВт</v>
      </c>
      <c r="BA20" s="75" t="str">
        <f t="shared" si="0"/>
        <v>единицы, штуки</v>
      </c>
      <c r="BB20" s="83" t="str">
        <f t="shared" si="0"/>
        <v>МВ×А</v>
      </c>
      <c r="BC20" s="75" t="str">
        <f t="shared" si="0"/>
        <v>Мвар</v>
      </c>
      <c r="BD20" s="38" t="str">
        <f t="shared" si="0"/>
        <v>км ВЛ
 1-цеп</v>
      </c>
      <c r="BE20" s="38" t="str">
        <f t="shared" si="0"/>
        <v>км ВЛ
 2-цеп</v>
      </c>
      <c r="BF20" s="38" t="str">
        <f t="shared" si="0"/>
        <v>км КЛ</v>
      </c>
      <c r="BG20" s="75" t="str">
        <f t="shared" si="0"/>
        <v>МВт</v>
      </c>
      <c r="BH20" s="75" t="str">
        <f t="shared" si="0"/>
        <v>единицы, штуки</v>
      </c>
      <c r="BI20" s="83" t="str">
        <f t="shared" si="0"/>
        <v>МВ×А</v>
      </c>
      <c r="BJ20" s="75" t="str">
        <f t="shared" si="0"/>
        <v>Мвар</v>
      </c>
      <c r="BK20" s="38" t="str">
        <f t="shared" si="0"/>
        <v>км ВЛ
 1-цеп</v>
      </c>
      <c r="BL20" s="38" t="str">
        <f t="shared" si="0"/>
        <v>км ВЛ
 2-цеп</v>
      </c>
      <c r="BM20" s="38" t="str">
        <f t="shared" si="0"/>
        <v>км КЛ</v>
      </c>
      <c r="BN20" s="75" t="str">
        <f t="shared" si="0"/>
        <v>МВт</v>
      </c>
      <c r="BO20" s="75" t="str">
        <f t="shared" si="0"/>
        <v>единицы, штуки</v>
      </c>
      <c r="BP20" s="83" t="str">
        <f t="shared" si="0"/>
        <v>МВ×А</v>
      </c>
      <c r="BQ20" s="75" t="str">
        <f t="shared" si="0"/>
        <v>Мвар</v>
      </c>
      <c r="BR20" s="38" t="str">
        <f t="shared" si="0"/>
        <v>км ВЛ
 1-цеп</v>
      </c>
      <c r="BS20" s="38" t="str">
        <f t="shared" si="0"/>
        <v>км ВЛ
 2-цеп</v>
      </c>
      <c r="BT20" s="38" t="str">
        <f t="shared" si="0"/>
        <v>км КЛ</v>
      </c>
      <c r="BU20" s="75" t="str">
        <f t="shared" si="0"/>
        <v>МВт</v>
      </c>
      <c r="BV20" s="85" t="str">
        <f t="shared" si="0"/>
        <v>единицы, штуки</v>
      </c>
      <c r="BW20" s="86" t="str">
        <f t="shared" si="0"/>
        <v>МВ×А</v>
      </c>
      <c r="BX20" s="87" t="str">
        <f t="shared" ref="BX20:CC20" si="1">BQ20</f>
        <v>Мвар</v>
      </c>
      <c r="BY20" s="87" t="str">
        <f t="shared" si="1"/>
        <v>км ВЛ
 1-цеп</v>
      </c>
      <c r="BZ20" s="87" t="str">
        <f t="shared" si="1"/>
        <v>км ВЛ
 2-цеп</v>
      </c>
      <c r="CA20" s="87" t="str">
        <f t="shared" si="1"/>
        <v>км КЛ</v>
      </c>
      <c r="CB20" s="87" t="str">
        <f t="shared" si="1"/>
        <v>МВт</v>
      </c>
      <c r="CC20" s="88" t="str">
        <f t="shared" si="1"/>
        <v>единицы, штуки</v>
      </c>
      <c r="CD20" s="530"/>
    </row>
    <row r="21" spans="1:82" ht="24.75" customHeight="1" thickBot="1">
      <c r="A21" s="89">
        <v>1</v>
      </c>
      <c r="B21" s="90">
        <v>2</v>
      </c>
      <c r="C21" s="91">
        <v>3</v>
      </c>
      <c r="D21" s="92">
        <v>4</v>
      </c>
      <c r="E21" s="89" t="s">
        <v>231</v>
      </c>
      <c r="F21" s="90" t="s">
        <v>232</v>
      </c>
      <c r="G21" s="90" t="s">
        <v>233</v>
      </c>
      <c r="H21" s="90" t="s">
        <v>234</v>
      </c>
      <c r="I21" s="90" t="s">
        <v>235</v>
      </c>
      <c r="J21" s="90" t="s">
        <v>236</v>
      </c>
      <c r="K21" s="93" t="s">
        <v>237</v>
      </c>
      <c r="L21" s="89" t="s">
        <v>238</v>
      </c>
      <c r="M21" s="94" t="s">
        <v>239</v>
      </c>
      <c r="N21" s="90" t="s">
        <v>240</v>
      </c>
      <c r="O21" s="90" t="s">
        <v>241</v>
      </c>
      <c r="P21" s="90" t="s">
        <v>242</v>
      </c>
      <c r="Q21" s="90" t="s">
        <v>243</v>
      </c>
      <c r="R21" s="90" t="s">
        <v>244</v>
      </c>
      <c r="S21" s="90" t="s">
        <v>245</v>
      </c>
      <c r="T21" s="90" t="s">
        <v>246</v>
      </c>
      <c r="U21" s="90" t="s">
        <v>247</v>
      </c>
      <c r="V21" s="90" t="s">
        <v>248</v>
      </c>
      <c r="W21" s="90" t="s">
        <v>249</v>
      </c>
      <c r="X21" s="90" t="s">
        <v>250</v>
      </c>
      <c r="Y21" s="90" t="s">
        <v>251</v>
      </c>
      <c r="Z21" s="90" t="s">
        <v>252</v>
      </c>
      <c r="AA21" s="90" t="s">
        <v>253</v>
      </c>
      <c r="AB21" s="90" t="s">
        <v>254</v>
      </c>
      <c r="AC21" s="90" t="s">
        <v>255</v>
      </c>
      <c r="AD21" s="90" t="s">
        <v>256</v>
      </c>
      <c r="AE21" s="90" t="s">
        <v>257</v>
      </c>
      <c r="AF21" s="90" t="s">
        <v>258</v>
      </c>
      <c r="AG21" s="90" t="s">
        <v>259</v>
      </c>
      <c r="AH21" s="90" t="s">
        <v>260</v>
      </c>
      <c r="AI21" s="90" t="s">
        <v>261</v>
      </c>
      <c r="AJ21" s="90" t="s">
        <v>262</v>
      </c>
      <c r="AK21" s="90" t="s">
        <v>263</v>
      </c>
      <c r="AL21" s="90" t="s">
        <v>264</v>
      </c>
      <c r="AM21" s="91" t="s">
        <v>265</v>
      </c>
      <c r="AN21" s="89" t="s">
        <v>266</v>
      </c>
      <c r="AO21" s="90" t="s">
        <v>267</v>
      </c>
      <c r="AP21" s="90" t="s">
        <v>268</v>
      </c>
      <c r="AQ21" s="90" t="s">
        <v>269</v>
      </c>
      <c r="AR21" s="90" t="s">
        <v>270</v>
      </c>
      <c r="AS21" s="90" t="s">
        <v>271</v>
      </c>
      <c r="AT21" s="93" t="s">
        <v>272</v>
      </c>
      <c r="AU21" s="89" t="s">
        <v>273</v>
      </c>
      <c r="AV21" s="90" t="s">
        <v>274</v>
      </c>
      <c r="AW21" s="90" t="s">
        <v>275</v>
      </c>
      <c r="AX21" s="90" t="s">
        <v>276</v>
      </c>
      <c r="AY21" s="90" t="s">
        <v>277</v>
      </c>
      <c r="AZ21" s="90" t="s">
        <v>278</v>
      </c>
      <c r="BA21" s="90" t="s">
        <v>279</v>
      </c>
      <c r="BB21" s="90" t="s">
        <v>280</v>
      </c>
      <c r="BC21" s="90" t="s">
        <v>281</v>
      </c>
      <c r="BD21" s="90" t="s">
        <v>282</v>
      </c>
      <c r="BE21" s="90" t="s">
        <v>283</v>
      </c>
      <c r="BF21" s="90" t="s">
        <v>284</v>
      </c>
      <c r="BG21" s="90" t="s">
        <v>285</v>
      </c>
      <c r="BH21" s="90" t="s">
        <v>286</v>
      </c>
      <c r="BI21" s="90" t="s">
        <v>287</v>
      </c>
      <c r="BJ21" s="90" t="s">
        <v>288</v>
      </c>
      <c r="BK21" s="90" t="s">
        <v>289</v>
      </c>
      <c r="BL21" s="90" t="s">
        <v>290</v>
      </c>
      <c r="BM21" s="90" t="s">
        <v>291</v>
      </c>
      <c r="BN21" s="90" t="s">
        <v>292</v>
      </c>
      <c r="BO21" s="90" t="s">
        <v>293</v>
      </c>
      <c r="BP21" s="90" t="s">
        <v>294</v>
      </c>
      <c r="BQ21" s="90" t="s">
        <v>295</v>
      </c>
      <c r="BR21" s="90" t="s">
        <v>296</v>
      </c>
      <c r="BS21" s="90" t="s">
        <v>297</v>
      </c>
      <c r="BT21" s="90" t="s">
        <v>298</v>
      </c>
      <c r="BU21" s="90" t="s">
        <v>299</v>
      </c>
      <c r="BV21" s="91" t="s">
        <v>300</v>
      </c>
      <c r="BW21" s="89" t="s">
        <v>301</v>
      </c>
      <c r="BX21" s="90" t="s">
        <v>302</v>
      </c>
      <c r="BY21" s="90" t="s">
        <v>303</v>
      </c>
      <c r="BZ21" s="90" t="s">
        <v>304</v>
      </c>
      <c r="CA21" s="90" t="s">
        <v>305</v>
      </c>
      <c r="CB21" s="90" t="s">
        <v>306</v>
      </c>
      <c r="CC21" s="93" t="s">
        <v>307</v>
      </c>
      <c r="CD21" s="95">
        <v>8</v>
      </c>
    </row>
    <row r="22" spans="1:82" s="268" customFormat="1" ht="26.25" customHeight="1">
      <c r="A22" s="214" t="str">
        <f>'Форма 17'!A22</f>
        <v>0</v>
      </c>
      <c r="B22" s="222" t="str">
        <f>'Форма 17'!B22</f>
        <v>ВСЕГО по инвестиционной программе, в том числе:</v>
      </c>
      <c r="C22" s="216" t="str">
        <f>'Форма 17'!C22</f>
        <v>Г</v>
      </c>
      <c r="D22" s="199">
        <f>SUM(D23:D28)</f>
        <v>0</v>
      </c>
      <c r="E22" s="199">
        <f t="shared" ref="E22:J34" si="2">L22+S22+Z22+AG22</f>
        <v>0.63</v>
      </c>
      <c r="F22" s="199">
        <f t="shared" si="2"/>
        <v>0</v>
      </c>
      <c r="G22" s="199">
        <f t="shared" si="2"/>
        <v>0</v>
      </c>
      <c r="H22" s="199">
        <f t="shared" si="2"/>
        <v>3.0739999999999998</v>
      </c>
      <c r="I22" s="199">
        <f t="shared" si="2"/>
        <v>0</v>
      </c>
      <c r="J22" s="199">
        <f t="shared" si="2"/>
        <v>0</v>
      </c>
      <c r="K22" s="199">
        <f t="shared" ref="K22:K33" si="3">SUM(R22)+SUM(Y22)+SUM(AF22)+SUM(AM22)</f>
        <v>1</v>
      </c>
      <c r="L22" s="199">
        <v>0</v>
      </c>
      <c r="M22" s="199">
        <v>0</v>
      </c>
      <c r="N22" s="199">
        <f t="shared" ref="N22:AM22" si="4">SUM(N23:N28)</f>
        <v>0</v>
      </c>
      <c r="O22" s="199">
        <f t="shared" si="4"/>
        <v>0</v>
      </c>
      <c r="P22" s="199">
        <f t="shared" si="4"/>
        <v>0</v>
      </c>
      <c r="Q22" s="199">
        <f t="shared" si="4"/>
        <v>0</v>
      </c>
      <c r="R22" s="199">
        <f t="shared" si="4"/>
        <v>0</v>
      </c>
      <c r="S22" s="199">
        <f t="shared" si="4"/>
        <v>0</v>
      </c>
      <c r="T22" s="199">
        <f t="shared" si="4"/>
        <v>0</v>
      </c>
      <c r="U22" s="199">
        <f t="shared" si="4"/>
        <v>0</v>
      </c>
      <c r="V22" s="199">
        <f t="shared" si="4"/>
        <v>0</v>
      </c>
      <c r="W22" s="199">
        <f t="shared" si="4"/>
        <v>0</v>
      </c>
      <c r="X22" s="199">
        <f t="shared" si="4"/>
        <v>0</v>
      </c>
      <c r="Y22" s="199">
        <f t="shared" si="4"/>
        <v>0</v>
      </c>
      <c r="Z22" s="199">
        <f t="shared" si="4"/>
        <v>0.63</v>
      </c>
      <c r="AA22" s="199">
        <f t="shared" si="4"/>
        <v>0</v>
      </c>
      <c r="AB22" s="199">
        <f t="shared" si="4"/>
        <v>0</v>
      </c>
      <c r="AC22" s="199">
        <f t="shared" si="4"/>
        <v>0</v>
      </c>
      <c r="AD22" s="199">
        <f t="shared" si="4"/>
        <v>0</v>
      </c>
      <c r="AE22" s="199">
        <f t="shared" si="4"/>
        <v>0</v>
      </c>
      <c r="AF22" s="199">
        <f t="shared" si="4"/>
        <v>1</v>
      </c>
      <c r="AG22" s="199">
        <f t="shared" si="4"/>
        <v>0</v>
      </c>
      <c r="AH22" s="199">
        <f t="shared" si="4"/>
        <v>0</v>
      </c>
      <c r="AI22" s="199">
        <f t="shared" si="4"/>
        <v>0</v>
      </c>
      <c r="AJ22" s="199">
        <f t="shared" si="4"/>
        <v>3.0739999999999998</v>
      </c>
      <c r="AK22" s="199">
        <f t="shared" si="4"/>
        <v>0</v>
      </c>
      <c r="AL22" s="199">
        <f t="shared" si="4"/>
        <v>0</v>
      </c>
      <c r="AM22" s="199">
        <f t="shared" si="4"/>
        <v>0</v>
      </c>
      <c r="AN22" s="199">
        <f t="shared" ref="AN22:AT28" si="5">AU22+BB22+BI22+BP22</f>
        <v>0</v>
      </c>
      <c r="AO22" s="199">
        <f t="shared" si="5"/>
        <v>0</v>
      </c>
      <c r="AP22" s="199">
        <f t="shared" si="5"/>
        <v>0</v>
      </c>
      <c r="AQ22" s="199">
        <f t="shared" si="5"/>
        <v>0</v>
      </c>
      <c r="AR22" s="199">
        <f t="shared" si="5"/>
        <v>0</v>
      </c>
      <c r="AS22" s="199">
        <f t="shared" si="5"/>
        <v>0</v>
      </c>
      <c r="AT22" s="199">
        <f t="shared" si="5"/>
        <v>0</v>
      </c>
      <c r="AU22" s="199">
        <f t="shared" ref="AU22:BV22" si="6">SUM(AU23:AU28)</f>
        <v>0</v>
      </c>
      <c r="AV22" s="199">
        <f t="shared" si="6"/>
        <v>0</v>
      </c>
      <c r="AW22" s="199">
        <f t="shared" si="6"/>
        <v>0</v>
      </c>
      <c r="AX22" s="199">
        <f t="shared" si="6"/>
        <v>0</v>
      </c>
      <c r="AY22" s="199">
        <f t="shared" si="6"/>
        <v>0</v>
      </c>
      <c r="AZ22" s="199">
        <f t="shared" si="6"/>
        <v>0</v>
      </c>
      <c r="BA22" s="199">
        <f t="shared" si="6"/>
        <v>0</v>
      </c>
      <c r="BB22" s="199">
        <f t="shared" si="6"/>
        <v>0</v>
      </c>
      <c r="BC22" s="199">
        <f t="shared" si="6"/>
        <v>0</v>
      </c>
      <c r="BD22" s="199">
        <f t="shared" si="6"/>
        <v>0</v>
      </c>
      <c r="BE22" s="199">
        <f t="shared" si="6"/>
        <v>0</v>
      </c>
      <c r="BF22" s="199">
        <f t="shared" si="6"/>
        <v>0</v>
      </c>
      <c r="BG22" s="199">
        <f t="shared" si="6"/>
        <v>0</v>
      </c>
      <c r="BH22" s="199">
        <f t="shared" si="6"/>
        <v>0</v>
      </c>
      <c r="BI22" s="199">
        <f t="shared" si="6"/>
        <v>0</v>
      </c>
      <c r="BJ22" s="199">
        <f t="shared" si="6"/>
        <v>0</v>
      </c>
      <c r="BK22" s="199">
        <f t="shared" si="6"/>
        <v>0</v>
      </c>
      <c r="BL22" s="199">
        <f t="shared" si="6"/>
        <v>0</v>
      </c>
      <c r="BM22" s="199">
        <f t="shared" si="6"/>
        <v>0</v>
      </c>
      <c r="BN22" s="199">
        <f t="shared" si="6"/>
        <v>0</v>
      </c>
      <c r="BO22" s="199">
        <f t="shared" si="6"/>
        <v>0</v>
      </c>
      <c r="BP22" s="199">
        <f t="shared" si="6"/>
        <v>0</v>
      </c>
      <c r="BQ22" s="199">
        <f t="shared" si="6"/>
        <v>0</v>
      </c>
      <c r="BR22" s="199">
        <f t="shared" si="6"/>
        <v>0</v>
      </c>
      <c r="BS22" s="199">
        <f t="shared" si="6"/>
        <v>0</v>
      </c>
      <c r="BT22" s="199">
        <f t="shared" si="6"/>
        <v>0</v>
      </c>
      <c r="BU22" s="199">
        <f t="shared" si="6"/>
        <v>0</v>
      </c>
      <c r="BV22" s="199">
        <f t="shared" si="6"/>
        <v>0</v>
      </c>
      <c r="BW22" s="199">
        <f t="shared" ref="BW22:CC34" si="7">AN22-E22</f>
        <v>-0.63</v>
      </c>
      <c r="BX22" s="199">
        <f t="shared" si="7"/>
        <v>0</v>
      </c>
      <c r="BY22" s="199">
        <f t="shared" si="7"/>
        <v>0</v>
      </c>
      <c r="BZ22" s="199">
        <f t="shared" si="7"/>
        <v>-3.0739999999999998</v>
      </c>
      <c r="CA22" s="199">
        <f t="shared" si="7"/>
        <v>0</v>
      </c>
      <c r="CB22" s="199">
        <f t="shared" si="7"/>
        <v>0</v>
      </c>
      <c r="CC22" s="199">
        <f t="shared" si="7"/>
        <v>-1</v>
      </c>
      <c r="CD22" s="269"/>
    </row>
    <row r="23" spans="1:82" s="268" customFormat="1">
      <c r="A23" s="214" t="str">
        <f>'Форма 17'!A23</f>
        <v>0.1</v>
      </c>
      <c r="B23" s="222" t="str">
        <f>'Форма 17'!B23</f>
        <v>Технологическое присоединение, всего</v>
      </c>
      <c r="C23" s="216" t="str">
        <f>'Форма 17'!C23</f>
        <v>Г</v>
      </c>
      <c r="D23" s="199">
        <f>D30</f>
        <v>0</v>
      </c>
      <c r="E23" s="199">
        <f t="shared" si="2"/>
        <v>0</v>
      </c>
      <c r="F23" s="199">
        <f t="shared" si="2"/>
        <v>0</v>
      </c>
      <c r="G23" s="199">
        <f t="shared" si="2"/>
        <v>0</v>
      </c>
      <c r="H23" s="199">
        <f t="shared" si="2"/>
        <v>0</v>
      </c>
      <c r="I23" s="199">
        <f t="shared" si="2"/>
        <v>0</v>
      </c>
      <c r="J23" s="199">
        <f t="shared" si="2"/>
        <v>0</v>
      </c>
      <c r="K23" s="199">
        <f t="shared" si="3"/>
        <v>0</v>
      </c>
      <c r="L23" s="199">
        <f t="shared" ref="L23:AM23" si="8">L30</f>
        <v>0</v>
      </c>
      <c r="M23" s="199">
        <f t="shared" si="8"/>
        <v>0</v>
      </c>
      <c r="N23" s="199">
        <f t="shared" si="8"/>
        <v>0</v>
      </c>
      <c r="O23" s="199">
        <f t="shared" si="8"/>
        <v>0</v>
      </c>
      <c r="P23" s="199">
        <f t="shared" si="8"/>
        <v>0</v>
      </c>
      <c r="Q23" s="199">
        <f t="shared" si="8"/>
        <v>0</v>
      </c>
      <c r="R23" s="199">
        <f t="shared" si="8"/>
        <v>0</v>
      </c>
      <c r="S23" s="199">
        <f t="shared" si="8"/>
        <v>0</v>
      </c>
      <c r="T23" s="199">
        <f t="shared" si="8"/>
        <v>0</v>
      </c>
      <c r="U23" s="199">
        <f t="shared" si="8"/>
        <v>0</v>
      </c>
      <c r="V23" s="199">
        <f t="shared" si="8"/>
        <v>0</v>
      </c>
      <c r="W23" s="199">
        <f t="shared" si="8"/>
        <v>0</v>
      </c>
      <c r="X23" s="199">
        <f t="shared" si="8"/>
        <v>0</v>
      </c>
      <c r="Y23" s="199">
        <f t="shared" si="8"/>
        <v>0</v>
      </c>
      <c r="Z23" s="199">
        <f t="shared" si="8"/>
        <v>0</v>
      </c>
      <c r="AA23" s="199">
        <f t="shared" si="8"/>
        <v>0</v>
      </c>
      <c r="AB23" s="199">
        <f t="shared" si="8"/>
        <v>0</v>
      </c>
      <c r="AC23" s="199">
        <f t="shared" si="8"/>
        <v>0</v>
      </c>
      <c r="AD23" s="199">
        <f t="shared" si="8"/>
        <v>0</v>
      </c>
      <c r="AE23" s="199">
        <f t="shared" si="8"/>
        <v>0</v>
      </c>
      <c r="AF23" s="199">
        <f t="shared" si="8"/>
        <v>0</v>
      </c>
      <c r="AG23" s="199">
        <f t="shared" si="8"/>
        <v>0</v>
      </c>
      <c r="AH23" s="199">
        <f t="shared" si="8"/>
        <v>0</v>
      </c>
      <c r="AI23" s="199">
        <f t="shared" si="8"/>
        <v>0</v>
      </c>
      <c r="AJ23" s="199">
        <f t="shared" si="8"/>
        <v>0</v>
      </c>
      <c r="AK23" s="199">
        <f t="shared" si="8"/>
        <v>0</v>
      </c>
      <c r="AL23" s="199">
        <f t="shared" si="8"/>
        <v>0</v>
      </c>
      <c r="AM23" s="199">
        <f t="shared" si="8"/>
        <v>0</v>
      </c>
      <c r="AN23" s="199">
        <f t="shared" si="5"/>
        <v>0</v>
      </c>
      <c r="AO23" s="199">
        <f t="shared" si="5"/>
        <v>0</v>
      </c>
      <c r="AP23" s="199">
        <f t="shared" si="5"/>
        <v>0</v>
      </c>
      <c r="AQ23" s="199">
        <f t="shared" si="5"/>
        <v>0</v>
      </c>
      <c r="AR23" s="199">
        <f t="shared" si="5"/>
        <v>0</v>
      </c>
      <c r="AS23" s="199">
        <f t="shared" si="5"/>
        <v>0</v>
      </c>
      <c r="AT23" s="199">
        <f t="shared" ref="AT23:AT28" si="9">SUM(BA23)+SUM(BH23)+SUM(BO23)+SUM(BV23)</f>
        <v>0</v>
      </c>
      <c r="AU23" s="199">
        <f t="shared" ref="AU23:BV23" si="10">AU30</f>
        <v>0</v>
      </c>
      <c r="AV23" s="199">
        <f t="shared" si="10"/>
        <v>0</v>
      </c>
      <c r="AW23" s="199">
        <f t="shared" si="10"/>
        <v>0</v>
      </c>
      <c r="AX23" s="199">
        <f t="shared" si="10"/>
        <v>0</v>
      </c>
      <c r="AY23" s="199">
        <f t="shared" si="10"/>
        <v>0</v>
      </c>
      <c r="AZ23" s="199">
        <f t="shared" si="10"/>
        <v>0</v>
      </c>
      <c r="BA23" s="199">
        <f t="shared" si="10"/>
        <v>0</v>
      </c>
      <c r="BB23" s="199">
        <f t="shared" si="10"/>
        <v>0</v>
      </c>
      <c r="BC23" s="199">
        <f t="shared" si="10"/>
        <v>0</v>
      </c>
      <c r="BD23" s="199">
        <f t="shared" si="10"/>
        <v>0</v>
      </c>
      <c r="BE23" s="199">
        <f t="shared" si="10"/>
        <v>0</v>
      </c>
      <c r="BF23" s="199">
        <f t="shared" si="10"/>
        <v>0</v>
      </c>
      <c r="BG23" s="199">
        <f t="shared" si="10"/>
        <v>0</v>
      </c>
      <c r="BH23" s="199">
        <f t="shared" si="10"/>
        <v>0</v>
      </c>
      <c r="BI23" s="199">
        <f t="shared" si="10"/>
        <v>0</v>
      </c>
      <c r="BJ23" s="199">
        <f t="shared" si="10"/>
        <v>0</v>
      </c>
      <c r="BK23" s="199">
        <f t="shared" si="10"/>
        <v>0</v>
      </c>
      <c r="BL23" s="199">
        <f t="shared" si="10"/>
        <v>0</v>
      </c>
      <c r="BM23" s="199">
        <f t="shared" si="10"/>
        <v>0</v>
      </c>
      <c r="BN23" s="199">
        <f t="shared" si="10"/>
        <v>0</v>
      </c>
      <c r="BO23" s="199">
        <f t="shared" si="10"/>
        <v>0</v>
      </c>
      <c r="BP23" s="199">
        <f t="shared" si="10"/>
        <v>0</v>
      </c>
      <c r="BQ23" s="199">
        <f t="shared" si="10"/>
        <v>0</v>
      </c>
      <c r="BR23" s="199">
        <f t="shared" si="10"/>
        <v>0</v>
      </c>
      <c r="BS23" s="199">
        <f t="shared" si="10"/>
        <v>0</v>
      </c>
      <c r="BT23" s="199">
        <f t="shared" si="10"/>
        <v>0</v>
      </c>
      <c r="BU23" s="199">
        <f t="shared" si="10"/>
        <v>0</v>
      </c>
      <c r="BV23" s="199">
        <f t="shared" si="10"/>
        <v>0</v>
      </c>
      <c r="BW23" s="199">
        <f t="shared" si="7"/>
        <v>0</v>
      </c>
      <c r="BX23" s="199">
        <f t="shared" si="7"/>
        <v>0</v>
      </c>
      <c r="BY23" s="199">
        <f t="shared" si="7"/>
        <v>0</v>
      </c>
      <c r="BZ23" s="199">
        <f t="shared" si="7"/>
        <v>0</v>
      </c>
      <c r="CA23" s="199">
        <f t="shared" si="7"/>
        <v>0</v>
      </c>
      <c r="CB23" s="199">
        <f t="shared" si="7"/>
        <v>0</v>
      </c>
      <c r="CC23" s="199">
        <f t="shared" si="7"/>
        <v>0</v>
      </c>
      <c r="CD23" s="267"/>
    </row>
    <row r="24" spans="1:82" s="268" customFormat="1" ht="31.2">
      <c r="A24" s="214" t="str">
        <f>'Форма 17'!A24</f>
        <v>0.2</v>
      </c>
      <c r="B24" s="222" t="str">
        <f>'Форма 17'!B24</f>
        <v>Реконструкция, модернизация, техническое перевооружение, всего</v>
      </c>
      <c r="C24" s="216" t="str">
        <f>'Форма 17'!C24</f>
        <v>Г</v>
      </c>
      <c r="D24" s="199">
        <f>D46</f>
        <v>0</v>
      </c>
      <c r="E24" s="199">
        <f t="shared" si="2"/>
        <v>0.63</v>
      </c>
      <c r="F24" s="199">
        <f t="shared" si="2"/>
        <v>0</v>
      </c>
      <c r="G24" s="199">
        <f t="shared" si="2"/>
        <v>0</v>
      </c>
      <c r="H24" s="199">
        <f t="shared" si="2"/>
        <v>3.0739999999999998</v>
      </c>
      <c r="I24" s="199">
        <f t="shared" si="2"/>
        <v>0</v>
      </c>
      <c r="J24" s="199">
        <f t="shared" si="2"/>
        <v>0</v>
      </c>
      <c r="K24" s="199">
        <f t="shared" si="3"/>
        <v>1</v>
      </c>
      <c r="L24" s="199">
        <f t="shared" ref="L24:AM24" si="11">L46</f>
        <v>0</v>
      </c>
      <c r="M24" s="199">
        <f t="shared" si="11"/>
        <v>0</v>
      </c>
      <c r="N24" s="199">
        <f t="shared" si="11"/>
        <v>0</v>
      </c>
      <c r="O24" s="199">
        <f t="shared" si="11"/>
        <v>0</v>
      </c>
      <c r="P24" s="199">
        <f t="shared" si="11"/>
        <v>0</v>
      </c>
      <c r="Q24" s="199">
        <f t="shared" si="11"/>
        <v>0</v>
      </c>
      <c r="R24" s="199">
        <f t="shared" si="11"/>
        <v>0</v>
      </c>
      <c r="S24" s="199">
        <f t="shared" si="11"/>
        <v>0</v>
      </c>
      <c r="T24" s="199">
        <f t="shared" si="11"/>
        <v>0</v>
      </c>
      <c r="U24" s="199">
        <f t="shared" si="11"/>
        <v>0</v>
      </c>
      <c r="V24" s="199">
        <f t="shared" si="11"/>
        <v>0</v>
      </c>
      <c r="W24" s="199">
        <f t="shared" si="11"/>
        <v>0</v>
      </c>
      <c r="X24" s="199">
        <f t="shared" si="11"/>
        <v>0</v>
      </c>
      <c r="Y24" s="199">
        <f t="shared" si="11"/>
        <v>0</v>
      </c>
      <c r="Z24" s="199">
        <f t="shared" si="11"/>
        <v>0.63</v>
      </c>
      <c r="AA24" s="199">
        <f t="shared" si="11"/>
        <v>0</v>
      </c>
      <c r="AB24" s="199">
        <f t="shared" si="11"/>
        <v>0</v>
      </c>
      <c r="AC24" s="199">
        <f t="shared" si="11"/>
        <v>0</v>
      </c>
      <c r="AD24" s="199">
        <f t="shared" si="11"/>
        <v>0</v>
      </c>
      <c r="AE24" s="199">
        <f t="shared" si="11"/>
        <v>0</v>
      </c>
      <c r="AF24" s="199">
        <f t="shared" si="11"/>
        <v>1</v>
      </c>
      <c r="AG24" s="199">
        <f t="shared" si="11"/>
        <v>0</v>
      </c>
      <c r="AH24" s="199">
        <f t="shared" si="11"/>
        <v>0</v>
      </c>
      <c r="AI24" s="199">
        <f t="shared" si="11"/>
        <v>0</v>
      </c>
      <c r="AJ24" s="199">
        <f t="shared" si="11"/>
        <v>3.0739999999999998</v>
      </c>
      <c r="AK24" s="199">
        <f t="shared" si="11"/>
        <v>0</v>
      </c>
      <c r="AL24" s="199">
        <f t="shared" si="11"/>
        <v>0</v>
      </c>
      <c r="AM24" s="199">
        <f t="shared" si="11"/>
        <v>0</v>
      </c>
      <c r="AN24" s="199">
        <f t="shared" si="5"/>
        <v>0</v>
      </c>
      <c r="AO24" s="199">
        <f t="shared" si="5"/>
        <v>0</v>
      </c>
      <c r="AP24" s="199">
        <f t="shared" si="5"/>
        <v>0</v>
      </c>
      <c r="AQ24" s="199">
        <f t="shared" si="5"/>
        <v>0</v>
      </c>
      <c r="AR24" s="199">
        <f t="shared" si="5"/>
        <v>0</v>
      </c>
      <c r="AS24" s="199">
        <f t="shared" si="5"/>
        <v>0</v>
      </c>
      <c r="AT24" s="199">
        <f t="shared" si="9"/>
        <v>0</v>
      </c>
      <c r="AU24" s="199">
        <f t="shared" ref="AU24:BV24" si="12">AU46</f>
        <v>0</v>
      </c>
      <c r="AV24" s="199">
        <f t="shared" si="12"/>
        <v>0</v>
      </c>
      <c r="AW24" s="199">
        <f t="shared" si="12"/>
        <v>0</v>
      </c>
      <c r="AX24" s="199">
        <f t="shared" si="12"/>
        <v>0</v>
      </c>
      <c r="AY24" s="199">
        <f t="shared" si="12"/>
        <v>0</v>
      </c>
      <c r="AZ24" s="199">
        <f t="shared" si="12"/>
        <v>0</v>
      </c>
      <c r="BA24" s="199">
        <f t="shared" si="12"/>
        <v>0</v>
      </c>
      <c r="BB24" s="199">
        <f t="shared" si="12"/>
        <v>0</v>
      </c>
      <c r="BC24" s="199">
        <f t="shared" si="12"/>
        <v>0</v>
      </c>
      <c r="BD24" s="199">
        <f t="shared" si="12"/>
        <v>0</v>
      </c>
      <c r="BE24" s="199">
        <f t="shared" si="12"/>
        <v>0</v>
      </c>
      <c r="BF24" s="199">
        <f t="shared" si="12"/>
        <v>0</v>
      </c>
      <c r="BG24" s="199">
        <f t="shared" si="12"/>
        <v>0</v>
      </c>
      <c r="BH24" s="199">
        <f t="shared" si="12"/>
        <v>0</v>
      </c>
      <c r="BI24" s="199">
        <f t="shared" si="12"/>
        <v>0</v>
      </c>
      <c r="BJ24" s="199">
        <f t="shared" si="12"/>
        <v>0</v>
      </c>
      <c r="BK24" s="199">
        <f t="shared" si="12"/>
        <v>0</v>
      </c>
      <c r="BL24" s="199">
        <f t="shared" si="12"/>
        <v>0</v>
      </c>
      <c r="BM24" s="199">
        <f t="shared" si="12"/>
        <v>0</v>
      </c>
      <c r="BN24" s="199">
        <f t="shared" si="12"/>
        <v>0</v>
      </c>
      <c r="BO24" s="199">
        <f t="shared" si="12"/>
        <v>0</v>
      </c>
      <c r="BP24" s="199">
        <f t="shared" si="12"/>
        <v>0</v>
      </c>
      <c r="BQ24" s="199">
        <f t="shared" si="12"/>
        <v>0</v>
      </c>
      <c r="BR24" s="199">
        <f t="shared" si="12"/>
        <v>0</v>
      </c>
      <c r="BS24" s="199">
        <f t="shared" si="12"/>
        <v>0</v>
      </c>
      <c r="BT24" s="199">
        <f t="shared" si="12"/>
        <v>0</v>
      </c>
      <c r="BU24" s="199">
        <f t="shared" si="12"/>
        <v>0</v>
      </c>
      <c r="BV24" s="199">
        <f t="shared" si="12"/>
        <v>0</v>
      </c>
      <c r="BW24" s="199">
        <f t="shared" si="7"/>
        <v>-0.63</v>
      </c>
      <c r="BX24" s="199">
        <f t="shared" si="7"/>
        <v>0</v>
      </c>
      <c r="BY24" s="199">
        <f t="shared" si="7"/>
        <v>0</v>
      </c>
      <c r="BZ24" s="199">
        <f t="shared" si="7"/>
        <v>-3.0739999999999998</v>
      </c>
      <c r="CA24" s="199">
        <f t="shared" si="7"/>
        <v>0</v>
      </c>
      <c r="CB24" s="199">
        <f t="shared" si="7"/>
        <v>0</v>
      </c>
      <c r="CC24" s="199">
        <f t="shared" si="7"/>
        <v>-1</v>
      </c>
      <c r="CD24" s="267"/>
    </row>
    <row r="25" spans="1:82" s="268" customFormat="1" ht="46.8">
      <c r="A25" s="214" t="str">
        <f>'Форма 17'!A25</f>
        <v>0.3</v>
      </c>
      <c r="B25" s="222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16" t="str">
        <f>'Форма 17'!C25</f>
        <v>Г</v>
      </c>
      <c r="D25" s="199">
        <f>D68</f>
        <v>0</v>
      </c>
      <c r="E25" s="199">
        <f t="shared" si="2"/>
        <v>0</v>
      </c>
      <c r="F25" s="199">
        <f t="shared" si="2"/>
        <v>0</v>
      </c>
      <c r="G25" s="199">
        <f t="shared" si="2"/>
        <v>0</v>
      </c>
      <c r="H25" s="199">
        <f t="shared" si="2"/>
        <v>0</v>
      </c>
      <c r="I25" s="199">
        <f t="shared" si="2"/>
        <v>0</v>
      </c>
      <c r="J25" s="199">
        <f t="shared" si="2"/>
        <v>0</v>
      </c>
      <c r="K25" s="199">
        <f t="shared" si="3"/>
        <v>0</v>
      </c>
      <c r="L25" s="199">
        <f t="shared" ref="L25:AM25" si="13">L68</f>
        <v>0</v>
      </c>
      <c r="M25" s="199">
        <f t="shared" si="13"/>
        <v>0</v>
      </c>
      <c r="N25" s="199">
        <f t="shared" si="13"/>
        <v>0</v>
      </c>
      <c r="O25" s="199">
        <f t="shared" si="13"/>
        <v>0</v>
      </c>
      <c r="P25" s="199">
        <f t="shared" si="13"/>
        <v>0</v>
      </c>
      <c r="Q25" s="199">
        <f t="shared" si="13"/>
        <v>0</v>
      </c>
      <c r="R25" s="199">
        <f t="shared" si="13"/>
        <v>0</v>
      </c>
      <c r="S25" s="199">
        <f t="shared" si="13"/>
        <v>0</v>
      </c>
      <c r="T25" s="199">
        <f t="shared" si="13"/>
        <v>0</v>
      </c>
      <c r="U25" s="199">
        <f t="shared" si="13"/>
        <v>0</v>
      </c>
      <c r="V25" s="199">
        <f t="shared" si="13"/>
        <v>0</v>
      </c>
      <c r="W25" s="199">
        <f t="shared" si="13"/>
        <v>0</v>
      </c>
      <c r="X25" s="199">
        <f t="shared" si="13"/>
        <v>0</v>
      </c>
      <c r="Y25" s="199">
        <f t="shared" si="13"/>
        <v>0</v>
      </c>
      <c r="Z25" s="199">
        <f t="shared" si="13"/>
        <v>0</v>
      </c>
      <c r="AA25" s="199">
        <f t="shared" si="13"/>
        <v>0</v>
      </c>
      <c r="AB25" s="199">
        <f t="shared" si="13"/>
        <v>0</v>
      </c>
      <c r="AC25" s="199">
        <f t="shared" si="13"/>
        <v>0</v>
      </c>
      <c r="AD25" s="199">
        <f t="shared" si="13"/>
        <v>0</v>
      </c>
      <c r="AE25" s="199">
        <f t="shared" si="13"/>
        <v>0</v>
      </c>
      <c r="AF25" s="199">
        <f t="shared" si="13"/>
        <v>0</v>
      </c>
      <c r="AG25" s="199">
        <f t="shared" si="13"/>
        <v>0</v>
      </c>
      <c r="AH25" s="199">
        <f t="shared" si="13"/>
        <v>0</v>
      </c>
      <c r="AI25" s="199">
        <f t="shared" si="13"/>
        <v>0</v>
      </c>
      <c r="AJ25" s="199">
        <f t="shared" si="13"/>
        <v>0</v>
      </c>
      <c r="AK25" s="199">
        <f t="shared" si="13"/>
        <v>0</v>
      </c>
      <c r="AL25" s="199">
        <f t="shared" si="13"/>
        <v>0</v>
      </c>
      <c r="AM25" s="199">
        <f t="shared" si="13"/>
        <v>0</v>
      </c>
      <c r="AN25" s="199">
        <f t="shared" si="5"/>
        <v>0</v>
      </c>
      <c r="AO25" s="199">
        <f t="shared" si="5"/>
        <v>0</v>
      </c>
      <c r="AP25" s="199">
        <f t="shared" si="5"/>
        <v>0</v>
      </c>
      <c r="AQ25" s="199">
        <f t="shared" si="5"/>
        <v>0</v>
      </c>
      <c r="AR25" s="199">
        <f t="shared" si="5"/>
        <v>0</v>
      </c>
      <c r="AS25" s="199">
        <f t="shared" si="5"/>
        <v>0</v>
      </c>
      <c r="AT25" s="199">
        <f t="shared" si="9"/>
        <v>0</v>
      </c>
      <c r="AU25" s="199">
        <f t="shared" ref="AU25:BV25" si="14">AU68</f>
        <v>0</v>
      </c>
      <c r="AV25" s="199">
        <f t="shared" si="14"/>
        <v>0</v>
      </c>
      <c r="AW25" s="199">
        <f t="shared" si="14"/>
        <v>0</v>
      </c>
      <c r="AX25" s="199">
        <f t="shared" si="14"/>
        <v>0</v>
      </c>
      <c r="AY25" s="199">
        <f t="shared" si="14"/>
        <v>0</v>
      </c>
      <c r="AZ25" s="199">
        <f t="shared" si="14"/>
        <v>0</v>
      </c>
      <c r="BA25" s="199">
        <f t="shared" si="14"/>
        <v>0</v>
      </c>
      <c r="BB25" s="199">
        <f t="shared" si="14"/>
        <v>0</v>
      </c>
      <c r="BC25" s="199">
        <f t="shared" si="14"/>
        <v>0</v>
      </c>
      <c r="BD25" s="199">
        <f t="shared" si="14"/>
        <v>0</v>
      </c>
      <c r="BE25" s="199">
        <f t="shared" si="14"/>
        <v>0</v>
      </c>
      <c r="BF25" s="199">
        <f t="shared" si="14"/>
        <v>0</v>
      </c>
      <c r="BG25" s="199">
        <f t="shared" si="14"/>
        <v>0</v>
      </c>
      <c r="BH25" s="199">
        <f t="shared" si="14"/>
        <v>0</v>
      </c>
      <c r="BI25" s="199">
        <f t="shared" si="14"/>
        <v>0</v>
      </c>
      <c r="BJ25" s="199">
        <f t="shared" si="14"/>
        <v>0</v>
      </c>
      <c r="BK25" s="199">
        <f t="shared" si="14"/>
        <v>0</v>
      </c>
      <c r="BL25" s="199">
        <f t="shared" si="14"/>
        <v>0</v>
      </c>
      <c r="BM25" s="199">
        <f t="shared" si="14"/>
        <v>0</v>
      </c>
      <c r="BN25" s="199">
        <f t="shared" si="14"/>
        <v>0</v>
      </c>
      <c r="BO25" s="199">
        <f t="shared" si="14"/>
        <v>0</v>
      </c>
      <c r="BP25" s="199">
        <f t="shared" si="14"/>
        <v>0</v>
      </c>
      <c r="BQ25" s="199">
        <f t="shared" si="14"/>
        <v>0</v>
      </c>
      <c r="BR25" s="199">
        <f t="shared" si="14"/>
        <v>0</v>
      </c>
      <c r="BS25" s="199">
        <f t="shared" si="14"/>
        <v>0</v>
      </c>
      <c r="BT25" s="199">
        <f t="shared" si="14"/>
        <v>0</v>
      </c>
      <c r="BU25" s="199">
        <f t="shared" si="14"/>
        <v>0</v>
      </c>
      <c r="BV25" s="199">
        <f t="shared" si="14"/>
        <v>0</v>
      </c>
      <c r="BW25" s="199">
        <f t="shared" si="7"/>
        <v>0</v>
      </c>
      <c r="BX25" s="199">
        <f t="shared" si="7"/>
        <v>0</v>
      </c>
      <c r="BY25" s="199">
        <f t="shared" si="7"/>
        <v>0</v>
      </c>
      <c r="BZ25" s="199">
        <f t="shared" si="7"/>
        <v>0</v>
      </c>
      <c r="CA25" s="199">
        <f t="shared" si="7"/>
        <v>0</v>
      </c>
      <c r="CB25" s="199">
        <f t="shared" si="7"/>
        <v>0</v>
      </c>
      <c r="CC25" s="199">
        <f t="shared" si="7"/>
        <v>0</v>
      </c>
      <c r="CD25" s="267"/>
    </row>
    <row r="26" spans="1:82" s="268" customFormat="1" ht="31.2">
      <c r="A26" s="214" t="str">
        <f>'Форма 17'!A26</f>
        <v>0.4</v>
      </c>
      <c r="B26" s="222" t="str">
        <f>'Форма 17'!B26</f>
        <v>Прочее новое строительство объектов электросетевого хозяйства, всего</v>
      </c>
      <c r="C26" s="216" t="str">
        <f>'Форма 17'!C26</f>
        <v>Г</v>
      </c>
      <c r="D26" s="199">
        <f>D71</f>
        <v>0</v>
      </c>
      <c r="E26" s="199">
        <f t="shared" si="2"/>
        <v>0</v>
      </c>
      <c r="F26" s="199">
        <f t="shared" si="2"/>
        <v>0</v>
      </c>
      <c r="G26" s="199">
        <f t="shared" si="2"/>
        <v>0</v>
      </c>
      <c r="H26" s="199">
        <f t="shared" si="2"/>
        <v>0</v>
      </c>
      <c r="I26" s="199">
        <f t="shared" si="2"/>
        <v>0</v>
      </c>
      <c r="J26" s="199">
        <f t="shared" si="2"/>
        <v>0</v>
      </c>
      <c r="K26" s="199">
        <f t="shared" si="3"/>
        <v>0</v>
      </c>
      <c r="L26" s="199">
        <f t="shared" ref="L26:AM26" si="15">L71</f>
        <v>0</v>
      </c>
      <c r="M26" s="199">
        <f t="shared" si="15"/>
        <v>0</v>
      </c>
      <c r="N26" s="199">
        <f t="shared" si="15"/>
        <v>0</v>
      </c>
      <c r="O26" s="199">
        <f t="shared" si="15"/>
        <v>0</v>
      </c>
      <c r="P26" s="199">
        <f t="shared" si="15"/>
        <v>0</v>
      </c>
      <c r="Q26" s="199">
        <f t="shared" si="15"/>
        <v>0</v>
      </c>
      <c r="R26" s="199">
        <f t="shared" si="15"/>
        <v>0</v>
      </c>
      <c r="S26" s="199">
        <f t="shared" si="15"/>
        <v>0</v>
      </c>
      <c r="T26" s="199">
        <f t="shared" si="15"/>
        <v>0</v>
      </c>
      <c r="U26" s="199">
        <f t="shared" si="15"/>
        <v>0</v>
      </c>
      <c r="V26" s="199">
        <f t="shared" si="15"/>
        <v>0</v>
      </c>
      <c r="W26" s="199">
        <f t="shared" si="15"/>
        <v>0</v>
      </c>
      <c r="X26" s="199">
        <f t="shared" si="15"/>
        <v>0</v>
      </c>
      <c r="Y26" s="199">
        <f t="shared" si="15"/>
        <v>0</v>
      </c>
      <c r="Z26" s="199">
        <f t="shared" si="15"/>
        <v>0</v>
      </c>
      <c r="AA26" s="199">
        <f t="shared" si="15"/>
        <v>0</v>
      </c>
      <c r="AB26" s="199">
        <f t="shared" si="15"/>
        <v>0</v>
      </c>
      <c r="AC26" s="199">
        <f t="shared" si="15"/>
        <v>0</v>
      </c>
      <c r="AD26" s="199">
        <f t="shared" si="15"/>
        <v>0</v>
      </c>
      <c r="AE26" s="199">
        <f t="shared" si="15"/>
        <v>0</v>
      </c>
      <c r="AF26" s="199">
        <f t="shared" si="15"/>
        <v>0</v>
      </c>
      <c r="AG26" s="199">
        <f t="shared" si="15"/>
        <v>0</v>
      </c>
      <c r="AH26" s="199">
        <f t="shared" si="15"/>
        <v>0</v>
      </c>
      <c r="AI26" s="199">
        <f t="shared" si="15"/>
        <v>0</v>
      </c>
      <c r="AJ26" s="199">
        <f t="shared" si="15"/>
        <v>0</v>
      </c>
      <c r="AK26" s="199">
        <f t="shared" si="15"/>
        <v>0</v>
      </c>
      <c r="AL26" s="199">
        <f t="shared" si="15"/>
        <v>0</v>
      </c>
      <c r="AM26" s="199">
        <f t="shared" si="15"/>
        <v>0</v>
      </c>
      <c r="AN26" s="199">
        <f t="shared" si="5"/>
        <v>0</v>
      </c>
      <c r="AO26" s="199">
        <f t="shared" si="5"/>
        <v>0</v>
      </c>
      <c r="AP26" s="199">
        <f t="shared" si="5"/>
        <v>0</v>
      </c>
      <c r="AQ26" s="199">
        <f t="shared" si="5"/>
        <v>0</v>
      </c>
      <c r="AR26" s="199">
        <f t="shared" si="5"/>
        <v>0</v>
      </c>
      <c r="AS26" s="199">
        <f t="shared" si="5"/>
        <v>0</v>
      </c>
      <c r="AT26" s="199">
        <f t="shared" si="9"/>
        <v>0</v>
      </c>
      <c r="AU26" s="199">
        <f t="shared" ref="AU26:BV26" si="16">AU71</f>
        <v>0</v>
      </c>
      <c r="AV26" s="199">
        <f t="shared" si="16"/>
        <v>0</v>
      </c>
      <c r="AW26" s="199">
        <f t="shared" si="16"/>
        <v>0</v>
      </c>
      <c r="AX26" s="199">
        <f t="shared" si="16"/>
        <v>0</v>
      </c>
      <c r="AY26" s="199">
        <f t="shared" si="16"/>
        <v>0</v>
      </c>
      <c r="AZ26" s="199">
        <f t="shared" si="16"/>
        <v>0</v>
      </c>
      <c r="BA26" s="199">
        <f t="shared" si="16"/>
        <v>0</v>
      </c>
      <c r="BB26" s="199">
        <f t="shared" si="16"/>
        <v>0</v>
      </c>
      <c r="BC26" s="199">
        <f t="shared" si="16"/>
        <v>0</v>
      </c>
      <c r="BD26" s="199">
        <f t="shared" si="16"/>
        <v>0</v>
      </c>
      <c r="BE26" s="199">
        <f t="shared" si="16"/>
        <v>0</v>
      </c>
      <c r="BF26" s="199">
        <f t="shared" si="16"/>
        <v>0</v>
      </c>
      <c r="BG26" s="199">
        <f t="shared" si="16"/>
        <v>0</v>
      </c>
      <c r="BH26" s="199">
        <f t="shared" si="16"/>
        <v>0</v>
      </c>
      <c r="BI26" s="199">
        <f t="shared" si="16"/>
        <v>0</v>
      </c>
      <c r="BJ26" s="199">
        <f t="shared" si="16"/>
        <v>0</v>
      </c>
      <c r="BK26" s="199">
        <f t="shared" si="16"/>
        <v>0</v>
      </c>
      <c r="BL26" s="199">
        <f t="shared" si="16"/>
        <v>0</v>
      </c>
      <c r="BM26" s="199">
        <f t="shared" si="16"/>
        <v>0</v>
      </c>
      <c r="BN26" s="199">
        <f t="shared" si="16"/>
        <v>0</v>
      </c>
      <c r="BO26" s="199">
        <f t="shared" si="16"/>
        <v>0</v>
      </c>
      <c r="BP26" s="199">
        <f t="shared" si="16"/>
        <v>0</v>
      </c>
      <c r="BQ26" s="199">
        <f t="shared" si="16"/>
        <v>0</v>
      </c>
      <c r="BR26" s="199">
        <f t="shared" si="16"/>
        <v>0</v>
      </c>
      <c r="BS26" s="199">
        <f t="shared" si="16"/>
        <v>0</v>
      </c>
      <c r="BT26" s="199">
        <f t="shared" si="16"/>
        <v>0</v>
      </c>
      <c r="BU26" s="199">
        <f t="shared" si="16"/>
        <v>0</v>
      </c>
      <c r="BV26" s="199">
        <f t="shared" si="16"/>
        <v>0</v>
      </c>
      <c r="BW26" s="199">
        <f t="shared" si="7"/>
        <v>0</v>
      </c>
      <c r="BX26" s="199">
        <f t="shared" si="7"/>
        <v>0</v>
      </c>
      <c r="BY26" s="199">
        <f t="shared" si="7"/>
        <v>0</v>
      </c>
      <c r="BZ26" s="199">
        <f t="shared" si="7"/>
        <v>0</v>
      </c>
      <c r="CA26" s="199">
        <f t="shared" si="7"/>
        <v>0</v>
      </c>
      <c r="CB26" s="199">
        <f t="shared" si="7"/>
        <v>0</v>
      </c>
      <c r="CC26" s="199">
        <f t="shared" si="7"/>
        <v>0</v>
      </c>
      <c r="CD26" s="267"/>
    </row>
    <row r="27" spans="1:82" s="268" customFormat="1" ht="31.2">
      <c r="A27" s="214" t="str">
        <f>'Форма 17'!A27</f>
        <v>0.5</v>
      </c>
      <c r="B27" s="222" t="str">
        <f>'Форма 17'!B27</f>
        <v>Покупка земельных участков для целей реализации инвестиционных проектов, всего</v>
      </c>
      <c r="C27" s="216" t="str">
        <f>'Форма 17'!C27</f>
        <v>Г</v>
      </c>
      <c r="D27" s="199">
        <f>D72</f>
        <v>0</v>
      </c>
      <c r="E27" s="199">
        <f t="shared" si="2"/>
        <v>0</v>
      </c>
      <c r="F27" s="199">
        <f t="shared" si="2"/>
        <v>0</v>
      </c>
      <c r="G27" s="199">
        <f t="shared" si="2"/>
        <v>0</v>
      </c>
      <c r="H27" s="199">
        <f t="shared" si="2"/>
        <v>0</v>
      </c>
      <c r="I27" s="199">
        <f t="shared" si="2"/>
        <v>0</v>
      </c>
      <c r="J27" s="199">
        <f t="shared" si="2"/>
        <v>0</v>
      </c>
      <c r="K27" s="199">
        <f t="shared" si="3"/>
        <v>0</v>
      </c>
      <c r="L27" s="199">
        <f t="shared" ref="L27:AM27" si="17">L72</f>
        <v>0</v>
      </c>
      <c r="M27" s="199">
        <f t="shared" si="17"/>
        <v>0</v>
      </c>
      <c r="N27" s="199">
        <f t="shared" si="17"/>
        <v>0</v>
      </c>
      <c r="O27" s="199">
        <f t="shared" si="17"/>
        <v>0</v>
      </c>
      <c r="P27" s="199">
        <f t="shared" si="17"/>
        <v>0</v>
      </c>
      <c r="Q27" s="199">
        <f t="shared" si="17"/>
        <v>0</v>
      </c>
      <c r="R27" s="199">
        <f t="shared" si="17"/>
        <v>0</v>
      </c>
      <c r="S27" s="199">
        <f t="shared" si="17"/>
        <v>0</v>
      </c>
      <c r="T27" s="199">
        <f t="shared" si="17"/>
        <v>0</v>
      </c>
      <c r="U27" s="199">
        <f t="shared" si="17"/>
        <v>0</v>
      </c>
      <c r="V27" s="199">
        <f t="shared" si="17"/>
        <v>0</v>
      </c>
      <c r="W27" s="199">
        <f t="shared" si="17"/>
        <v>0</v>
      </c>
      <c r="X27" s="199">
        <f t="shared" si="17"/>
        <v>0</v>
      </c>
      <c r="Y27" s="199">
        <f t="shared" si="17"/>
        <v>0</v>
      </c>
      <c r="Z27" s="199">
        <f t="shared" si="17"/>
        <v>0</v>
      </c>
      <c r="AA27" s="199">
        <f t="shared" si="17"/>
        <v>0</v>
      </c>
      <c r="AB27" s="199">
        <f t="shared" si="17"/>
        <v>0</v>
      </c>
      <c r="AC27" s="199">
        <f t="shared" si="17"/>
        <v>0</v>
      </c>
      <c r="AD27" s="199">
        <f t="shared" si="17"/>
        <v>0</v>
      </c>
      <c r="AE27" s="199">
        <f t="shared" si="17"/>
        <v>0</v>
      </c>
      <c r="AF27" s="199">
        <f t="shared" si="17"/>
        <v>0</v>
      </c>
      <c r="AG27" s="199">
        <f t="shared" si="17"/>
        <v>0</v>
      </c>
      <c r="AH27" s="199">
        <f t="shared" si="17"/>
        <v>0</v>
      </c>
      <c r="AI27" s="199">
        <f t="shared" si="17"/>
        <v>0</v>
      </c>
      <c r="AJ27" s="199">
        <f t="shared" si="17"/>
        <v>0</v>
      </c>
      <c r="AK27" s="199">
        <f t="shared" si="17"/>
        <v>0</v>
      </c>
      <c r="AL27" s="199">
        <f t="shared" si="17"/>
        <v>0</v>
      </c>
      <c r="AM27" s="199">
        <f t="shared" si="17"/>
        <v>0</v>
      </c>
      <c r="AN27" s="199">
        <f t="shared" si="5"/>
        <v>0</v>
      </c>
      <c r="AO27" s="199">
        <f t="shared" si="5"/>
        <v>0</v>
      </c>
      <c r="AP27" s="199">
        <f t="shared" si="5"/>
        <v>0</v>
      </c>
      <c r="AQ27" s="199">
        <f t="shared" si="5"/>
        <v>0</v>
      </c>
      <c r="AR27" s="199">
        <f t="shared" si="5"/>
        <v>0</v>
      </c>
      <c r="AS27" s="199">
        <f t="shared" si="5"/>
        <v>0</v>
      </c>
      <c r="AT27" s="199">
        <f t="shared" si="9"/>
        <v>0</v>
      </c>
      <c r="AU27" s="199">
        <f t="shared" ref="AU27:BV27" si="18">AU72</f>
        <v>0</v>
      </c>
      <c r="AV27" s="199">
        <f t="shared" si="18"/>
        <v>0</v>
      </c>
      <c r="AW27" s="199">
        <f t="shared" si="18"/>
        <v>0</v>
      </c>
      <c r="AX27" s="199">
        <f t="shared" si="18"/>
        <v>0</v>
      </c>
      <c r="AY27" s="199">
        <f t="shared" si="18"/>
        <v>0</v>
      </c>
      <c r="AZ27" s="199">
        <f t="shared" si="18"/>
        <v>0</v>
      </c>
      <c r="BA27" s="199">
        <f t="shared" si="18"/>
        <v>0</v>
      </c>
      <c r="BB27" s="199">
        <f t="shared" si="18"/>
        <v>0</v>
      </c>
      <c r="BC27" s="199">
        <f t="shared" si="18"/>
        <v>0</v>
      </c>
      <c r="BD27" s="199">
        <f t="shared" si="18"/>
        <v>0</v>
      </c>
      <c r="BE27" s="199">
        <f t="shared" si="18"/>
        <v>0</v>
      </c>
      <c r="BF27" s="199">
        <f t="shared" si="18"/>
        <v>0</v>
      </c>
      <c r="BG27" s="199">
        <f t="shared" si="18"/>
        <v>0</v>
      </c>
      <c r="BH27" s="199">
        <f t="shared" si="18"/>
        <v>0</v>
      </c>
      <c r="BI27" s="199">
        <f t="shared" si="18"/>
        <v>0</v>
      </c>
      <c r="BJ27" s="199">
        <f t="shared" si="18"/>
        <v>0</v>
      </c>
      <c r="BK27" s="199">
        <f t="shared" si="18"/>
        <v>0</v>
      </c>
      <c r="BL27" s="199">
        <f t="shared" si="18"/>
        <v>0</v>
      </c>
      <c r="BM27" s="199">
        <f t="shared" si="18"/>
        <v>0</v>
      </c>
      <c r="BN27" s="199">
        <f t="shared" si="18"/>
        <v>0</v>
      </c>
      <c r="BO27" s="199">
        <f t="shared" si="18"/>
        <v>0</v>
      </c>
      <c r="BP27" s="199">
        <f t="shared" si="18"/>
        <v>0</v>
      </c>
      <c r="BQ27" s="199">
        <f t="shared" si="18"/>
        <v>0</v>
      </c>
      <c r="BR27" s="199">
        <f t="shared" si="18"/>
        <v>0</v>
      </c>
      <c r="BS27" s="199">
        <f t="shared" si="18"/>
        <v>0</v>
      </c>
      <c r="BT27" s="199">
        <f t="shared" si="18"/>
        <v>0</v>
      </c>
      <c r="BU27" s="199">
        <f t="shared" si="18"/>
        <v>0</v>
      </c>
      <c r="BV27" s="199">
        <f t="shared" si="18"/>
        <v>0</v>
      </c>
      <c r="BW27" s="199">
        <f t="shared" si="7"/>
        <v>0</v>
      </c>
      <c r="BX27" s="199">
        <f t="shared" si="7"/>
        <v>0</v>
      </c>
      <c r="BY27" s="199">
        <f t="shared" si="7"/>
        <v>0</v>
      </c>
      <c r="BZ27" s="199">
        <f t="shared" si="7"/>
        <v>0</v>
      </c>
      <c r="CA27" s="199">
        <f t="shared" si="7"/>
        <v>0</v>
      </c>
      <c r="CB27" s="199">
        <f t="shared" si="7"/>
        <v>0</v>
      </c>
      <c r="CC27" s="199">
        <f t="shared" si="7"/>
        <v>0</v>
      </c>
      <c r="CD27" s="267"/>
    </row>
    <row r="28" spans="1:82" s="268" customFormat="1">
      <c r="A28" s="214" t="str">
        <f>'Форма 17'!A28</f>
        <v>0.6</v>
      </c>
      <c r="B28" s="222" t="str">
        <f>'Форма 17'!B28</f>
        <v>Прочие инвестиционные проекты, всего</v>
      </c>
      <c r="C28" s="216" t="str">
        <f>'Форма 17'!C28</f>
        <v>Г</v>
      </c>
      <c r="D28" s="199">
        <f>D73</f>
        <v>0</v>
      </c>
      <c r="E28" s="199">
        <f t="shared" si="2"/>
        <v>0</v>
      </c>
      <c r="F28" s="199">
        <f t="shared" si="2"/>
        <v>0</v>
      </c>
      <c r="G28" s="199">
        <f t="shared" si="2"/>
        <v>0</v>
      </c>
      <c r="H28" s="199">
        <f t="shared" si="2"/>
        <v>0</v>
      </c>
      <c r="I28" s="199">
        <f t="shared" si="2"/>
        <v>0</v>
      </c>
      <c r="J28" s="199">
        <f t="shared" si="2"/>
        <v>0</v>
      </c>
      <c r="K28" s="199">
        <f t="shared" si="3"/>
        <v>0</v>
      </c>
      <c r="L28" s="199">
        <f t="shared" ref="L28:AM28" si="19">L73</f>
        <v>0</v>
      </c>
      <c r="M28" s="199">
        <f t="shared" si="19"/>
        <v>0</v>
      </c>
      <c r="N28" s="199">
        <f t="shared" si="19"/>
        <v>0</v>
      </c>
      <c r="O28" s="199">
        <f t="shared" si="19"/>
        <v>0</v>
      </c>
      <c r="P28" s="199">
        <f t="shared" si="19"/>
        <v>0</v>
      </c>
      <c r="Q28" s="199">
        <f t="shared" si="19"/>
        <v>0</v>
      </c>
      <c r="R28" s="199">
        <f t="shared" si="19"/>
        <v>0</v>
      </c>
      <c r="S28" s="199">
        <f t="shared" si="19"/>
        <v>0</v>
      </c>
      <c r="T28" s="199">
        <f t="shared" si="19"/>
        <v>0</v>
      </c>
      <c r="U28" s="199">
        <f t="shared" si="19"/>
        <v>0</v>
      </c>
      <c r="V28" s="199">
        <f t="shared" si="19"/>
        <v>0</v>
      </c>
      <c r="W28" s="199">
        <f t="shared" si="19"/>
        <v>0</v>
      </c>
      <c r="X28" s="199">
        <f t="shared" si="19"/>
        <v>0</v>
      </c>
      <c r="Y28" s="199">
        <f t="shared" si="19"/>
        <v>0</v>
      </c>
      <c r="Z28" s="199">
        <f t="shared" si="19"/>
        <v>0</v>
      </c>
      <c r="AA28" s="199">
        <f t="shared" si="19"/>
        <v>0</v>
      </c>
      <c r="AB28" s="199">
        <f t="shared" si="19"/>
        <v>0</v>
      </c>
      <c r="AC28" s="199">
        <f t="shared" si="19"/>
        <v>0</v>
      </c>
      <c r="AD28" s="199">
        <f t="shared" si="19"/>
        <v>0</v>
      </c>
      <c r="AE28" s="199">
        <f t="shared" si="19"/>
        <v>0</v>
      </c>
      <c r="AF28" s="199">
        <f t="shared" si="19"/>
        <v>0</v>
      </c>
      <c r="AG28" s="199">
        <f t="shared" si="19"/>
        <v>0</v>
      </c>
      <c r="AH28" s="199">
        <f t="shared" si="19"/>
        <v>0</v>
      </c>
      <c r="AI28" s="199">
        <f t="shared" si="19"/>
        <v>0</v>
      </c>
      <c r="AJ28" s="199">
        <f t="shared" si="19"/>
        <v>0</v>
      </c>
      <c r="AK28" s="199">
        <f t="shared" si="19"/>
        <v>0</v>
      </c>
      <c r="AL28" s="199">
        <f t="shared" si="19"/>
        <v>0</v>
      </c>
      <c r="AM28" s="199">
        <f t="shared" si="19"/>
        <v>0</v>
      </c>
      <c r="AN28" s="199">
        <f t="shared" si="5"/>
        <v>0</v>
      </c>
      <c r="AO28" s="199">
        <f t="shared" si="5"/>
        <v>0</v>
      </c>
      <c r="AP28" s="199">
        <f t="shared" si="5"/>
        <v>0</v>
      </c>
      <c r="AQ28" s="199">
        <f t="shared" si="5"/>
        <v>0</v>
      </c>
      <c r="AR28" s="199">
        <f t="shared" si="5"/>
        <v>0</v>
      </c>
      <c r="AS28" s="199">
        <f t="shared" si="5"/>
        <v>0</v>
      </c>
      <c r="AT28" s="199">
        <f t="shared" si="9"/>
        <v>0</v>
      </c>
      <c r="AU28" s="199">
        <f t="shared" ref="AU28:BV28" si="20">AU73</f>
        <v>0</v>
      </c>
      <c r="AV28" s="199">
        <f t="shared" si="20"/>
        <v>0</v>
      </c>
      <c r="AW28" s="199">
        <f t="shared" si="20"/>
        <v>0</v>
      </c>
      <c r="AX28" s="199">
        <f t="shared" si="20"/>
        <v>0</v>
      </c>
      <c r="AY28" s="199">
        <f t="shared" si="20"/>
        <v>0</v>
      </c>
      <c r="AZ28" s="199">
        <f t="shared" si="20"/>
        <v>0</v>
      </c>
      <c r="BA28" s="199">
        <f t="shared" si="20"/>
        <v>0</v>
      </c>
      <c r="BB28" s="199">
        <f t="shared" si="20"/>
        <v>0</v>
      </c>
      <c r="BC28" s="199">
        <f t="shared" si="20"/>
        <v>0</v>
      </c>
      <c r="BD28" s="199">
        <f t="shared" si="20"/>
        <v>0</v>
      </c>
      <c r="BE28" s="199">
        <f t="shared" si="20"/>
        <v>0</v>
      </c>
      <c r="BF28" s="199">
        <f t="shared" si="20"/>
        <v>0</v>
      </c>
      <c r="BG28" s="199">
        <f t="shared" si="20"/>
        <v>0</v>
      </c>
      <c r="BH28" s="199">
        <f t="shared" si="20"/>
        <v>0</v>
      </c>
      <c r="BI28" s="199">
        <f t="shared" si="20"/>
        <v>0</v>
      </c>
      <c r="BJ28" s="199">
        <f t="shared" si="20"/>
        <v>0</v>
      </c>
      <c r="BK28" s="199">
        <f t="shared" si="20"/>
        <v>0</v>
      </c>
      <c r="BL28" s="199">
        <f t="shared" si="20"/>
        <v>0</v>
      </c>
      <c r="BM28" s="199">
        <f t="shared" si="20"/>
        <v>0</v>
      </c>
      <c r="BN28" s="199">
        <f t="shared" si="20"/>
        <v>0</v>
      </c>
      <c r="BO28" s="199">
        <f t="shared" si="20"/>
        <v>0</v>
      </c>
      <c r="BP28" s="199">
        <f t="shared" si="20"/>
        <v>0</v>
      </c>
      <c r="BQ28" s="199">
        <f t="shared" si="20"/>
        <v>0</v>
      </c>
      <c r="BR28" s="199">
        <f t="shared" si="20"/>
        <v>0</v>
      </c>
      <c r="BS28" s="199">
        <f t="shared" si="20"/>
        <v>0</v>
      </c>
      <c r="BT28" s="199">
        <f t="shared" si="20"/>
        <v>0</v>
      </c>
      <c r="BU28" s="199">
        <f t="shared" si="20"/>
        <v>0</v>
      </c>
      <c r="BV28" s="199">
        <f t="shared" si="20"/>
        <v>0</v>
      </c>
      <c r="BW28" s="199">
        <f t="shared" si="7"/>
        <v>0</v>
      </c>
      <c r="BX28" s="199">
        <f t="shared" si="7"/>
        <v>0</v>
      </c>
      <c r="BY28" s="199">
        <f t="shared" si="7"/>
        <v>0</v>
      </c>
      <c r="BZ28" s="199">
        <f t="shared" si="7"/>
        <v>0</v>
      </c>
      <c r="CA28" s="199">
        <f t="shared" si="7"/>
        <v>0</v>
      </c>
      <c r="CB28" s="199">
        <f t="shared" si="7"/>
        <v>0</v>
      </c>
      <c r="CC28" s="199">
        <f t="shared" si="7"/>
        <v>0</v>
      </c>
      <c r="CD28" s="267"/>
    </row>
    <row r="29" spans="1:82" s="268" customFormat="1" ht="34.5" customHeight="1">
      <c r="A29" s="214" t="str">
        <f>'Форма 17'!A29</f>
        <v>1</v>
      </c>
      <c r="B29" s="222" t="str">
        <f>'Форма 17'!B29</f>
        <v>Республика Саха (Якутия)</v>
      </c>
      <c r="C29" s="216" t="str">
        <f>'Форма 17'!C29</f>
        <v>Г</v>
      </c>
      <c r="D29" s="199">
        <f>SUM(D30,D34,D37,D43)</f>
        <v>0</v>
      </c>
      <c r="E29" s="199">
        <f t="shared" si="2"/>
        <v>0.63</v>
      </c>
      <c r="F29" s="199">
        <f t="shared" si="2"/>
        <v>0</v>
      </c>
      <c r="G29" s="199">
        <f t="shared" si="2"/>
        <v>0</v>
      </c>
      <c r="H29" s="199">
        <f t="shared" si="2"/>
        <v>3.0739999999999998</v>
      </c>
      <c r="I29" s="199">
        <f t="shared" si="2"/>
        <v>0</v>
      </c>
      <c r="J29" s="199">
        <f t="shared" si="2"/>
        <v>0</v>
      </c>
      <c r="K29" s="199">
        <f t="shared" si="3"/>
        <v>1</v>
      </c>
      <c r="L29" s="199">
        <f>L30+L46+L68+L71+L72+L73</f>
        <v>0</v>
      </c>
      <c r="M29" s="199">
        <f>M30+M46+M68+M71+M72+M73</f>
        <v>0</v>
      </c>
      <c r="N29" s="199">
        <f>N30+N46+N68+N71+N72+N73</f>
        <v>0</v>
      </c>
      <c r="O29" s="199">
        <f>O30+O46+O68+O71+O72+O73</f>
        <v>0</v>
      </c>
      <c r="P29" s="199">
        <f>P30+P46+P68+P71+P72+P73</f>
        <v>0</v>
      </c>
      <c r="Q29" s="199">
        <f>Q30+Q46+Q68+Q71+Q72+Q73</f>
        <v>0</v>
      </c>
      <c r="R29" s="199">
        <f>R30+R46+R68+R71+R72+R73</f>
        <v>0</v>
      </c>
      <c r="S29" s="199">
        <f>S30+S46+S68+S71+S72+S73</f>
        <v>0</v>
      </c>
      <c r="T29" s="199">
        <f>T30+T46+T68+T71+T72+T73</f>
        <v>0</v>
      </c>
      <c r="U29" s="199">
        <f>U30+U46+U68+U71+U72+U73</f>
        <v>0</v>
      </c>
      <c r="V29" s="199">
        <f>V30+V46+V68+V71+V72+V73</f>
        <v>0</v>
      </c>
      <c r="W29" s="199">
        <f>W30+W46+W68+W71+W72+W73</f>
        <v>0</v>
      </c>
      <c r="X29" s="199">
        <f>X30+X46+X68+X71+X72+X73</f>
        <v>0</v>
      </c>
      <c r="Y29" s="199">
        <f>Y30+Y46+Y68+Y71+Y72+Y73</f>
        <v>0</v>
      </c>
      <c r="Z29" s="199">
        <f>Z30+Z46+Z68+Z71+Z72+Z73</f>
        <v>0.63</v>
      </c>
      <c r="AA29" s="199">
        <f>AA30+AA46+AA68+AA71+AA72+AA73</f>
        <v>0</v>
      </c>
      <c r="AB29" s="199">
        <f>AB30+AB46+AB68+AB71+AB72+AB73</f>
        <v>0</v>
      </c>
      <c r="AC29" s="199">
        <f>AC30+AC46+AC68+AC71+AC72+AC73</f>
        <v>0</v>
      </c>
      <c r="AD29" s="199">
        <f>AD30+AD46+AD68+AD71+AD72+AD73</f>
        <v>0</v>
      </c>
      <c r="AE29" s="199">
        <f>AE30+AE46+AE68+AE71+AE72+AE73</f>
        <v>0</v>
      </c>
      <c r="AF29" s="199">
        <f>AF30+AF46+AF68+AF71+AF72+AF73</f>
        <v>1</v>
      </c>
      <c r="AG29" s="199">
        <f>AG30+AG46+AG68+AG71+AG72+AG73</f>
        <v>0</v>
      </c>
      <c r="AH29" s="199">
        <f>AH30+AH46+AH68+AH71+AH72+AH73</f>
        <v>0</v>
      </c>
      <c r="AI29" s="199">
        <f>AI30+AI46+AI68+AI71+AI72+AI73</f>
        <v>0</v>
      </c>
      <c r="AJ29" s="199">
        <f>AJ30+AJ46+AJ68+AJ71+AJ72+AJ73</f>
        <v>3.0739999999999998</v>
      </c>
      <c r="AK29" s="199">
        <f>AK30+AK46+AK68+AK71+AK72+AK73</f>
        <v>0</v>
      </c>
      <c r="AL29" s="199">
        <f>AL30+AL46+AL68+AL71+AL72+AL73</f>
        <v>0</v>
      </c>
      <c r="AM29" s="199">
        <f>AM30+AM46+AM68+AM71+AM72+AM73</f>
        <v>0</v>
      </c>
      <c r="AN29" s="199">
        <f>AN30+AN46+AN68+AN71+AN72+AN73</f>
        <v>0</v>
      </c>
      <c r="AO29" s="199">
        <f>AO30+AO46+AO68+AO71+AO72+AO73</f>
        <v>0</v>
      </c>
      <c r="AP29" s="199">
        <f>AP30+AP46+AP68+AP71+AP72+AP73</f>
        <v>0</v>
      </c>
      <c r="AQ29" s="199">
        <f>AQ30+AQ46+AQ68+AQ71+AQ72+AQ73</f>
        <v>0</v>
      </c>
      <c r="AR29" s="199">
        <f>AR30+AR46+AR68+AR71+AR72+AR73</f>
        <v>0</v>
      </c>
      <c r="AS29" s="199">
        <f>AS30+AS46+AS68+AS71+AS72+AS73</f>
        <v>0</v>
      </c>
      <c r="AT29" s="199">
        <f>AT30+AT46+AT68+AT71+AT72+AT73</f>
        <v>0</v>
      </c>
      <c r="AU29" s="199">
        <f>AU30+AU46+AU68+AU71+AU72+AU73</f>
        <v>0</v>
      </c>
      <c r="AV29" s="199">
        <f>AV30+AV46+AV68+AV71+AV72+AV73</f>
        <v>0</v>
      </c>
      <c r="AW29" s="199">
        <f>AW30+AW46+AW68+AW71+AW72+AW73</f>
        <v>0</v>
      </c>
      <c r="AX29" s="199">
        <f>AX30+AX46+AX68+AX71+AX72+AX73</f>
        <v>0</v>
      </c>
      <c r="AY29" s="199">
        <f>AY30+AY46+AY68+AY71+AY72+AY73</f>
        <v>0</v>
      </c>
      <c r="AZ29" s="199">
        <f>AZ30+AZ46+AZ68+AZ71+AZ72+AZ73</f>
        <v>0</v>
      </c>
      <c r="BA29" s="199">
        <f>BA30+BA46+BA68+BA71+BA72+BA73</f>
        <v>0</v>
      </c>
      <c r="BB29" s="199">
        <f>BB30+BB46+BB68+BB71+BB72+BB73</f>
        <v>0</v>
      </c>
      <c r="BC29" s="199">
        <f>BC30+BC46+BC68+BC71+BC72+BC73</f>
        <v>0</v>
      </c>
      <c r="BD29" s="199">
        <f>BD30+BD46+BD68+BD71+BD72+BD73</f>
        <v>0</v>
      </c>
      <c r="BE29" s="199">
        <f>BE30+BE46+BE68+BE71+BE72+BE73</f>
        <v>0</v>
      </c>
      <c r="BF29" s="199">
        <f>BF30+BF46+BF68+BF71+BF72+BF73</f>
        <v>0</v>
      </c>
      <c r="BG29" s="199">
        <f>BG30+BG46+BG68+BG71+BG72+BG73</f>
        <v>0</v>
      </c>
      <c r="BH29" s="199">
        <f>BH30+BH46+BH68+BH71+BH72+BH73</f>
        <v>0</v>
      </c>
      <c r="BI29" s="199">
        <f>BI30+BI46+BI68+BI71+BI72+BI73</f>
        <v>0</v>
      </c>
      <c r="BJ29" s="199">
        <f>BJ30+BJ46+BJ68+BJ71+BJ72+BJ73</f>
        <v>0</v>
      </c>
      <c r="BK29" s="199">
        <f>BK30+BK46+BK68+BK71+BK72+BK73</f>
        <v>0</v>
      </c>
      <c r="BL29" s="199">
        <f>BL30+BL46+BL68+BL71+BL72+BL73</f>
        <v>0</v>
      </c>
      <c r="BM29" s="199">
        <f>BM30+BM46+BM68+BM71+BM72+BM73</f>
        <v>0</v>
      </c>
      <c r="BN29" s="199">
        <f>BN30+BN46+BN68+BN71+BN72+BN73</f>
        <v>0</v>
      </c>
      <c r="BO29" s="199">
        <f>BO30+BO46+BO68+BO71+BO72+BO73</f>
        <v>0</v>
      </c>
      <c r="BP29" s="199">
        <f>BP30+BP46+BP68+BP71+BP72+BP73</f>
        <v>0</v>
      </c>
      <c r="BQ29" s="199">
        <f>BQ30+BQ46+BQ68+BQ71+BQ72+BQ73</f>
        <v>0</v>
      </c>
      <c r="BR29" s="199">
        <f>BR30+BR46+BR68+BR71+BR72+BR73</f>
        <v>0</v>
      </c>
      <c r="BS29" s="199">
        <f>BS30+BS46+BS68+BS71+BS72+BS73</f>
        <v>0</v>
      </c>
      <c r="BT29" s="199">
        <f>BT30+BT46+BT68+BT71+BT72+BT73</f>
        <v>0</v>
      </c>
      <c r="BU29" s="199">
        <f>BU30+BU46+BU68+BU71+BU72+BU73</f>
        <v>0</v>
      </c>
      <c r="BV29" s="199">
        <f>BV30+BV46+BV68+BV71+BV72+BV73</f>
        <v>0</v>
      </c>
      <c r="BW29" s="199">
        <f t="shared" si="7"/>
        <v>-0.63</v>
      </c>
      <c r="BX29" s="199">
        <f t="shared" si="7"/>
        <v>0</v>
      </c>
      <c r="BY29" s="199">
        <f t="shared" si="7"/>
        <v>0</v>
      </c>
      <c r="BZ29" s="199">
        <f t="shared" si="7"/>
        <v>-3.0739999999999998</v>
      </c>
      <c r="CA29" s="199">
        <f t="shared" si="7"/>
        <v>0</v>
      </c>
      <c r="CB29" s="199">
        <f t="shared" si="7"/>
        <v>0</v>
      </c>
      <c r="CC29" s="199">
        <f t="shared" si="7"/>
        <v>-1</v>
      </c>
      <c r="CD29" s="267"/>
    </row>
    <row r="30" spans="1:82" s="268" customFormat="1" ht="42" customHeight="1">
      <c r="A30" s="276" t="str">
        <f>'Форма 17'!A30</f>
        <v>1.1</v>
      </c>
      <c r="B30" s="273" t="str">
        <f>'Форма 17'!B30</f>
        <v>Технологическое присоединение, всего, в том числе:</v>
      </c>
      <c r="C30" s="274" t="str">
        <f>'Форма 17'!C30</f>
        <v>Г</v>
      </c>
      <c r="D30" s="275">
        <f>SUM(D31,D35,D38,D44)</f>
        <v>0</v>
      </c>
      <c r="E30" s="275">
        <f t="shared" si="2"/>
        <v>0</v>
      </c>
      <c r="F30" s="275">
        <f t="shared" si="2"/>
        <v>0</v>
      </c>
      <c r="G30" s="275">
        <f t="shared" si="2"/>
        <v>0</v>
      </c>
      <c r="H30" s="275">
        <f t="shared" si="2"/>
        <v>0</v>
      </c>
      <c r="I30" s="275">
        <f>P30+W30+AD30+AK30</f>
        <v>0</v>
      </c>
      <c r="J30" s="275">
        <f t="shared" si="2"/>
        <v>0</v>
      </c>
      <c r="K30" s="275">
        <f t="shared" si="3"/>
        <v>0</v>
      </c>
      <c r="L30" s="275">
        <f>L31+L35+L38+L44</f>
        <v>0</v>
      </c>
      <c r="M30" s="275">
        <f>M31+M35+M38+M44</f>
        <v>0</v>
      </c>
      <c r="N30" s="275">
        <f>N31+N35+N38+N44</f>
        <v>0</v>
      </c>
      <c r="O30" s="275">
        <f>O31+O35+O38+O44</f>
        <v>0</v>
      </c>
      <c r="P30" s="275">
        <f>P31+P35+P38+P44</f>
        <v>0</v>
      </c>
      <c r="Q30" s="275">
        <f>Q31+Q35+Q38+Q44</f>
        <v>0</v>
      </c>
      <c r="R30" s="275">
        <f>R31+R35+R38+R44</f>
        <v>0</v>
      </c>
      <c r="S30" s="275">
        <f>S31+S35+S38+S44</f>
        <v>0</v>
      </c>
      <c r="T30" s="275">
        <f>T31+T35+T38+T44</f>
        <v>0</v>
      </c>
      <c r="U30" s="275">
        <f>U31+U35+U38+U44</f>
        <v>0</v>
      </c>
      <c r="V30" s="275">
        <f>V31+V35+V38+V44</f>
        <v>0</v>
      </c>
      <c r="W30" s="275">
        <f>W31+W35+W38+W44</f>
        <v>0</v>
      </c>
      <c r="X30" s="275">
        <f>X31+X35+X38+X44</f>
        <v>0</v>
      </c>
      <c r="Y30" s="275">
        <f>Y31+Y35+Y38+Y44</f>
        <v>0</v>
      </c>
      <c r="Z30" s="275">
        <f>Z31+Z35+Z38+Z44</f>
        <v>0</v>
      </c>
      <c r="AA30" s="275">
        <f>AA31+AA35+AA38+AA44</f>
        <v>0</v>
      </c>
      <c r="AB30" s="275">
        <f>AB31+AB35+AB38+AB44</f>
        <v>0</v>
      </c>
      <c r="AC30" s="275">
        <f>AC31+AC35+AC38+AC44</f>
        <v>0</v>
      </c>
      <c r="AD30" s="275">
        <f>AD31+AD35+AD38+AD44</f>
        <v>0</v>
      </c>
      <c r="AE30" s="275">
        <f>AE31+AE35+AE38+AE44</f>
        <v>0</v>
      </c>
      <c r="AF30" s="275">
        <f>AF31+AF35+AF38+AF44</f>
        <v>0</v>
      </c>
      <c r="AG30" s="275">
        <f>AG31+AG35+AG38+AG44</f>
        <v>0</v>
      </c>
      <c r="AH30" s="275">
        <f>AH31+AH35+AH38+AH44</f>
        <v>0</v>
      </c>
      <c r="AI30" s="275">
        <f>AI31+AI35+AI38+AI44</f>
        <v>0</v>
      </c>
      <c r="AJ30" s="275">
        <f>AJ31+AJ35+AJ38+AJ44</f>
        <v>0</v>
      </c>
      <c r="AK30" s="275">
        <f>AK31+AK35+AK38+AK44</f>
        <v>0</v>
      </c>
      <c r="AL30" s="275">
        <f>AL31+AL35+AL38+AL44</f>
        <v>0</v>
      </c>
      <c r="AM30" s="275">
        <f>AM31+AM35+AM38+AM44</f>
        <v>0</v>
      </c>
      <c r="AN30" s="275">
        <f t="shared" ref="AN30:AS33" si="21">AU30+BB30+BI30+BP30</f>
        <v>0</v>
      </c>
      <c r="AO30" s="275">
        <f t="shared" si="21"/>
        <v>0</v>
      </c>
      <c r="AP30" s="275">
        <f t="shared" si="21"/>
        <v>0</v>
      </c>
      <c r="AQ30" s="275">
        <f t="shared" si="21"/>
        <v>0</v>
      </c>
      <c r="AR30" s="275">
        <f t="shared" si="21"/>
        <v>0</v>
      </c>
      <c r="AS30" s="275">
        <f t="shared" si="21"/>
        <v>0</v>
      </c>
      <c r="AT30" s="275">
        <f t="shared" ref="AT30:AT35" si="22">SUM(BA30)+SUM(BH30)+SUM(BO30)+SUM(BV30)</f>
        <v>0</v>
      </c>
      <c r="AU30" s="275">
        <f>AU31+AU35+AU38+AU44</f>
        <v>0</v>
      </c>
      <c r="AV30" s="275">
        <f>AV31+AV35+AV38+AV44</f>
        <v>0</v>
      </c>
      <c r="AW30" s="275">
        <f>AW31+AW35+AW38+AW44</f>
        <v>0</v>
      </c>
      <c r="AX30" s="275">
        <f>AX31+AX35+AX38+AX44</f>
        <v>0</v>
      </c>
      <c r="AY30" s="275">
        <f>AY31+AY35+AY38+AY44</f>
        <v>0</v>
      </c>
      <c r="AZ30" s="275">
        <f>AZ31+AZ35+AZ38+AZ44</f>
        <v>0</v>
      </c>
      <c r="BA30" s="275">
        <f>BA31+BA35+BA38+BA44</f>
        <v>0</v>
      </c>
      <c r="BB30" s="275">
        <f>BB31+BB35+BB38+BB44</f>
        <v>0</v>
      </c>
      <c r="BC30" s="275">
        <f>BC31+BC35+BC38+BC44</f>
        <v>0</v>
      </c>
      <c r="BD30" s="275">
        <f>BD31+BD35+BD38+BD44</f>
        <v>0</v>
      </c>
      <c r="BE30" s="275">
        <f>BE31+BE35+BE38+BE44</f>
        <v>0</v>
      </c>
      <c r="BF30" s="275">
        <f>BF31+BF35+BF38+BF44</f>
        <v>0</v>
      </c>
      <c r="BG30" s="275">
        <f>BG31+BG35+BG38+BG44</f>
        <v>0</v>
      </c>
      <c r="BH30" s="275">
        <f>BH31+BH35+BH38+BH44</f>
        <v>0</v>
      </c>
      <c r="BI30" s="275">
        <f>BI31+BI35+BI38+BI44</f>
        <v>0</v>
      </c>
      <c r="BJ30" s="275">
        <f>BJ31+BJ35+BJ38+BJ44</f>
        <v>0</v>
      </c>
      <c r="BK30" s="275">
        <f>BK31+BK35+BK38+BK44</f>
        <v>0</v>
      </c>
      <c r="BL30" s="275">
        <f>BL31+BL35+BL38+BL44</f>
        <v>0</v>
      </c>
      <c r="BM30" s="275">
        <f>BM31+BM35+BM38+BM44</f>
        <v>0</v>
      </c>
      <c r="BN30" s="275">
        <f>BN31+BN35+BN38+BN44</f>
        <v>0</v>
      </c>
      <c r="BO30" s="275">
        <f>BO31+BO35+BO38+BO44</f>
        <v>0</v>
      </c>
      <c r="BP30" s="275">
        <f>BP31+BP35+BP38+BP44</f>
        <v>0</v>
      </c>
      <c r="BQ30" s="275">
        <f>BQ31+BQ35+BQ38+BQ44</f>
        <v>0</v>
      </c>
      <c r="BR30" s="275">
        <f>BR31+BR35+BR38+BR44</f>
        <v>0</v>
      </c>
      <c r="BS30" s="275">
        <f>BS31+BS35+BS38+BS44</f>
        <v>0</v>
      </c>
      <c r="BT30" s="275">
        <f>BT31+BT35+BT38+BT44</f>
        <v>0</v>
      </c>
      <c r="BU30" s="275">
        <f>BU31+BU35+BU38+BU44</f>
        <v>0</v>
      </c>
      <c r="BV30" s="275">
        <f>BV31+BV35+BV38+BV44</f>
        <v>0</v>
      </c>
      <c r="BW30" s="275">
        <f t="shared" si="7"/>
        <v>0</v>
      </c>
      <c r="BX30" s="275">
        <f t="shared" si="7"/>
        <v>0</v>
      </c>
      <c r="BY30" s="275">
        <f t="shared" si="7"/>
        <v>0</v>
      </c>
      <c r="BZ30" s="275">
        <f t="shared" si="7"/>
        <v>0</v>
      </c>
      <c r="CA30" s="275">
        <f t="shared" si="7"/>
        <v>0</v>
      </c>
      <c r="CB30" s="275">
        <f t="shared" si="7"/>
        <v>0</v>
      </c>
      <c r="CC30" s="275">
        <f t="shared" si="7"/>
        <v>0</v>
      </c>
      <c r="CD30" s="267"/>
    </row>
    <row r="31" spans="1:82" s="245" customFormat="1" ht="31.2">
      <c r="A31" s="206" t="str">
        <f>'Форма 17'!A31</f>
        <v>1.1.1</v>
      </c>
      <c r="B31" s="210" t="str">
        <f>'Форма 17'!B31</f>
        <v>Технологическое присоединение энергопринимающих устройств потребителей, всего, в том числе:</v>
      </c>
      <c r="C31" s="207" t="str">
        <f>'Форма 17'!C31</f>
        <v>Г</v>
      </c>
      <c r="D31" s="186">
        <f>SUM(D32,D33,D34)</f>
        <v>0</v>
      </c>
      <c r="E31" s="186">
        <f t="shared" si="2"/>
        <v>0</v>
      </c>
      <c r="F31" s="186">
        <f t="shared" si="2"/>
        <v>0</v>
      </c>
      <c r="G31" s="186">
        <f t="shared" si="2"/>
        <v>0</v>
      </c>
      <c r="H31" s="186">
        <f t="shared" si="2"/>
        <v>0</v>
      </c>
      <c r="I31" s="186">
        <f t="shared" si="2"/>
        <v>0</v>
      </c>
      <c r="J31" s="186">
        <f t="shared" si="2"/>
        <v>0</v>
      </c>
      <c r="K31" s="186">
        <f t="shared" si="3"/>
        <v>0</v>
      </c>
      <c r="L31" s="186">
        <f>L32+L33+L34</f>
        <v>0</v>
      </c>
      <c r="M31" s="186">
        <f>M32+M33+M34</f>
        <v>0</v>
      </c>
      <c r="N31" s="186">
        <f>N32+N33+N34</f>
        <v>0</v>
      </c>
      <c r="O31" s="186">
        <f>O32+O33+O34</f>
        <v>0</v>
      </c>
      <c r="P31" s="186">
        <f>P32+P33+P34</f>
        <v>0</v>
      </c>
      <c r="Q31" s="186">
        <f>Q32+Q33+Q34</f>
        <v>0</v>
      </c>
      <c r="R31" s="186">
        <f>R32+R33+R34</f>
        <v>0</v>
      </c>
      <c r="S31" s="186">
        <f>S32+S33+S34</f>
        <v>0</v>
      </c>
      <c r="T31" s="186">
        <f>T32+T33+T34</f>
        <v>0</v>
      </c>
      <c r="U31" s="186">
        <f>U32+U33+U34</f>
        <v>0</v>
      </c>
      <c r="V31" s="186">
        <f>V32+V33+V34</f>
        <v>0</v>
      </c>
      <c r="W31" s="186">
        <f>W32+W33+W34</f>
        <v>0</v>
      </c>
      <c r="X31" s="186">
        <f>X32+X33+X34</f>
        <v>0</v>
      </c>
      <c r="Y31" s="186">
        <f>Y32+Y33+Y34</f>
        <v>0</v>
      </c>
      <c r="Z31" s="186">
        <f>Z32+Z33+Z34</f>
        <v>0</v>
      </c>
      <c r="AA31" s="186">
        <f>AA32+AA33+AA34</f>
        <v>0</v>
      </c>
      <c r="AB31" s="186">
        <f>AB32+AB33+AB34</f>
        <v>0</v>
      </c>
      <c r="AC31" s="186">
        <f>AC32+AC33+AC34</f>
        <v>0</v>
      </c>
      <c r="AD31" s="186">
        <f>AD32+AD33+AD34</f>
        <v>0</v>
      </c>
      <c r="AE31" s="186">
        <f>AE32+AE33+AE34</f>
        <v>0</v>
      </c>
      <c r="AF31" s="186">
        <f>AF32+AF33+AF34</f>
        <v>0</v>
      </c>
      <c r="AG31" s="186">
        <f>AG32+AG33+AG34</f>
        <v>0</v>
      </c>
      <c r="AH31" s="186">
        <f>AH32+AH33+AH34</f>
        <v>0</v>
      </c>
      <c r="AI31" s="186">
        <f>AI32+AI33+AI34</f>
        <v>0</v>
      </c>
      <c r="AJ31" s="186">
        <f>AJ32+AJ33+AJ34</f>
        <v>0</v>
      </c>
      <c r="AK31" s="186">
        <f>AK32+AK33+AK34</f>
        <v>0</v>
      </c>
      <c r="AL31" s="186">
        <f>AL32+AL33+AL34</f>
        <v>0</v>
      </c>
      <c r="AM31" s="186">
        <f>AM32+AM33+AM34</f>
        <v>0</v>
      </c>
      <c r="AN31" s="186">
        <f t="shared" si="21"/>
        <v>0</v>
      </c>
      <c r="AO31" s="186">
        <f t="shared" si="21"/>
        <v>0</v>
      </c>
      <c r="AP31" s="186">
        <f t="shared" si="21"/>
        <v>0</v>
      </c>
      <c r="AQ31" s="186">
        <f t="shared" si="21"/>
        <v>0</v>
      </c>
      <c r="AR31" s="186">
        <f t="shared" si="21"/>
        <v>0</v>
      </c>
      <c r="AS31" s="186">
        <f t="shared" si="21"/>
        <v>0</v>
      </c>
      <c r="AT31" s="186">
        <f t="shared" si="22"/>
        <v>0</v>
      </c>
      <c r="AU31" s="186">
        <f>AU32+AU33+AU34</f>
        <v>0</v>
      </c>
      <c r="AV31" s="186">
        <f>AV32+AV33+AV34</f>
        <v>0</v>
      </c>
      <c r="AW31" s="186">
        <f>AW32+AW33+AW34</f>
        <v>0</v>
      </c>
      <c r="AX31" s="186">
        <f>AX32+AX33+AX34</f>
        <v>0</v>
      </c>
      <c r="AY31" s="186">
        <f>AY32+AY33+AY34</f>
        <v>0</v>
      </c>
      <c r="AZ31" s="186">
        <f>AZ32+AZ33+AZ34</f>
        <v>0</v>
      </c>
      <c r="BA31" s="186">
        <f>BA32+BA33+BA34</f>
        <v>0</v>
      </c>
      <c r="BB31" s="186">
        <f>BB32+BB33+BB34</f>
        <v>0</v>
      </c>
      <c r="BC31" s="186">
        <f>BC32+BC33+BC34</f>
        <v>0</v>
      </c>
      <c r="BD31" s="186">
        <f>BD32+BD33+BD34</f>
        <v>0</v>
      </c>
      <c r="BE31" s="186">
        <f>BE32+BE33+BE34</f>
        <v>0</v>
      </c>
      <c r="BF31" s="186">
        <f>BF32+BF33+BF34</f>
        <v>0</v>
      </c>
      <c r="BG31" s="186">
        <f>BG32+BG33+BG34</f>
        <v>0</v>
      </c>
      <c r="BH31" s="186">
        <f>BH32+BH33+BH34</f>
        <v>0</v>
      </c>
      <c r="BI31" s="186">
        <f>BI32+BI33+BI34</f>
        <v>0</v>
      </c>
      <c r="BJ31" s="186">
        <f>BJ32+BJ33+BJ34</f>
        <v>0</v>
      </c>
      <c r="BK31" s="186">
        <f>BK32+BK33+BK34</f>
        <v>0</v>
      </c>
      <c r="BL31" s="186">
        <f>BL32+BL33+BL34</f>
        <v>0</v>
      </c>
      <c r="BM31" s="186">
        <f>BM32+BM33+BM34</f>
        <v>0</v>
      </c>
      <c r="BN31" s="186">
        <f>BN32+BN33+BN34</f>
        <v>0</v>
      </c>
      <c r="BO31" s="186">
        <f>BO32+BO33+BO34</f>
        <v>0</v>
      </c>
      <c r="BP31" s="186">
        <f>BP32+BP33+BP34</f>
        <v>0</v>
      </c>
      <c r="BQ31" s="186">
        <f>BQ32+BQ33+BQ34</f>
        <v>0</v>
      </c>
      <c r="BR31" s="186">
        <f>BR32+BR33+BR34</f>
        <v>0</v>
      </c>
      <c r="BS31" s="186">
        <f>BS32+BS33+BS34</f>
        <v>0</v>
      </c>
      <c r="BT31" s="186">
        <f>BT32+BT33+BT34</f>
        <v>0</v>
      </c>
      <c r="BU31" s="186">
        <f>BU32+BU33+BU34</f>
        <v>0</v>
      </c>
      <c r="BV31" s="186">
        <f>BV32+BV33+BV34</f>
        <v>0</v>
      </c>
      <c r="BW31" s="186">
        <f t="shared" si="7"/>
        <v>0</v>
      </c>
      <c r="BX31" s="186">
        <f t="shared" si="7"/>
        <v>0</v>
      </c>
      <c r="BY31" s="186">
        <f t="shared" si="7"/>
        <v>0</v>
      </c>
      <c r="BZ31" s="186">
        <f t="shared" si="7"/>
        <v>0</v>
      </c>
      <c r="CA31" s="186">
        <f t="shared" si="7"/>
        <v>0</v>
      </c>
      <c r="CB31" s="186">
        <f t="shared" si="7"/>
        <v>0</v>
      </c>
      <c r="CC31" s="186">
        <f t="shared" si="7"/>
        <v>0</v>
      </c>
      <c r="CD31" s="187"/>
    </row>
    <row r="32" spans="1:82" s="245" customFormat="1" ht="46.8">
      <c r="A32" s="283" t="str">
        <f>'Форма 17'!A32</f>
        <v>1.1.1.1</v>
      </c>
      <c r="B32" s="344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85" t="str">
        <f>'Форма 17'!C32</f>
        <v>Г</v>
      </c>
      <c r="D32" s="286" t="s">
        <v>0</v>
      </c>
      <c r="E32" s="286">
        <f>L32+S32+Z32+AG32</f>
        <v>0</v>
      </c>
      <c r="F32" s="286">
        <f t="shared" si="2"/>
        <v>0</v>
      </c>
      <c r="G32" s="286">
        <f t="shared" si="2"/>
        <v>0</v>
      </c>
      <c r="H32" s="286">
        <f t="shared" si="2"/>
        <v>0</v>
      </c>
      <c r="I32" s="286">
        <f t="shared" si="2"/>
        <v>0</v>
      </c>
      <c r="J32" s="286">
        <f t="shared" si="2"/>
        <v>0</v>
      </c>
      <c r="K32" s="286">
        <f t="shared" si="3"/>
        <v>0</v>
      </c>
      <c r="L32" s="286">
        <v>0</v>
      </c>
      <c r="M32" s="286">
        <v>0</v>
      </c>
      <c r="N32" s="286">
        <v>0</v>
      </c>
      <c r="O32" s="286">
        <v>0</v>
      </c>
      <c r="P32" s="286">
        <v>0</v>
      </c>
      <c r="Q32" s="286">
        <v>0</v>
      </c>
      <c r="R32" s="286">
        <v>0</v>
      </c>
      <c r="S32" s="286">
        <v>0</v>
      </c>
      <c r="T32" s="286">
        <v>0</v>
      </c>
      <c r="U32" s="286">
        <v>0</v>
      </c>
      <c r="V32" s="286">
        <v>0</v>
      </c>
      <c r="W32" s="286">
        <v>0</v>
      </c>
      <c r="X32" s="286">
        <v>0</v>
      </c>
      <c r="Y32" s="286">
        <v>0</v>
      </c>
      <c r="Z32" s="286">
        <v>0</v>
      </c>
      <c r="AA32" s="286">
        <v>0</v>
      </c>
      <c r="AB32" s="286">
        <v>0</v>
      </c>
      <c r="AC32" s="286">
        <v>0</v>
      </c>
      <c r="AD32" s="286">
        <v>0</v>
      </c>
      <c r="AE32" s="286">
        <v>0</v>
      </c>
      <c r="AF32" s="286">
        <v>0</v>
      </c>
      <c r="AG32" s="286">
        <v>0</v>
      </c>
      <c r="AH32" s="286">
        <v>0</v>
      </c>
      <c r="AI32" s="286">
        <v>0</v>
      </c>
      <c r="AJ32" s="286">
        <v>0</v>
      </c>
      <c r="AK32" s="286">
        <v>0</v>
      </c>
      <c r="AL32" s="286">
        <v>0</v>
      </c>
      <c r="AM32" s="286">
        <v>0</v>
      </c>
      <c r="AN32" s="286">
        <f t="shared" si="21"/>
        <v>0</v>
      </c>
      <c r="AO32" s="286">
        <f t="shared" si="21"/>
        <v>0</v>
      </c>
      <c r="AP32" s="286">
        <f>AW32+BD32+BK32+BR32</f>
        <v>0</v>
      </c>
      <c r="AQ32" s="286">
        <f t="shared" si="21"/>
        <v>0</v>
      </c>
      <c r="AR32" s="286">
        <f t="shared" si="21"/>
        <v>0</v>
      </c>
      <c r="AS32" s="286">
        <f t="shared" si="21"/>
        <v>0</v>
      </c>
      <c r="AT32" s="286">
        <f t="shared" si="22"/>
        <v>0</v>
      </c>
      <c r="AU32" s="286">
        <f t="shared" ref="AU32:BU32" si="23">AU33</f>
        <v>0</v>
      </c>
      <c r="AV32" s="286">
        <f t="shared" si="23"/>
        <v>0</v>
      </c>
      <c r="AW32" s="286">
        <f t="shared" si="23"/>
        <v>0</v>
      </c>
      <c r="AX32" s="286">
        <f t="shared" si="23"/>
        <v>0</v>
      </c>
      <c r="AY32" s="286">
        <f t="shared" si="23"/>
        <v>0</v>
      </c>
      <c r="AZ32" s="286">
        <f t="shared" si="23"/>
        <v>0</v>
      </c>
      <c r="BA32" s="286">
        <f t="shared" si="23"/>
        <v>0</v>
      </c>
      <c r="BB32" s="286">
        <f t="shared" si="23"/>
        <v>0</v>
      </c>
      <c r="BC32" s="286">
        <f t="shared" si="23"/>
        <v>0</v>
      </c>
      <c r="BD32" s="286">
        <f t="shared" si="23"/>
        <v>0</v>
      </c>
      <c r="BE32" s="286">
        <f t="shared" si="23"/>
        <v>0</v>
      </c>
      <c r="BF32" s="286">
        <f t="shared" si="23"/>
        <v>0</v>
      </c>
      <c r="BG32" s="286">
        <f t="shared" si="23"/>
        <v>0</v>
      </c>
      <c r="BH32" s="286">
        <f t="shared" si="23"/>
        <v>0</v>
      </c>
      <c r="BI32" s="286">
        <f t="shared" si="23"/>
        <v>0</v>
      </c>
      <c r="BJ32" s="286">
        <f t="shared" si="23"/>
        <v>0</v>
      </c>
      <c r="BK32" s="286">
        <f t="shared" si="23"/>
        <v>0</v>
      </c>
      <c r="BL32" s="286">
        <f t="shared" si="23"/>
        <v>0</v>
      </c>
      <c r="BM32" s="286">
        <f t="shared" si="23"/>
        <v>0</v>
      </c>
      <c r="BN32" s="286">
        <f t="shared" si="23"/>
        <v>0</v>
      </c>
      <c r="BO32" s="286">
        <f t="shared" si="23"/>
        <v>0</v>
      </c>
      <c r="BP32" s="286">
        <f t="shared" si="23"/>
        <v>0</v>
      </c>
      <c r="BQ32" s="286">
        <f t="shared" si="23"/>
        <v>0</v>
      </c>
      <c r="BR32" s="286">
        <f t="shared" si="23"/>
        <v>0</v>
      </c>
      <c r="BS32" s="286">
        <f t="shared" si="23"/>
        <v>0</v>
      </c>
      <c r="BT32" s="286">
        <f t="shared" si="23"/>
        <v>0</v>
      </c>
      <c r="BU32" s="286">
        <f t="shared" si="23"/>
        <v>0</v>
      </c>
      <c r="BV32" s="286">
        <f>BV33</f>
        <v>0</v>
      </c>
      <c r="BW32" s="286">
        <f t="shared" si="7"/>
        <v>0</v>
      </c>
      <c r="BX32" s="286">
        <f t="shared" si="7"/>
        <v>0</v>
      </c>
      <c r="BY32" s="286">
        <f t="shared" si="7"/>
        <v>0</v>
      </c>
      <c r="BZ32" s="286">
        <f t="shared" si="7"/>
        <v>0</v>
      </c>
      <c r="CA32" s="286">
        <f t="shared" si="7"/>
        <v>0</v>
      </c>
      <c r="CB32" s="286">
        <f t="shared" si="7"/>
        <v>0</v>
      </c>
      <c r="CC32" s="286">
        <f t="shared" si="7"/>
        <v>0</v>
      </c>
      <c r="CD32" s="187"/>
    </row>
    <row r="33" spans="1:82" s="245" customFormat="1" ht="46.8">
      <c r="A33" s="283" t="str">
        <f>'Форма 17'!A33</f>
        <v>1.1.1.2</v>
      </c>
      <c r="B33" s="344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285" t="str">
        <f>'Форма 17'!C33</f>
        <v>Г</v>
      </c>
      <c r="D33" s="286" t="s">
        <v>0</v>
      </c>
      <c r="E33" s="286">
        <f>L33+S33+Z33+AG33</f>
        <v>0</v>
      </c>
      <c r="F33" s="286">
        <f t="shared" si="2"/>
        <v>0</v>
      </c>
      <c r="G33" s="286">
        <f t="shared" si="2"/>
        <v>0</v>
      </c>
      <c r="H33" s="286">
        <f t="shared" si="2"/>
        <v>0</v>
      </c>
      <c r="I33" s="286">
        <f t="shared" si="2"/>
        <v>0</v>
      </c>
      <c r="J33" s="286">
        <f t="shared" si="2"/>
        <v>0</v>
      </c>
      <c r="K33" s="286">
        <f t="shared" si="3"/>
        <v>0</v>
      </c>
      <c r="L33" s="286">
        <v>0</v>
      </c>
      <c r="M33" s="286">
        <v>0</v>
      </c>
      <c r="N33" s="286">
        <v>0</v>
      </c>
      <c r="O33" s="286">
        <v>0</v>
      </c>
      <c r="P33" s="286">
        <v>0</v>
      </c>
      <c r="Q33" s="286">
        <v>0</v>
      </c>
      <c r="R33" s="286">
        <v>0</v>
      </c>
      <c r="S33" s="286">
        <v>0</v>
      </c>
      <c r="T33" s="286">
        <v>0</v>
      </c>
      <c r="U33" s="286">
        <v>0</v>
      </c>
      <c r="V33" s="286">
        <v>0</v>
      </c>
      <c r="W33" s="286">
        <v>0</v>
      </c>
      <c r="X33" s="286">
        <v>0</v>
      </c>
      <c r="Y33" s="286">
        <v>0</v>
      </c>
      <c r="Z33" s="286">
        <v>0</v>
      </c>
      <c r="AA33" s="286">
        <v>0</v>
      </c>
      <c r="AB33" s="286">
        <v>0</v>
      </c>
      <c r="AC33" s="286">
        <v>0</v>
      </c>
      <c r="AD33" s="286">
        <v>0</v>
      </c>
      <c r="AE33" s="286">
        <v>0</v>
      </c>
      <c r="AF33" s="286">
        <v>0</v>
      </c>
      <c r="AG33" s="286">
        <v>0</v>
      </c>
      <c r="AH33" s="286">
        <v>0</v>
      </c>
      <c r="AI33" s="286">
        <v>0</v>
      </c>
      <c r="AJ33" s="286">
        <v>0</v>
      </c>
      <c r="AK33" s="286">
        <v>0</v>
      </c>
      <c r="AL33" s="286">
        <v>0</v>
      </c>
      <c r="AM33" s="286">
        <v>0</v>
      </c>
      <c r="AN33" s="286">
        <f t="shared" si="21"/>
        <v>0</v>
      </c>
      <c r="AO33" s="286">
        <f t="shared" si="21"/>
        <v>0</v>
      </c>
      <c r="AP33" s="286">
        <f t="shared" si="21"/>
        <v>0</v>
      </c>
      <c r="AQ33" s="286">
        <f t="shared" si="21"/>
        <v>0</v>
      </c>
      <c r="AR33" s="286">
        <f t="shared" si="21"/>
        <v>0</v>
      </c>
      <c r="AS33" s="286">
        <f t="shared" si="21"/>
        <v>0</v>
      </c>
      <c r="AT33" s="286">
        <f t="shared" si="22"/>
        <v>0</v>
      </c>
      <c r="AU33" s="286">
        <v>0</v>
      </c>
      <c r="AV33" s="286">
        <v>0</v>
      </c>
      <c r="AW33" s="286">
        <v>0</v>
      </c>
      <c r="AX33" s="286">
        <v>0</v>
      </c>
      <c r="AY33" s="286">
        <v>0</v>
      </c>
      <c r="AZ33" s="286">
        <v>0</v>
      </c>
      <c r="BA33" s="286">
        <v>0</v>
      </c>
      <c r="BB33" s="286">
        <v>0</v>
      </c>
      <c r="BC33" s="286">
        <v>0</v>
      </c>
      <c r="BD33" s="286">
        <v>0</v>
      </c>
      <c r="BE33" s="286">
        <v>0</v>
      </c>
      <c r="BF33" s="286">
        <v>0</v>
      </c>
      <c r="BG33" s="286">
        <v>0</v>
      </c>
      <c r="BH33" s="286">
        <v>0</v>
      </c>
      <c r="BI33" s="286">
        <v>0</v>
      </c>
      <c r="BJ33" s="286">
        <v>0</v>
      </c>
      <c r="BK33" s="286">
        <v>0</v>
      </c>
      <c r="BL33" s="286">
        <v>0</v>
      </c>
      <c r="BM33" s="286">
        <v>0</v>
      </c>
      <c r="BN33" s="286">
        <v>0</v>
      </c>
      <c r="BO33" s="286">
        <v>0</v>
      </c>
      <c r="BP33" s="286">
        <v>0</v>
      </c>
      <c r="BQ33" s="286">
        <v>0</v>
      </c>
      <c r="BR33" s="286">
        <v>0</v>
      </c>
      <c r="BS33" s="286">
        <v>0</v>
      </c>
      <c r="BT33" s="286">
        <v>0</v>
      </c>
      <c r="BU33" s="286">
        <v>0</v>
      </c>
      <c r="BV33" s="286">
        <v>0</v>
      </c>
      <c r="BW33" s="286">
        <f t="shared" si="7"/>
        <v>0</v>
      </c>
      <c r="BX33" s="286">
        <f t="shared" si="7"/>
        <v>0</v>
      </c>
      <c r="BY33" s="286">
        <f t="shared" si="7"/>
        <v>0</v>
      </c>
      <c r="BZ33" s="286">
        <f t="shared" si="7"/>
        <v>0</v>
      </c>
      <c r="CA33" s="286">
        <f t="shared" si="7"/>
        <v>0</v>
      </c>
      <c r="CB33" s="286">
        <f t="shared" si="7"/>
        <v>0</v>
      </c>
      <c r="CC33" s="286">
        <f t="shared" si="7"/>
        <v>0</v>
      </c>
      <c r="CD33" s="187"/>
    </row>
    <row r="34" spans="1:82" s="245" customFormat="1" ht="44.25" customHeight="1">
      <c r="A34" s="283" t="str">
        <f>'Форма 17'!A34</f>
        <v>1.1.1.3</v>
      </c>
      <c r="B34" s="344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285" t="str">
        <f>'Форма 17'!C34</f>
        <v>Г</v>
      </c>
      <c r="D34" s="286" t="s">
        <v>0</v>
      </c>
      <c r="E34" s="286">
        <f t="shared" ref="E34:J48" si="24">L34+S34+Z34+AG34</f>
        <v>0</v>
      </c>
      <c r="F34" s="286">
        <f t="shared" si="2"/>
        <v>0</v>
      </c>
      <c r="G34" s="286">
        <f t="shared" si="2"/>
        <v>0</v>
      </c>
      <c r="H34" s="286">
        <f t="shared" si="2"/>
        <v>0</v>
      </c>
      <c r="I34" s="286">
        <f t="shared" si="2"/>
        <v>0</v>
      </c>
      <c r="J34" s="286">
        <f t="shared" si="2"/>
        <v>0</v>
      </c>
      <c r="K34" s="286">
        <f t="shared" ref="K34" si="25">SUM(R34)+SUM(Y34)+SUM(AF34)+SUM(AM34)</f>
        <v>0</v>
      </c>
      <c r="L34" s="286">
        <v>0</v>
      </c>
      <c r="M34" s="286">
        <v>0</v>
      </c>
      <c r="N34" s="286">
        <v>0</v>
      </c>
      <c r="O34" s="286">
        <v>0</v>
      </c>
      <c r="P34" s="286">
        <v>0</v>
      </c>
      <c r="Q34" s="286">
        <v>0</v>
      </c>
      <c r="R34" s="286">
        <v>0</v>
      </c>
      <c r="S34" s="286">
        <v>0</v>
      </c>
      <c r="T34" s="286">
        <v>0</v>
      </c>
      <c r="U34" s="286">
        <v>0</v>
      </c>
      <c r="V34" s="286">
        <v>0</v>
      </c>
      <c r="W34" s="286">
        <v>0</v>
      </c>
      <c r="X34" s="286">
        <v>0</v>
      </c>
      <c r="Y34" s="286">
        <v>0</v>
      </c>
      <c r="Z34" s="286">
        <v>0</v>
      </c>
      <c r="AA34" s="286">
        <v>0</v>
      </c>
      <c r="AB34" s="286">
        <v>0</v>
      </c>
      <c r="AC34" s="286">
        <v>0</v>
      </c>
      <c r="AD34" s="286">
        <v>0</v>
      </c>
      <c r="AE34" s="286">
        <v>0</v>
      </c>
      <c r="AF34" s="286">
        <v>0</v>
      </c>
      <c r="AG34" s="286">
        <v>0</v>
      </c>
      <c r="AH34" s="286">
        <v>0</v>
      </c>
      <c r="AI34" s="286">
        <v>0</v>
      </c>
      <c r="AJ34" s="286">
        <v>0</v>
      </c>
      <c r="AK34" s="286">
        <v>0</v>
      </c>
      <c r="AL34" s="286">
        <v>0</v>
      </c>
      <c r="AM34" s="286">
        <v>0</v>
      </c>
      <c r="AN34" s="286">
        <f t="shared" ref="AN34" si="26">AU34+BB34+BI34+BP34</f>
        <v>0</v>
      </c>
      <c r="AO34" s="286">
        <f t="shared" ref="AO34" si="27">AV34+BC34+BJ34+BQ34</f>
        <v>0</v>
      </c>
      <c r="AP34" s="286">
        <f t="shared" ref="AP34" si="28">AW34+BD34+BK34+BR34</f>
        <v>0</v>
      </c>
      <c r="AQ34" s="286">
        <f t="shared" ref="AQ34" si="29">AX34+BE34+BL34+BS34</f>
        <v>0</v>
      </c>
      <c r="AR34" s="286">
        <f t="shared" ref="AR34" si="30">AY34+BF34+BM34+BT34</f>
        <v>0</v>
      </c>
      <c r="AS34" s="286">
        <f t="shared" ref="AS34" si="31">AZ34+BG34+BN34+BU34</f>
        <v>0</v>
      </c>
      <c r="AT34" s="286">
        <f t="shared" ref="AT34" si="32">SUM(BA34)+SUM(BH34)+SUM(BO34)+SUM(BV34)</f>
        <v>0</v>
      </c>
      <c r="AU34" s="286">
        <v>0</v>
      </c>
      <c r="AV34" s="286">
        <v>0</v>
      </c>
      <c r="AW34" s="286">
        <v>0</v>
      </c>
      <c r="AX34" s="286">
        <v>0</v>
      </c>
      <c r="AY34" s="286">
        <v>0</v>
      </c>
      <c r="AZ34" s="286">
        <v>0</v>
      </c>
      <c r="BA34" s="286">
        <v>0</v>
      </c>
      <c r="BB34" s="286">
        <v>0</v>
      </c>
      <c r="BC34" s="286">
        <v>0</v>
      </c>
      <c r="BD34" s="286">
        <v>0</v>
      </c>
      <c r="BE34" s="286">
        <v>0</v>
      </c>
      <c r="BF34" s="286">
        <v>0</v>
      </c>
      <c r="BG34" s="286">
        <v>0</v>
      </c>
      <c r="BH34" s="286">
        <v>0</v>
      </c>
      <c r="BI34" s="286">
        <v>0</v>
      </c>
      <c r="BJ34" s="286">
        <v>0</v>
      </c>
      <c r="BK34" s="286">
        <v>0</v>
      </c>
      <c r="BL34" s="286">
        <v>0</v>
      </c>
      <c r="BM34" s="286">
        <v>0</v>
      </c>
      <c r="BN34" s="286">
        <v>0</v>
      </c>
      <c r="BO34" s="286">
        <v>0</v>
      </c>
      <c r="BP34" s="286">
        <v>0</v>
      </c>
      <c r="BQ34" s="286">
        <v>0</v>
      </c>
      <c r="BR34" s="286">
        <v>0</v>
      </c>
      <c r="BS34" s="286">
        <v>0</v>
      </c>
      <c r="BT34" s="286">
        <v>0</v>
      </c>
      <c r="BU34" s="286">
        <v>0</v>
      </c>
      <c r="BV34" s="286">
        <v>0</v>
      </c>
      <c r="BW34" s="286">
        <f t="shared" si="7"/>
        <v>0</v>
      </c>
      <c r="BX34" s="286">
        <f t="shared" si="7"/>
        <v>0</v>
      </c>
      <c r="BY34" s="286">
        <f t="shared" si="7"/>
        <v>0</v>
      </c>
      <c r="BZ34" s="286">
        <f t="shared" si="7"/>
        <v>0</v>
      </c>
      <c r="CA34" s="286">
        <f t="shared" si="7"/>
        <v>0</v>
      </c>
      <c r="CB34" s="286">
        <f t="shared" si="7"/>
        <v>0</v>
      </c>
      <c r="CC34" s="286">
        <f t="shared" si="7"/>
        <v>0</v>
      </c>
      <c r="CD34" s="187"/>
    </row>
    <row r="35" spans="1:82" s="245" customFormat="1" ht="31.2">
      <c r="A35" s="283" t="str">
        <f>'Форма 17'!A35</f>
        <v>1.1.2.</v>
      </c>
      <c r="B35" s="344" t="str">
        <f>'Форма 17'!B35</f>
        <v>Технологическое присоединение объектов электросетевого хозяйства, всего, в том числе:</v>
      </c>
      <c r="C35" s="285" t="str">
        <f>'Форма 17'!C35</f>
        <v>Г</v>
      </c>
      <c r="D35" s="286" t="s">
        <v>0</v>
      </c>
      <c r="E35" s="286">
        <f t="shared" si="24"/>
        <v>0</v>
      </c>
      <c r="F35" s="286">
        <f t="shared" si="24"/>
        <v>0</v>
      </c>
      <c r="G35" s="286">
        <f t="shared" si="24"/>
        <v>0</v>
      </c>
      <c r="H35" s="286">
        <f t="shared" si="24"/>
        <v>0</v>
      </c>
      <c r="I35" s="286">
        <f t="shared" si="24"/>
        <v>0</v>
      </c>
      <c r="J35" s="286">
        <f t="shared" si="24"/>
        <v>0</v>
      </c>
      <c r="K35" s="286">
        <f t="shared" ref="K35:K50" si="33">SUM(R35)+SUM(Y35)+SUM(AF35)+SUM(AM35)</f>
        <v>0</v>
      </c>
      <c r="L35" s="286">
        <f t="shared" ref="L35:AM35" si="34">SUM(L36:L37)</f>
        <v>0</v>
      </c>
      <c r="M35" s="286">
        <f t="shared" si="34"/>
        <v>0</v>
      </c>
      <c r="N35" s="286">
        <f t="shared" si="34"/>
        <v>0</v>
      </c>
      <c r="O35" s="286">
        <f t="shared" si="34"/>
        <v>0</v>
      </c>
      <c r="P35" s="286">
        <f t="shared" si="34"/>
        <v>0</v>
      </c>
      <c r="Q35" s="286">
        <f t="shared" si="34"/>
        <v>0</v>
      </c>
      <c r="R35" s="286">
        <f t="shared" si="34"/>
        <v>0</v>
      </c>
      <c r="S35" s="286">
        <f t="shared" si="34"/>
        <v>0</v>
      </c>
      <c r="T35" s="286">
        <f t="shared" si="34"/>
        <v>0</v>
      </c>
      <c r="U35" s="286">
        <f t="shared" si="34"/>
        <v>0</v>
      </c>
      <c r="V35" s="286">
        <f t="shared" si="34"/>
        <v>0</v>
      </c>
      <c r="W35" s="286">
        <f t="shared" si="34"/>
        <v>0</v>
      </c>
      <c r="X35" s="286">
        <f t="shared" si="34"/>
        <v>0</v>
      </c>
      <c r="Y35" s="286">
        <f t="shared" si="34"/>
        <v>0</v>
      </c>
      <c r="Z35" s="286">
        <f t="shared" si="34"/>
        <v>0</v>
      </c>
      <c r="AA35" s="286">
        <f t="shared" si="34"/>
        <v>0</v>
      </c>
      <c r="AB35" s="286">
        <f t="shared" si="34"/>
        <v>0</v>
      </c>
      <c r="AC35" s="286">
        <f t="shared" si="34"/>
        <v>0</v>
      </c>
      <c r="AD35" s="286">
        <f t="shared" si="34"/>
        <v>0</v>
      </c>
      <c r="AE35" s="286">
        <f t="shared" si="34"/>
        <v>0</v>
      </c>
      <c r="AF35" s="286">
        <f t="shared" si="34"/>
        <v>0</v>
      </c>
      <c r="AG35" s="286">
        <f t="shared" si="34"/>
        <v>0</v>
      </c>
      <c r="AH35" s="286">
        <f t="shared" si="34"/>
        <v>0</v>
      </c>
      <c r="AI35" s="286">
        <f t="shared" si="34"/>
        <v>0</v>
      </c>
      <c r="AJ35" s="286">
        <f t="shared" si="34"/>
        <v>0</v>
      </c>
      <c r="AK35" s="286">
        <f t="shared" si="34"/>
        <v>0</v>
      </c>
      <c r="AL35" s="286">
        <f t="shared" si="34"/>
        <v>0</v>
      </c>
      <c r="AM35" s="286">
        <f t="shared" si="34"/>
        <v>0</v>
      </c>
      <c r="AN35" s="286">
        <f t="shared" ref="AN35:AS48" si="35">AU35+BB35+BI35+BP35</f>
        <v>0</v>
      </c>
      <c r="AO35" s="286">
        <f t="shared" si="35"/>
        <v>0</v>
      </c>
      <c r="AP35" s="286">
        <f t="shared" si="35"/>
        <v>0</v>
      </c>
      <c r="AQ35" s="286">
        <f t="shared" si="35"/>
        <v>0</v>
      </c>
      <c r="AR35" s="286">
        <f t="shared" si="35"/>
        <v>0</v>
      </c>
      <c r="AS35" s="286">
        <f t="shared" si="35"/>
        <v>0</v>
      </c>
      <c r="AT35" s="286">
        <f t="shared" si="22"/>
        <v>0</v>
      </c>
      <c r="AU35" s="286">
        <f t="shared" ref="AU35:BV35" si="36">SUM(AU36:AU37)</f>
        <v>0</v>
      </c>
      <c r="AV35" s="286">
        <f t="shared" si="36"/>
        <v>0</v>
      </c>
      <c r="AW35" s="286">
        <f t="shared" si="36"/>
        <v>0</v>
      </c>
      <c r="AX35" s="286">
        <f t="shared" si="36"/>
        <v>0</v>
      </c>
      <c r="AY35" s="286">
        <f t="shared" si="36"/>
        <v>0</v>
      </c>
      <c r="AZ35" s="286">
        <f t="shared" si="36"/>
        <v>0</v>
      </c>
      <c r="BA35" s="286">
        <f t="shared" si="36"/>
        <v>0</v>
      </c>
      <c r="BB35" s="286">
        <f t="shared" si="36"/>
        <v>0</v>
      </c>
      <c r="BC35" s="286">
        <f t="shared" si="36"/>
        <v>0</v>
      </c>
      <c r="BD35" s="286">
        <f t="shared" si="36"/>
        <v>0</v>
      </c>
      <c r="BE35" s="286">
        <f t="shared" si="36"/>
        <v>0</v>
      </c>
      <c r="BF35" s="286">
        <f t="shared" si="36"/>
        <v>0</v>
      </c>
      <c r="BG35" s="286">
        <f t="shared" si="36"/>
        <v>0</v>
      </c>
      <c r="BH35" s="286">
        <f t="shared" si="36"/>
        <v>0</v>
      </c>
      <c r="BI35" s="286">
        <f t="shared" si="36"/>
        <v>0</v>
      </c>
      <c r="BJ35" s="286">
        <f t="shared" si="36"/>
        <v>0</v>
      </c>
      <c r="BK35" s="286">
        <f t="shared" si="36"/>
        <v>0</v>
      </c>
      <c r="BL35" s="286">
        <f t="shared" si="36"/>
        <v>0</v>
      </c>
      <c r="BM35" s="286">
        <f t="shared" si="36"/>
        <v>0</v>
      </c>
      <c r="BN35" s="286">
        <f t="shared" si="36"/>
        <v>0</v>
      </c>
      <c r="BO35" s="286">
        <f t="shared" si="36"/>
        <v>0</v>
      </c>
      <c r="BP35" s="286">
        <f t="shared" si="36"/>
        <v>0</v>
      </c>
      <c r="BQ35" s="286">
        <f t="shared" si="36"/>
        <v>0</v>
      </c>
      <c r="BR35" s="286">
        <f t="shared" si="36"/>
        <v>0</v>
      </c>
      <c r="BS35" s="286">
        <f t="shared" si="36"/>
        <v>0</v>
      </c>
      <c r="BT35" s="286">
        <f t="shared" si="36"/>
        <v>0</v>
      </c>
      <c r="BU35" s="286">
        <f t="shared" si="36"/>
        <v>0</v>
      </c>
      <c r="BV35" s="286">
        <f t="shared" si="36"/>
        <v>0</v>
      </c>
      <c r="BW35" s="286">
        <f t="shared" ref="BW35:CC50" si="37">AN35-E35</f>
        <v>0</v>
      </c>
      <c r="BX35" s="286">
        <f t="shared" si="37"/>
        <v>0</v>
      </c>
      <c r="BY35" s="286">
        <f t="shared" si="37"/>
        <v>0</v>
      </c>
      <c r="BZ35" s="286">
        <f t="shared" si="37"/>
        <v>0</v>
      </c>
      <c r="CA35" s="286">
        <f t="shared" si="37"/>
        <v>0</v>
      </c>
      <c r="CB35" s="286">
        <f t="shared" si="37"/>
        <v>0</v>
      </c>
      <c r="CC35" s="286">
        <f t="shared" si="37"/>
        <v>0</v>
      </c>
      <c r="CD35" s="187"/>
    </row>
    <row r="36" spans="1:82" s="245" customFormat="1" ht="46.8">
      <c r="A36" s="206" t="str">
        <f>'Форма 17'!A36</f>
        <v>1.1.2.1</v>
      </c>
      <c r="B36" s="210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207" t="str">
        <f>'Форма 17'!C36</f>
        <v>Г</v>
      </c>
      <c r="D36" s="186">
        <v>0</v>
      </c>
      <c r="E36" s="186">
        <f t="shared" si="24"/>
        <v>0</v>
      </c>
      <c r="F36" s="186">
        <f t="shared" si="24"/>
        <v>0</v>
      </c>
      <c r="G36" s="186">
        <f t="shared" si="24"/>
        <v>0</v>
      </c>
      <c r="H36" s="186">
        <f t="shared" si="24"/>
        <v>0</v>
      </c>
      <c r="I36" s="186">
        <f t="shared" si="24"/>
        <v>0</v>
      </c>
      <c r="J36" s="186">
        <f t="shared" si="24"/>
        <v>0</v>
      </c>
      <c r="K36" s="186">
        <f t="shared" si="33"/>
        <v>0</v>
      </c>
      <c r="L36" s="186">
        <v>0</v>
      </c>
      <c r="M36" s="186">
        <v>0</v>
      </c>
      <c r="N36" s="186">
        <v>0</v>
      </c>
      <c r="O36" s="186">
        <v>0</v>
      </c>
      <c r="P36" s="186">
        <v>0</v>
      </c>
      <c r="Q36" s="186">
        <v>0</v>
      </c>
      <c r="R36" s="186">
        <v>0</v>
      </c>
      <c r="S36" s="186">
        <v>0</v>
      </c>
      <c r="T36" s="186">
        <v>0</v>
      </c>
      <c r="U36" s="186">
        <v>0</v>
      </c>
      <c r="V36" s="186">
        <v>0</v>
      </c>
      <c r="W36" s="186">
        <v>0</v>
      </c>
      <c r="X36" s="186">
        <v>0</v>
      </c>
      <c r="Y36" s="186">
        <v>0</v>
      </c>
      <c r="Z36" s="186">
        <v>0</v>
      </c>
      <c r="AA36" s="186">
        <v>0</v>
      </c>
      <c r="AB36" s="186">
        <v>0</v>
      </c>
      <c r="AC36" s="186">
        <v>0</v>
      </c>
      <c r="AD36" s="186">
        <v>0</v>
      </c>
      <c r="AE36" s="186">
        <v>0</v>
      </c>
      <c r="AF36" s="186">
        <v>0</v>
      </c>
      <c r="AG36" s="186">
        <v>0</v>
      </c>
      <c r="AH36" s="186">
        <v>0</v>
      </c>
      <c r="AI36" s="186">
        <v>0</v>
      </c>
      <c r="AJ36" s="186">
        <v>0</v>
      </c>
      <c r="AK36" s="186">
        <v>0</v>
      </c>
      <c r="AL36" s="186">
        <v>0</v>
      </c>
      <c r="AM36" s="186">
        <v>0</v>
      </c>
      <c r="AN36" s="186">
        <f t="shared" si="35"/>
        <v>0</v>
      </c>
      <c r="AO36" s="186">
        <f t="shared" si="35"/>
        <v>0</v>
      </c>
      <c r="AP36" s="186">
        <f t="shared" si="35"/>
        <v>0</v>
      </c>
      <c r="AQ36" s="186">
        <f t="shared" si="35"/>
        <v>0</v>
      </c>
      <c r="AR36" s="186">
        <f t="shared" si="35"/>
        <v>0</v>
      </c>
      <c r="AS36" s="186">
        <f t="shared" si="35"/>
        <v>0</v>
      </c>
      <c r="AT36" s="186">
        <f t="shared" ref="AT36:AT70" si="38">SUM(BA36)+SUM(BH36)+SUM(BO36)+SUM(BV36)</f>
        <v>0</v>
      </c>
      <c r="AU36" s="186">
        <v>0</v>
      </c>
      <c r="AV36" s="186">
        <v>0</v>
      </c>
      <c r="AW36" s="186">
        <v>0</v>
      </c>
      <c r="AX36" s="186">
        <v>0</v>
      </c>
      <c r="AY36" s="186">
        <v>0</v>
      </c>
      <c r="AZ36" s="186">
        <v>0</v>
      </c>
      <c r="BA36" s="186">
        <v>0</v>
      </c>
      <c r="BB36" s="186">
        <v>0</v>
      </c>
      <c r="BC36" s="186">
        <v>0</v>
      </c>
      <c r="BD36" s="186">
        <v>0</v>
      </c>
      <c r="BE36" s="186">
        <v>0</v>
      </c>
      <c r="BF36" s="186">
        <v>0</v>
      </c>
      <c r="BG36" s="186">
        <v>0</v>
      </c>
      <c r="BH36" s="186">
        <v>0</v>
      </c>
      <c r="BI36" s="186">
        <v>0</v>
      </c>
      <c r="BJ36" s="186">
        <v>0</v>
      </c>
      <c r="BK36" s="186">
        <v>0</v>
      </c>
      <c r="BL36" s="186">
        <v>0</v>
      </c>
      <c r="BM36" s="186">
        <v>0</v>
      </c>
      <c r="BN36" s="186">
        <v>0</v>
      </c>
      <c r="BO36" s="186">
        <v>0</v>
      </c>
      <c r="BP36" s="186">
        <v>0</v>
      </c>
      <c r="BQ36" s="186">
        <v>0</v>
      </c>
      <c r="BR36" s="186">
        <v>0</v>
      </c>
      <c r="BS36" s="186">
        <v>0</v>
      </c>
      <c r="BT36" s="186">
        <v>0</v>
      </c>
      <c r="BU36" s="186">
        <v>0</v>
      </c>
      <c r="BV36" s="186">
        <v>0</v>
      </c>
      <c r="BW36" s="186">
        <f t="shared" si="37"/>
        <v>0</v>
      </c>
      <c r="BX36" s="186">
        <f t="shared" si="37"/>
        <v>0</v>
      </c>
      <c r="BY36" s="186">
        <f t="shared" si="37"/>
        <v>0</v>
      </c>
      <c r="BZ36" s="186">
        <f t="shared" si="37"/>
        <v>0</v>
      </c>
      <c r="CA36" s="186">
        <f t="shared" si="37"/>
        <v>0</v>
      </c>
      <c r="CB36" s="186">
        <f t="shared" si="37"/>
        <v>0</v>
      </c>
      <c r="CC36" s="186">
        <f t="shared" si="37"/>
        <v>0</v>
      </c>
      <c r="CD36" s="187"/>
    </row>
    <row r="37" spans="1:82" s="245" customFormat="1" ht="31.2">
      <c r="A37" s="206" t="str">
        <f>'Форма 17'!A37</f>
        <v>1.1.2.2</v>
      </c>
      <c r="B37" s="210" t="str">
        <f>'Форма 17'!B37</f>
        <v>Технологическое присоединение к электрическим сетям иных сетевых организаций, всего, в том числе:</v>
      </c>
      <c r="C37" s="207" t="str">
        <f>'Форма 17'!C37</f>
        <v>Г</v>
      </c>
      <c r="D37" s="186">
        <v>0</v>
      </c>
      <c r="E37" s="186">
        <f t="shared" si="24"/>
        <v>0</v>
      </c>
      <c r="F37" s="186">
        <f t="shared" si="24"/>
        <v>0</v>
      </c>
      <c r="G37" s="186">
        <f t="shared" si="24"/>
        <v>0</v>
      </c>
      <c r="H37" s="186">
        <f t="shared" si="24"/>
        <v>0</v>
      </c>
      <c r="I37" s="186">
        <f t="shared" si="24"/>
        <v>0</v>
      </c>
      <c r="J37" s="186">
        <f t="shared" si="24"/>
        <v>0</v>
      </c>
      <c r="K37" s="186">
        <f t="shared" si="33"/>
        <v>0</v>
      </c>
      <c r="L37" s="186">
        <v>0</v>
      </c>
      <c r="M37" s="186">
        <v>0</v>
      </c>
      <c r="N37" s="186">
        <v>0</v>
      </c>
      <c r="O37" s="186">
        <v>0</v>
      </c>
      <c r="P37" s="186">
        <v>0</v>
      </c>
      <c r="Q37" s="186">
        <v>0</v>
      </c>
      <c r="R37" s="186">
        <v>0</v>
      </c>
      <c r="S37" s="186">
        <v>0</v>
      </c>
      <c r="T37" s="186">
        <v>0</v>
      </c>
      <c r="U37" s="186">
        <v>0</v>
      </c>
      <c r="V37" s="186">
        <v>0</v>
      </c>
      <c r="W37" s="186">
        <v>0</v>
      </c>
      <c r="X37" s="186">
        <v>0</v>
      </c>
      <c r="Y37" s="186">
        <v>0</v>
      </c>
      <c r="Z37" s="186">
        <v>0</v>
      </c>
      <c r="AA37" s="186">
        <v>0</v>
      </c>
      <c r="AB37" s="186">
        <v>0</v>
      </c>
      <c r="AC37" s="186">
        <v>0</v>
      </c>
      <c r="AD37" s="186">
        <v>0</v>
      </c>
      <c r="AE37" s="186">
        <v>0</v>
      </c>
      <c r="AF37" s="186">
        <v>0</v>
      </c>
      <c r="AG37" s="186">
        <v>0</v>
      </c>
      <c r="AH37" s="186">
        <v>0</v>
      </c>
      <c r="AI37" s="186">
        <v>0</v>
      </c>
      <c r="AJ37" s="186">
        <v>0</v>
      </c>
      <c r="AK37" s="186">
        <v>0</v>
      </c>
      <c r="AL37" s="186">
        <v>0</v>
      </c>
      <c r="AM37" s="186">
        <v>0</v>
      </c>
      <c r="AN37" s="186">
        <f t="shared" si="35"/>
        <v>0</v>
      </c>
      <c r="AO37" s="186">
        <f t="shared" si="35"/>
        <v>0</v>
      </c>
      <c r="AP37" s="186">
        <f t="shared" si="35"/>
        <v>0</v>
      </c>
      <c r="AQ37" s="186">
        <f t="shared" si="35"/>
        <v>0</v>
      </c>
      <c r="AR37" s="186">
        <f t="shared" si="35"/>
        <v>0</v>
      </c>
      <c r="AS37" s="186">
        <f t="shared" si="35"/>
        <v>0</v>
      </c>
      <c r="AT37" s="186">
        <f t="shared" si="38"/>
        <v>0</v>
      </c>
      <c r="AU37" s="186">
        <v>0</v>
      </c>
      <c r="AV37" s="186">
        <v>0</v>
      </c>
      <c r="AW37" s="186">
        <v>0</v>
      </c>
      <c r="AX37" s="186">
        <v>0</v>
      </c>
      <c r="AY37" s="186">
        <v>0</v>
      </c>
      <c r="AZ37" s="186">
        <v>0</v>
      </c>
      <c r="BA37" s="186">
        <v>0</v>
      </c>
      <c r="BB37" s="186">
        <v>0</v>
      </c>
      <c r="BC37" s="186">
        <v>0</v>
      </c>
      <c r="BD37" s="186">
        <v>0</v>
      </c>
      <c r="BE37" s="186">
        <v>0</v>
      </c>
      <c r="BF37" s="186">
        <v>0</v>
      </c>
      <c r="BG37" s="186">
        <v>0</v>
      </c>
      <c r="BH37" s="186">
        <v>0</v>
      </c>
      <c r="BI37" s="186">
        <v>0</v>
      </c>
      <c r="BJ37" s="186">
        <v>0</v>
      </c>
      <c r="BK37" s="186">
        <v>0</v>
      </c>
      <c r="BL37" s="186">
        <v>0</v>
      </c>
      <c r="BM37" s="186">
        <v>0</v>
      </c>
      <c r="BN37" s="186">
        <v>0</v>
      </c>
      <c r="BO37" s="186">
        <v>0</v>
      </c>
      <c r="BP37" s="186">
        <v>0</v>
      </c>
      <c r="BQ37" s="186">
        <v>0</v>
      </c>
      <c r="BR37" s="186">
        <v>0</v>
      </c>
      <c r="BS37" s="186">
        <v>0</v>
      </c>
      <c r="BT37" s="186">
        <v>0</v>
      </c>
      <c r="BU37" s="186">
        <v>0</v>
      </c>
      <c r="BV37" s="186">
        <v>0</v>
      </c>
      <c r="BW37" s="186">
        <f t="shared" si="37"/>
        <v>0</v>
      </c>
      <c r="BX37" s="186">
        <f t="shared" si="37"/>
        <v>0</v>
      </c>
      <c r="BY37" s="186">
        <f t="shared" si="37"/>
        <v>0</v>
      </c>
      <c r="BZ37" s="186">
        <f t="shared" si="37"/>
        <v>0</v>
      </c>
      <c r="CA37" s="186">
        <f t="shared" si="37"/>
        <v>0</v>
      </c>
      <c r="CB37" s="186">
        <f t="shared" si="37"/>
        <v>0</v>
      </c>
      <c r="CC37" s="186">
        <f t="shared" si="37"/>
        <v>0</v>
      </c>
      <c r="CD37" s="187"/>
    </row>
    <row r="38" spans="1:82" s="245" customFormat="1" ht="31.2">
      <c r="A38" s="283" t="str">
        <f>'Форма 17'!A38</f>
        <v>1.1.3.</v>
      </c>
      <c r="B38" s="344" t="str">
        <f>'Форма 17'!B38</f>
        <v>Технологическое присоединение объектов по производству электрической энергии всего, в том числе:</v>
      </c>
      <c r="C38" s="285" t="str">
        <f>'Форма 17'!C38</f>
        <v>Г</v>
      </c>
      <c r="D38" s="286">
        <f>D39</f>
        <v>0</v>
      </c>
      <c r="E38" s="286">
        <f t="shared" si="24"/>
        <v>0</v>
      </c>
      <c r="F38" s="286">
        <f t="shared" si="24"/>
        <v>0</v>
      </c>
      <c r="G38" s="286">
        <f t="shared" si="24"/>
        <v>0</v>
      </c>
      <c r="H38" s="286">
        <f t="shared" si="24"/>
        <v>0</v>
      </c>
      <c r="I38" s="286">
        <f t="shared" si="24"/>
        <v>0</v>
      </c>
      <c r="J38" s="286">
        <f t="shared" si="24"/>
        <v>0</v>
      </c>
      <c r="K38" s="286">
        <f t="shared" si="33"/>
        <v>0</v>
      </c>
      <c r="L38" s="286">
        <f t="shared" ref="L38:AA41" si="39">L39</f>
        <v>0</v>
      </c>
      <c r="M38" s="286">
        <f t="shared" si="39"/>
        <v>0</v>
      </c>
      <c r="N38" s="286">
        <f t="shared" si="39"/>
        <v>0</v>
      </c>
      <c r="O38" s="286">
        <f t="shared" si="39"/>
        <v>0</v>
      </c>
      <c r="P38" s="286">
        <f t="shared" si="39"/>
        <v>0</v>
      </c>
      <c r="Q38" s="286">
        <f t="shared" si="39"/>
        <v>0</v>
      </c>
      <c r="R38" s="286">
        <f t="shared" si="39"/>
        <v>0</v>
      </c>
      <c r="S38" s="286">
        <f t="shared" si="39"/>
        <v>0</v>
      </c>
      <c r="T38" s="286">
        <f t="shared" si="39"/>
        <v>0</v>
      </c>
      <c r="U38" s="286">
        <f t="shared" si="39"/>
        <v>0</v>
      </c>
      <c r="V38" s="286">
        <f t="shared" si="39"/>
        <v>0</v>
      </c>
      <c r="W38" s="286">
        <f t="shared" si="39"/>
        <v>0</v>
      </c>
      <c r="X38" s="286">
        <f t="shared" si="39"/>
        <v>0</v>
      </c>
      <c r="Y38" s="286">
        <f t="shared" si="39"/>
        <v>0</v>
      </c>
      <c r="Z38" s="286">
        <f t="shared" si="39"/>
        <v>0</v>
      </c>
      <c r="AA38" s="286">
        <f t="shared" si="39"/>
        <v>0</v>
      </c>
      <c r="AB38" s="286">
        <f t="shared" ref="Y38:AM41" si="40">AB39</f>
        <v>0</v>
      </c>
      <c r="AC38" s="286">
        <f t="shared" si="40"/>
        <v>0</v>
      </c>
      <c r="AD38" s="286">
        <f t="shared" si="40"/>
        <v>0</v>
      </c>
      <c r="AE38" s="286">
        <f t="shared" si="40"/>
        <v>0</v>
      </c>
      <c r="AF38" s="286">
        <f t="shared" si="40"/>
        <v>0</v>
      </c>
      <c r="AG38" s="286">
        <f t="shared" si="40"/>
        <v>0</v>
      </c>
      <c r="AH38" s="286">
        <f t="shared" si="40"/>
        <v>0</v>
      </c>
      <c r="AI38" s="286">
        <f t="shared" si="40"/>
        <v>0</v>
      </c>
      <c r="AJ38" s="286">
        <f t="shared" si="40"/>
        <v>0</v>
      </c>
      <c r="AK38" s="286">
        <f t="shared" si="40"/>
        <v>0</v>
      </c>
      <c r="AL38" s="286">
        <f t="shared" si="40"/>
        <v>0</v>
      </c>
      <c r="AM38" s="286">
        <f t="shared" si="40"/>
        <v>0</v>
      </c>
      <c r="AN38" s="286">
        <f t="shared" si="35"/>
        <v>0</v>
      </c>
      <c r="AO38" s="286">
        <f t="shared" si="35"/>
        <v>0</v>
      </c>
      <c r="AP38" s="286">
        <f t="shared" si="35"/>
        <v>0</v>
      </c>
      <c r="AQ38" s="286">
        <f t="shared" si="35"/>
        <v>0</v>
      </c>
      <c r="AR38" s="286">
        <f t="shared" si="35"/>
        <v>0</v>
      </c>
      <c r="AS38" s="286">
        <f t="shared" si="35"/>
        <v>0</v>
      </c>
      <c r="AT38" s="286">
        <f t="shared" si="38"/>
        <v>0</v>
      </c>
      <c r="AU38" s="286">
        <f t="shared" ref="AU38:BJ41" si="41">AU39</f>
        <v>0</v>
      </c>
      <c r="AV38" s="286">
        <f t="shared" si="41"/>
        <v>0</v>
      </c>
      <c r="AW38" s="286">
        <f t="shared" si="41"/>
        <v>0</v>
      </c>
      <c r="AX38" s="286">
        <f t="shared" si="41"/>
        <v>0</v>
      </c>
      <c r="AY38" s="286">
        <f t="shared" si="41"/>
        <v>0</v>
      </c>
      <c r="AZ38" s="286">
        <f t="shared" si="41"/>
        <v>0</v>
      </c>
      <c r="BA38" s="286">
        <f t="shared" si="41"/>
        <v>0</v>
      </c>
      <c r="BB38" s="286">
        <f t="shared" si="41"/>
        <v>0</v>
      </c>
      <c r="BC38" s="286">
        <f t="shared" si="41"/>
        <v>0</v>
      </c>
      <c r="BD38" s="286">
        <f t="shared" si="41"/>
        <v>0</v>
      </c>
      <c r="BE38" s="286">
        <f t="shared" si="41"/>
        <v>0</v>
      </c>
      <c r="BF38" s="286">
        <f t="shared" si="41"/>
        <v>0</v>
      </c>
      <c r="BG38" s="286">
        <f t="shared" si="41"/>
        <v>0</v>
      </c>
      <c r="BH38" s="286">
        <f t="shared" si="41"/>
        <v>0</v>
      </c>
      <c r="BI38" s="286">
        <f t="shared" si="41"/>
        <v>0</v>
      </c>
      <c r="BJ38" s="286">
        <f t="shared" si="41"/>
        <v>0</v>
      </c>
      <c r="BK38" s="286">
        <f t="shared" ref="BK38:BV41" si="42">BK39</f>
        <v>0</v>
      </c>
      <c r="BL38" s="286">
        <f t="shared" si="42"/>
        <v>0</v>
      </c>
      <c r="BM38" s="286">
        <f t="shared" si="42"/>
        <v>0</v>
      </c>
      <c r="BN38" s="286">
        <f t="shared" si="42"/>
        <v>0</v>
      </c>
      <c r="BO38" s="286">
        <f t="shared" si="42"/>
        <v>0</v>
      </c>
      <c r="BP38" s="286">
        <f t="shared" si="42"/>
        <v>0</v>
      </c>
      <c r="BQ38" s="286">
        <f t="shared" si="42"/>
        <v>0</v>
      </c>
      <c r="BR38" s="286">
        <f t="shared" si="42"/>
        <v>0</v>
      </c>
      <c r="BS38" s="286">
        <f t="shared" si="42"/>
        <v>0</v>
      </c>
      <c r="BT38" s="286">
        <f t="shared" si="42"/>
        <v>0</v>
      </c>
      <c r="BU38" s="286">
        <f t="shared" si="42"/>
        <v>0</v>
      </c>
      <c r="BV38" s="286">
        <f t="shared" si="42"/>
        <v>0</v>
      </c>
      <c r="BW38" s="286">
        <f t="shared" si="37"/>
        <v>0</v>
      </c>
      <c r="BX38" s="286">
        <f t="shared" si="37"/>
        <v>0</v>
      </c>
      <c r="BY38" s="286">
        <f t="shared" si="37"/>
        <v>0</v>
      </c>
      <c r="BZ38" s="286">
        <f t="shared" si="37"/>
        <v>0</v>
      </c>
      <c r="CA38" s="286">
        <f t="shared" si="37"/>
        <v>0</v>
      </c>
      <c r="CB38" s="286">
        <f t="shared" si="37"/>
        <v>0</v>
      </c>
      <c r="CC38" s="286">
        <f t="shared" si="37"/>
        <v>0</v>
      </c>
      <c r="CD38" s="187"/>
    </row>
    <row r="39" spans="1:82" s="245" customFormat="1" ht="31.2">
      <c r="A39" s="206" t="str">
        <f>'Форма 17'!A39</f>
        <v>1.1.3.1</v>
      </c>
      <c r="B39" s="210" t="str">
        <f>'Форма 17'!B39</f>
        <v>Наименование объекта по производству электрической энергии, всего, в том числе:</v>
      </c>
      <c r="C39" s="207" t="str">
        <f>'Форма 17'!C39</f>
        <v>Г</v>
      </c>
      <c r="D39" s="186">
        <f>D40</f>
        <v>0</v>
      </c>
      <c r="E39" s="186">
        <f t="shared" si="24"/>
        <v>0</v>
      </c>
      <c r="F39" s="186">
        <f t="shared" si="24"/>
        <v>0</v>
      </c>
      <c r="G39" s="186">
        <f t="shared" si="24"/>
        <v>0</v>
      </c>
      <c r="H39" s="186">
        <f t="shared" si="24"/>
        <v>0</v>
      </c>
      <c r="I39" s="186">
        <f t="shared" si="24"/>
        <v>0</v>
      </c>
      <c r="J39" s="186">
        <f t="shared" si="24"/>
        <v>0</v>
      </c>
      <c r="K39" s="186">
        <f t="shared" si="33"/>
        <v>0</v>
      </c>
      <c r="L39" s="186">
        <f t="shared" si="39"/>
        <v>0</v>
      </c>
      <c r="M39" s="186">
        <f t="shared" si="39"/>
        <v>0</v>
      </c>
      <c r="N39" s="186">
        <f t="shared" si="39"/>
        <v>0</v>
      </c>
      <c r="O39" s="186">
        <f t="shared" si="39"/>
        <v>0</v>
      </c>
      <c r="P39" s="186">
        <f t="shared" si="39"/>
        <v>0</v>
      </c>
      <c r="Q39" s="186">
        <f t="shared" si="39"/>
        <v>0</v>
      </c>
      <c r="R39" s="186">
        <f t="shared" si="39"/>
        <v>0</v>
      </c>
      <c r="S39" s="186">
        <f t="shared" si="39"/>
        <v>0</v>
      </c>
      <c r="T39" s="186">
        <f t="shared" si="39"/>
        <v>0</v>
      </c>
      <c r="U39" s="186">
        <f t="shared" si="39"/>
        <v>0</v>
      </c>
      <c r="V39" s="186">
        <f t="shared" si="39"/>
        <v>0</v>
      </c>
      <c r="W39" s="186">
        <f t="shared" si="39"/>
        <v>0</v>
      </c>
      <c r="X39" s="186">
        <f t="shared" si="39"/>
        <v>0</v>
      </c>
      <c r="Y39" s="186">
        <f t="shared" si="39"/>
        <v>0</v>
      </c>
      <c r="Z39" s="186">
        <f t="shared" si="39"/>
        <v>0</v>
      </c>
      <c r="AA39" s="186">
        <f t="shared" si="39"/>
        <v>0</v>
      </c>
      <c r="AB39" s="186">
        <f t="shared" si="40"/>
        <v>0</v>
      </c>
      <c r="AC39" s="186">
        <f t="shared" si="40"/>
        <v>0</v>
      </c>
      <c r="AD39" s="186">
        <f t="shared" si="40"/>
        <v>0</v>
      </c>
      <c r="AE39" s="186">
        <f t="shared" si="40"/>
        <v>0</v>
      </c>
      <c r="AF39" s="186">
        <f t="shared" si="40"/>
        <v>0</v>
      </c>
      <c r="AG39" s="186">
        <f t="shared" si="40"/>
        <v>0</v>
      </c>
      <c r="AH39" s="186">
        <f t="shared" si="40"/>
        <v>0</v>
      </c>
      <c r="AI39" s="186">
        <f t="shared" si="40"/>
        <v>0</v>
      </c>
      <c r="AJ39" s="186">
        <f t="shared" si="40"/>
        <v>0</v>
      </c>
      <c r="AK39" s="186">
        <f t="shared" si="40"/>
        <v>0</v>
      </c>
      <c r="AL39" s="186">
        <f t="shared" si="40"/>
        <v>0</v>
      </c>
      <c r="AM39" s="186">
        <f t="shared" si="40"/>
        <v>0</v>
      </c>
      <c r="AN39" s="186">
        <f t="shared" si="35"/>
        <v>0</v>
      </c>
      <c r="AO39" s="186">
        <f t="shared" si="35"/>
        <v>0</v>
      </c>
      <c r="AP39" s="186">
        <f t="shared" si="35"/>
        <v>0</v>
      </c>
      <c r="AQ39" s="186">
        <f t="shared" si="35"/>
        <v>0</v>
      </c>
      <c r="AR39" s="186">
        <f t="shared" si="35"/>
        <v>0</v>
      </c>
      <c r="AS39" s="186">
        <f t="shared" si="35"/>
        <v>0</v>
      </c>
      <c r="AT39" s="186">
        <f t="shared" si="38"/>
        <v>0</v>
      </c>
      <c r="AU39" s="186">
        <f t="shared" si="41"/>
        <v>0</v>
      </c>
      <c r="AV39" s="186">
        <f t="shared" si="41"/>
        <v>0</v>
      </c>
      <c r="AW39" s="186">
        <f t="shared" si="41"/>
        <v>0</v>
      </c>
      <c r="AX39" s="186">
        <f t="shared" si="41"/>
        <v>0</v>
      </c>
      <c r="AY39" s="186">
        <f t="shared" si="41"/>
        <v>0</v>
      </c>
      <c r="AZ39" s="186">
        <f t="shared" si="41"/>
        <v>0</v>
      </c>
      <c r="BA39" s="186">
        <f t="shared" si="41"/>
        <v>0</v>
      </c>
      <c r="BB39" s="186">
        <f t="shared" si="41"/>
        <v>0</v>
      </c>
      <c r="BC39" s="186">
        <f t="shared" si="41"/>
        <v>0</v>
      </c>
      <c r="BD39" s="186">
        <f t="shared" si="41"/>
        <v>0</v>
      </c>
      <c r="BE39" s="186">
        <f t="shared" si="41"/>
        <v>0</v>
      </c>
      <c r="BF39" s="186">
        <f t="shared" si="41"/>
        <v>0</v>
      </c>
      <c r="BG39" s="186">
        <f t="shared" si="41"/>
        <v>0</v>
      </c>
      <c r="BH39" s="186">
        <f t="shared" si="41"/>
        <v>0</v>
      </c>
      <c r="BI39" s="186">
        <f t="shared" si="41"/>
        <v>0</v>
      </c>
      <c r="BJ39" s="186">
        <f t="shared" si="41"/>
        <v>0</v>
      </c>
      <c r="BK39" s="186">
        <f t="shared" si="42"/>
        <v>0</v>
      </c>
      <c r="BL39" s="186">
        <f t="shared" si="42"/>
        <v>0</v>
      </c>
      <c r="BM39" s="186">
        <f t="shared" si="42"/>
        <v>0</v>
      </c>
      <c r="BN39" s="186">
        <f t="shared" si="42"/>
        <v>0</v>
      </c>
      <c r="BO39" s="186">
        <f t="shared" si="42"/>
        <v>0</v>
      </c>
      <c r="BP39" s="186">
        <f t="shared" si="42"/>
        <v>0</v>
      </c>
      <c r="BQ39" s="186">
        <f t="shared" si="42"/>
        <v>0</v>
      </c>
      <c r="BR39" s="186">
        <f t="shared" si="42"/>
        <v>0</v>
      </c>
      <c r="BS39" s="186">
        <f t="shared" si="42"/>
        <v>0</v>
      </c>
      <c r="BT39" s="186">
        <f t="shared" si="42"/>
        <v>0</v>
      </c>
      <c r="BU39" s="186">
        <f t="shared" si="42"/>
        <v>0</v>
      </c>
      <c r="BV39" s="186">
        <f t="shared" si="42"/>
        <v>0</v>
      </c>
      <c r="BW39" s="186">
        <f t="shared" si="37"/>
        <v>0</v>
      </c>
      <c r="BX39" s="186">
        <f t="shared" si="37"/>
        <v>0</v>
      </c>
      <c r="BY39" s="186">
        <f t="shared" si="37"/>
        <v>0</v>
      </c>
      <c r="BZ39" s="186">
        <f t="shared" si="37"/>
        <v>0</v>
      </c>
      <c r="CA39" s="186">
        <f t="shared" si="37"/>
        <v>0</v>
      </c>
      <c r="CB39" s="186">
        <f t="shared" si="37"/>
        <v>0</v>
      </c>
      <c r="CC39" s="186">
        <f t="shared" si="37"/>
        <v>0</v>
      </c>
      <c r="CD39" s="187"/>
    </row>
    <row r="40" spans="1:82" s="245" customFormat="1" ht="62.4">
      <c r="A40" s="206" t="str">
        <f>'Форма 17'!A40</f>
        <v>1.1.3.2</v>
      </c>
      <c r="B40" s="210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0" s="207" t="str">
        <f>'Форма 17'!C40</f>
        <v>Г</v>
      </c>
      <c r="D40" s="186">
        <f>D41</f>
        <v>0</v>
      </c>
      <c r="E40" s="186">
        <f t="shared" si="24"/>
        <v>0</v>
      </c>
      <c r="F40" s="186">
        <f t="shared" si="24"/>
        <v>0</v>
      </c>
      <c r="G40" s="186">
        <f t="shared" si="24"/>
        <v>0</v>
      </c>
      <c r="H40" s="186">
        <f t="shared" si="24"/>
        <v>0</v>
      </c>
      <c r="I40" s="186">
        <f t="shared" si="24"/>
        <v>0</v>
      </c>
      <c r="J40" s="186">
        <f t="shared" si="24"/>
        <v>0</v>
      </c>
      <c r="K40" s="186">
        <f t="shared" si="33"/>
        <v>0</v>
      </c>
      <c r="L40" s="186">
        <f>L41</f>
        <v>0</v>
      </c>
      <c r="M40" s="186">
        <f>M41</f>
        <v>0</v>
      </c>
      <c r="N40" s="186">
        <v>0</v>
      </c>
      <c r="O40" s="186">
        <f t="shared" si="39"/>
        <v>0</v>
      </c>
      <c r="P40" s="186">
        <f t="shared" si="39"/>
        <v>0</v>
      </c>
      <c r="Q40" s="186">
        <f t="shared" si="39"/>
        <v>0</v>
      </c>
      <c r="R40" s="186">
        <f t="shared" si="39"/>
        <v>0</v>
      </c>
      <c r="S40" s="186">
        <f t="shared" si="39"/>
        <v>0</v>
      </c>
      <c r="T40" s="186">
        <f t="shared" si="39"/>
        <v>0</v>
      </c>
      <c r="U40" s="186">
        <f t="shared" si="39"/>
        <v>0</v>
      </c>
      <c r="V40" s="186">
        <f t="shared" si="39"/>
        <v>0</v>
      </c>
      <c r="W40" s="186">
        <f t="shared" si="39"/>
        <v>0</v>
      </c>
      <c r="X40" s="186">
        <f t="shared" si="39"/>
        <v>0</v>
      </c>
      <c r="Y40" s="186">
        <f t="shared" si="39"/>
        <v>0</v>
      </c>
      <c r="Z40" s="186">
        <f t="shared" si="39"/>
        <v>0</v>
      </c>
      <c r="AA40" s="186">
        <f t="shared" si="39"/>
        <v>0</v>
      </c>
      <c r="AB40" s="186">
        <f t="shared" si="40"/>
        <v>0</v>
      </c>
      <c r="AC40" s="186">
        <f t="shared" si="40"/>
        <v>0</v>
      </c>
      <c r="AD40" s="186">
        <f t="shared" si="40"/>
        <v>0</v>
      </c>
      <c r="AE40" s="186">
        <f t="shared" si="40"/>
        <v>0</v>
      </c>
      <c r="AF40" s="186">
        <f t="shared" si="40"/>
        <v>0</v>
      </c>
      <c r="AG40" s="186">
        <v>0</v>
      </c>
      <c r="AH40" s="186">
        <f>AH41</f>
        <v>0</v>
      </c>
      <c r="AI40" s="186">
        <v>0</v>
      </c>
      <c r="AJ40" s="186">
        <f>AJ41</f>
        <v>0</v>
      </c>
      <c r="AK40" s="186">
        <v>0</v>
      </c>
      <c r="AL40" s="186">
        <f>AL41</f>
        <v>0</v>
      </c>
      <c r="AM40" s="186">
        <v>0</v>
      </c>
      <c r="AN40" s="186">
        <f t="shared" si="35"/>
        <v>0</v>
      </c>
      <c r="AO40" s="186">
        <f t="shared" si="35"/>
        <v>0</v>
      </c>
      <c r="AP40" s="186">
        <f t="shared" si="35"/>
        <v>0</v>
      </c>
      <c r="AQ40" s="186">
        <f t="shared" si="35"/>
        <v>0</v>
      </c>
      <c r="AR40" s="186">
        <f t="shared" si="35"/>
        <v>0</v>
      </c>
      <c r="AS40" s="186">
        <f t="shared" si="35"/>
        <v>0</v>
      </c>
      <c r="AT40" s="186">
        <f t="shared" si="38"/>
        <v>0</v>
      </c>
      <c r="AU40" s="186">
        <v>0</v>
      </c>
      <c r="AV40" s="186">
        <f>AV41</f>
        <v>0</v>
      </c>
      <c r="AW40" s="186">
        <v>0</v>
      </c>
      <c r="AX40" s="186">
        <f>AX41</f>
        <v>0</v>
      </c>
      <c r="AY40" s="186">
        <v>0</v>
      </c>
      <c r="AZ40" s="186">
        <f>AZ41</f>
        <v>0</v>
      </c>
      <c r="BA40" s="186">
        <v>0</v>
      </c>
      <c r="BB40" s="186">
        <f t="shared" si="41"/>
        <v>0</v>
      </c>
      <c r="BC40" s="186">
        <f t="shared" si="41"/>
        <v>0</v>
      </c>
      <c r="BD40" s="186">
        <f t="shared" si="41"/>
        <v>0</v>
      </c>
      <c r="BE40" s="186">
        <f t="shared" si="41"/>
        <v>0</v>
      </c>
      <c r="BF40" s="186">
        <f t="shared" si="41"/>
        <v>0</v>
      </c>
      <c r="BG40" s="186">
        <f t="shared" si="41"/>
        <v>0</v>
      </c>
      <c r="BH40" s="186">
        <f t="shared" si="41"/>
        <v>0</v>
      </c>
      <c r="BI40" s="186">
        <f t="shared" si="41"/>
        <v>0</v>
      </c>
      <c r="BJ40" s="186">
        <f t="shared" si="41"/>
        <v>0</v>
      </c>
      <c r="BK40" s="186">
        <f t="shared" si="42"/>
        <v>0</v>
      </c>
      <c r="BL40" s="186">
        <f t="shared" si="42"/>
        <v>0</v>
      </c>
      <c r="BM40" s="186">
        <f t="shared" si="42"/>
        <v>0</v>
      </c>
      <c r="BN40" s="186">
        <f t="shared" si="42"/>
        <v>0</v>
      </c>
      <c r="BO40" s="186">
        <f t="shared" si="42"/>
        <v>0</v>
      </c>
      <c r="BP40" s="186">
        <f t="shared" si="42"/>
        <v>0</v>
      </c>
      <c r="BQ40" s="186">
        <f t="shared" si="42"/>
        <v>0</v>
      </c>
      <c r="BR40" s="186">
        <v>0</v>
      </c>
      <c r="BS40" s="186">
        <f t="shared" si="42"/>
        <v>0</v>
      </c>
      <c r="BT40" s="186">
        <f t="shared" si="42"/>
        <v>0</v>
      </c>
      <c r="BU40" s="186">
        <f t="shared" si="42"/>
        <v>0</v>
      </c>
      <c r="BV40" s="186">
        <f t="shared" si="42"/>
        <v>0</v>
      </c>
      <c r="BW40" s="186">
        <f t="shared" si="37"/>
        <v>0</v>
      </c>
      <c r="BX40" s="186">
        <f t="shared" si="37"/>
        <v>0</v>
      </c>
      <c r="BY40" s="186">
        <f t="shared" si="37"/>
        <v>0</v>
      </c>
      <c r="BZ40" s="186">
        <f t="shared" si="37"/>
        <v>0</v>
      </c>
      <c r="CA40" s="186">
        <f t="shared" si="37"/>
        <v>0</v>
      </c>
      <c r="CB40" s="186">
        <f t="shared" si="37"/>
        <v>0</v>
      </c>
      <c r="CC40" s="186">
        <f t="shared" si="37"/>
        <v>0</v>
      </c>
      <c r="CD40" s="187"/>
    </row>
    <row r="41" spans="1:82" s="245" customFormat="1" ht="62.4">
      <c r="A41" s="206" t="str">
        <f>'Форма 17'!A41</f>
        <v>1.1.3.3</v>
      </c>
      <c r="B41" s="210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1" s="207" t="str">
        <f>'Форма 17'!C41</f>
        <v>Г</v>
      </c>
      <c r="D41" s="186">
        <f>D42</f>
        <v>0</v>
      </c>
      <c r="E41" s="186">
        <f t="shared" si="24"/>
        <v>0</v>
      </c>
      <c r="F41" s="186">
        <f t="shared" si="24"/>
        <v>0</v>
      </c>
      <c r="G41" s="186">
        <f t="shared" si="24"/>
        <v>0</v>
      </c>
      <c r="H41" s="186">
        <f t="shared" si="24"/>
        <v>0</v>
      </c>
      <c r="I41" s="186">
        <f t="shared" si="24"/>
        <v>0</v>
      </c>
      <c r="J41" s="186">
        <f t="shared" si="24"/>
        <v>0</v>
      </c>
      <c r="K41" s="186">
        <f t="shared" si="33"/>
        <v>0</v>
      </c>
      <c r="L41" s="186">
        <f>L42</f>
        <v>0</v>
      </c>
      <c r="M41" s="186">
        <f>M42</f>
        <v>0</v>
      </c>
      <c r="N41" s="186">
        <v>0</v>
      </c>
      <c r="O41" s="186">
        <f t="shared" si="39"/>
        <v>0</v>
      </c>
      <c r="P41" s="186">
        <f t="shared" si="39"/>
        <v>0</v>
      </c>
      <c r="Q41" s="186">
        <f t="shared" si="39"/>
        <v>0</v>
      </c>
      <c r="R41" s="186">
        <f t="shared" si="39"/>
        <v>0</v>
      </c>
      <c r="S41" s="186">
        <f t="shared" si="39"/>
        <v>0</v>
      </c>
      <c r="T41" s="186">
        <f t="shared" si="39"/>
        <v>0</v>
      </c>
      <c r="U41" s="186">
        <f t="shared" si="39"/>
        <v>0</v>
      </c>
      <c r="V41" s="186">
        <f t="shared" si="39"/>
        <v>0</v>
      </c>
      <c r="W41" s="186">
        <f t="shared" si="39"/>
        <v>0</v>
      </c>
      <c r="X41" s="186">
        <f t="shared" si="39"/>
        <v>0</v>
      </c>
      <c r="Y41" s="186">
        <f t="shared" si="40"/>
        <v>0</v>
      </c>
      <c r="Z41" s="186">
        <f t="shared" si="40"/>
        <v>0</v>
      </c>
      <c r="AA41" s="186">
        <f t="shared" si="40"/>
        <v>0</v>
      </c>
      <c r="AB41" s="186">
        <f t="shared" si="40"/>
        <v>0</v>
      </c>
      <c r="AC41" s="186">
        <f t="shared" si="40"/>
        <v>0</v>
      </c>
      <c r="AD41" s="186">
        <f t="shared" si="40"/>
        <v>0</v>
      </c>
      <c r="AE41" s="186">
        <f t="shared" si="40"/>
        <v>0</v>
      </c>
      <c r="AF41" s="186">
        <f t="shared" si="40"/>
        <v>0</v>
      </c>
      <c r="AG41" s="186">
        <v>0</v>
      </c>
      <c r="AH41" s="186">
        <f>AH42</f>
        <v>0</v>
      </c>
      <c r="AI41" s="186">
        <v>0</v>
      </c>
      <c r="AJ41" s="186">
        <f>AJ42</f>
        <v>0</v>
      </c>
      <c r="AK41" s="186">
        <v>0</v>
      </c>
      <c r="AL41" s="186">
        <f>AL42</f>
        <v>0</v>
      </c>
      <c r="AM41" s="186">
        <v>0</v>
      </c>
      <c r="AN41" s="186">
        <f t="shared" si="35"/>
        <v>0</v>
      </c>
      <c r="AO41" s="186">
        <f t="shared" si="35"/>
        <v>0</v>
      </c>
      <c r="AP41" s="186">
        <f t="shared" si="35"/>
        <v>0</v>
      </c>
      <c r="AQ41" s="186">
        <f t="shared" si="35"/>
        <v>0</v>
      </c>
      <c r="AR41" s="186">
        <f t="shared" si="35"/>
        <v>0</v>
      </c>
      <c r="AS41" s="186">
        <f t="shared" si="35"/>
        <v>0</v>
      </c>
      <c r="AT41" s="186">
        <f t="shared" si="38"/>
        <v>0</v>
      </c>
      <c r="AU41" s="186">
        <v>0</v>
      </c>
      <c r="AV41" s="186">
        <f>AV42</f>
        <v>0</v>
      </c>
      <c r="AW41" s="186">
        <v>0</v>
      </c>
      <c r="AX41" s="186">
        <f>AX42</f>
        <v>0</v>
      </c>
      <c r="AY41" s="186">
        <v>0</v>
      </c>
      <c r="AZ41" s="186">
        <f>AZ42</f>
        <v>0</v>
      </c>
      <c r="BA41" s="186">
        <v>0</v>
      </c>
      <c r="BB41" s="186">
        <f t="shared" si="41"/>
        <v>0</v>
      </c>
      <c r="BC41" s="186">
        <f t="shared" si="41"/>
        <v>0</v>
      </c>
      <c r="BD41" s="186">
        <f t="shared" si="41"/>
        <v>0</v>
      </c>
      <c r="BE41" s="186">
        <f t="shared" si="41"/>
        <v>0</v>
      </c>
      <c r="BF41" s="186">
        <f t="shared" si="41"/>
        <v>0</v>
      </c>
      <c r="BG41" s="186">
        <f t="shared" si="41"/>
        <v>0</v>
      </c>
      <c r="BH41" s="186">
        <f t="shared" si="41"/>
        <v>0</v>
      </c>
      <c r="BI41" s="186">
        <f t="shared" si="41"/>
        <v>0</v>
      </c>
      <c r="BJ41" s="186">
        <f t="shared" si="41"/>
        <v>0</v>
      </c>
      <c r="BK41" s="186">
        <f t="shared" si="42"/>
        <v>0</v>
      </c>
      <c r="BL41" s="186">
        <f t="shared" si="42"/>
        <v>0</v>
      </c>
      <c r="BM41" s="186">
        <f t="shared" si="42"/>
        <v>0</v>
      </c>
      <c r="BN41" s="186">
        <f t="shared" si="42"/>
        <v>0</v>
      </c>
      <c r="BO41" s="186">
        <f t="shared" si="42"/>
        <v>0</v>
      </c>
      <c r="BP41" s="186">
        <f t="shared" si="42"/>
        <v>0</v>
      </c>
      <c r="BQ41" s="186">
        <f t="shared" si="42"/>
        <v>0</v>
      </c>
      <c r="BR41" s="186">
        <v>0</v>
      </c>
      <c r="BS41" s="186">
        <f t="shared" si="42"/>
        <v>0</v>
      </c>
      <c r="BT41" s="186">
        <f t="shared" si="42"/>
        <v>0</v>
      </c>
      <c r="BU41" s="186">
        <f t="shared" si="42"/>
        <v>0</v>
      </c>
      <c r="BV41" s="186">
        <f t="shared" si="42"/>
        <v>0</v>
      </c>
      <c r="BW41" s="186">
        <f t="shared" si="37"/>
        <v>0</v>
      </c>
      <c r="BX41" s="186">
        <f t="shared" si="37"/>
        <v>0</v>
      </c>
      <c r="BY41" s="186">
        <f t="shared" si="37"/>
        <v>0</v>
      </c>
      <c r="BZ41" s="186">
        <f t="shared" si="37"/>
        <v>0</v>
      </c>
      <c r="CA41" s="186">
        <f t="shared" si="37"/>
        <v>0</v>
      </c>
      <c r="CB41" s="186">
        <f t="shared" si="37"/>
        <v>0</v>
      </c>
      <c r="CC41" s="186">
        <f t="shared" si="37"/>
        <v>0</v>
      </c>
      <c r="CD41" s="187"/>
    </row>
    <row r="42" spans="1:82" s="245" customFormat="1" ht="62.4">
      <c r="A42" s="206" t="str">
        <f>'Форма 17'!A42</f>
        <v>1.1.3.4</v>
      </c>
      <c r="B42" s="210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2" s="207" t="str">
        <f>'Форма 17'!C42</f>
        <v>Г</v>
      </c>
      <c r="D42" s="186">
        <v>0</v>
      </c>
      <c r="E42" s="186">
        <f t="shared" si="24"/>
        <v>0</v>
      </c>
      <c r="F42" s="186">
        <f t="shared" si="24"/>
        <v>0</v>
      </c>
      <c r="G42" s="186">
        <f t="shared" si="24"/>
        <v>0</v>
      </c>
      <c r="H42" s="186">
        <f t="shared" si="24"/>
        <v>0</v>
      </c>
      <c r="I42" s="186">
        <f t="shared" si="24"/>
        <v>0</v>
      </c>
      <c r="J42" s="186">
        <f t="shared" si="24"/>
        <v>0</v>
      </c>
      <c r="K42" s="186">
        <f t="shared" si="33"/>
        <v>0</v>
      </c>
      <c r="L42" s="186">
        <v>0</v>
      </c>
      <c r="M42" s="186">
        <v>0</v>
      </c>
      <c r="N42" s="186">
        <v>0</v>
      </c>
      <c r="O42" s="186">
        <v>0</v>
      </c>
      <c r="P42" s="186">
        <v>0</v>
      </c>
      <c r="Q42" s="186">
        <v>0</v>
      </c>
      <c r="R42" s="186">
        <v>0</v>
      </c>
      <c r="S42" s="186">
        <v>0</v>
      </c>
      <c r="T42" s="186">
        <v>0</v>
      </c>
      <c r="U42" s="186">
        <v>0</v>
      </c>
      <c r="V42" s="186">
        <v>0</v>
      </c>
      <c r="W42" s="186">
        <v>0</v>
      </c>
      <c r="X42" s="186">
        <v>0</v>
      </c>
      <c r="Y42" s="186"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v>0</v>
      </c>
      <c r="AE42" s="186">
        <v>0</v>
      </c>
      <c r="AF42" s="186">
        <v>0</v>
      </c>
      <c r="AG42" s="186">
        <v>0</v>
      </c>
      <c r="AH42" s="186">
        <v>0</v>
      </c>
      <c r="AI42" s="186">
        <v>0</v>
      </c>
      <c r="AJ42" s="186">
        <v>0</v>
      </c>
      <c r="AK42" s="186">
        <v>0</v>
      </c>
      <c r="AL42" s="186">
        <v>0</v>
      </c>
      <c r="AM42" s="186">
        <v>0</v>
      </c>
      <c r="AN42" s="186">
        <f t="shared" si="35"/>
        <v>0</v>
      </c>
      <c r="AO42" s="186">
        <f t="shared" si="35"/>
        <v>0</v>
      </c>
      <c r="AP42" s="186">
        <f t="shared" si="35"/>
        <v>0</v>
      </c>
      <c r="AQ42" s="186">
        <f t="shared" si="35"/>
        <v>0</v>
      </c>
      <c r="AR42" s="186">
        <f t="shared" si="35"/>
        <v>0</v>
      </c>
      <c r="AS42" s="186">
        <f t="shared" si="35"/>
        <v>0</v>
      </c>
      <c r="AT42" s="186">
        <f t="shared" si="38"/>
        <v>0</v>
      </c>
      <c r="AU42" s="186">
        <v>0</v>
      </c>
      <c r="AV42" s="186">
        <v>0</v>
      </c>
      <c r="AW42" s="186">
        <v>0</v>
      </c>
      <c r="AX42" s="186">
        <v>0</v>
      </c>
      <c r="AY42" s="186">
        <v>0</v>
      </c>
      <c r="AZ42" s="186">
        <v>0</v>
      </c>
      <c r="BA42" s="186">
        <v>0</v>
      </c>
      <c r="BB42" s="186">
        <v>0</v>
      </c>
      <c r="BC42" s="186">
        <v>0</v>
      </c>
      <c r="BD42" s="186">
        <v>0</v>
      </c>
      <c r="BE42" s="186">
        <v>0</v>
      </c>
      <c r="BF42" s="186">
        <v>0</v>
      </c>
      <c r="BG42" s="186">
        <v>0</v>
      </c>
      <c r="BH42" s="186">
        <v>0</v>
      </c>
      <c r="BI42" s="186">
        <v>0</v>
      </c>
      <c r="BJ42" s="186">
        <v>0</v>
      </c>
      <c r="BK42" s="186">
        <v>0</v>
      </c>
      <c r="BL42" s="186">
        <v>0</v>
      </c>
      <c r="BM42" s="186">
        <v>0</v>
      </c>
      <c r="BN42" s="186">
        <v>0</v>
      </c>
      <c r="BO42" s="186">
        <v>0</v>
      </c>
      <c r="BP42" s="186">
        <v>0</v>
      </c>
      <c r="BQ42" s="186">
        <v>0</v>
      </c>
      <c r="BR42" s="186">
        <v>0</v>
      </c>
      <c r="BS42" s="186">
        <v>0</v>
      </c>
      <c r="BT42" s="186">
        <v>0</v>
      </c>
      <c r="BU42" s="186">
        <v>0</v>
      </c>
      <c r="BV42" s="186">
        <v>0</v>
      </c>
      <c r="BW42" s="186">
        <f t="shared" si="37"/>
        <v>0</v>
      </c>
      <c r="BX42" s="186">
        <f t="shared" si="37"/>
        <v>0</v>
      </c>
      <c r="BY42" s="186">
        <f t="shared" si="37"/>
        <v>0</v>
      </c>
      <c r="BZ42" s="186">
        <f t="shared" si="37"/>
        <v>0</v>
      </c>
      <c r="CA42" s="186">
        <f t="shared" si="37"/>
        <v>0</v>
      </c>
      <c r="CB42" s="186">
        <f t="shared" si="37"/>
        <v>0</v>
      </c>
      <c r="CC42" s="186">
        <f t="shared" si="37"/>
        <v>0</v>
      </c>
      <c r="CD42" s="187"/>
    </row>
    <row r="43" spans="1:82" s="245" customFormat="1" ht="62.4">
      <c r="A43" s="283" t="str">
        <f>'Форма 17'!A43</f>
        <v>1.1.4.</v>
      </c>
      <c r="B43" s="344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3" s="285" t="str">
        <f>'Форма 17'!C43</f>
        <v>Г</v>
      </c>
      <c r="D43" s="286">
        <v>0</v>
      </c>
      <c r="E43" s="286">
        <f t="shared" si="24"/>
        <v>0</v>
      </c>
      <c r="F43" s="286">
        <f t="shared" si="24"/>
        <v>0</v>
      </c>
      <c r="G43" s="286">
        <f t="shared" si="24"/>
        <v>0</v>
      </c>
      <c r="H43" s="286">
        <f t="shared" si="24"/>
        <v>0</v>
      </c>
      <c r="I43" s="286">
        <f t="shared" si="24"/>
        <v>0</v>
      </c>
      <c r="J43" s="286">
        <f t="shared" si="24"/>
        <v>0</v>
      </c>
      <c r="K43" s="286">
        <f t="shared" si="33"/>
        <v>0</v>
      </c>
      <c r="L43" s="286">
        <v>0</v>
      </c>
      <c r="M43" s="286">
        <v>0</v>
      </c>
      <c r="N43" s="286">
        <v>0</v>
      </c>
      <c r="O43" s="286">
        <v>0</v>
      </c>
      <c r="P43" s="286">
        <v>0</v>
      </c>
      <c r="Q43" s="286">
        <v>0</v>
      </c>
      <c r="R43" s="286">
        <v>0</v>
      </c>
      <c r="S43" s="286">
        <v>0</v>
      </c>
      <c r="T43" s="286">
        <v>0</v>
      </c>
      <c r="U43" s="286">
        <v>0</v>
      </c>
      <c r="V43" s="286">
        <v>0</v>
      </c>
      <c r="W43" s="286">
        <v>0</v>
      </c>
      <c r="X43" s="286">
        <v>0</v>
      </c>
      <c r="Y43" s="286">
        <v>0</v>
      </c>
      <c r="Z43" s="286">
        <v>0</v>
      </c>
      <c r="AA43" s="286">
        <v>0</v>
      </c>
      <c r="AB43" s="286">
        <v>0</v>
      </c>
      <c r="AC43" s="286">
        <v>0</v>
      </c>
      <c r="AD43" s="286">
        <v>0</v>
      </c>
      <c r="AE43" s="286">
        <v>0</v>
      </c>
      <c r="AF43" s="286">
        <v>0</v>
      </c>
      <c r="AG43" s="286">
        <v>0</v>
      </c>
      <c r="AH43" s="286">
        <v>0</v>
      </c>
      <c r="AI43" s="286">
        <v>0</v>
      </c>
      <c r="AJ43" s="286">
        <v>0</v>
      </c>
      <c r="AK43" s="286">
        <f>AK44+AK45</f>
        <v>0</v>
      </c>
      <c r="AL43" s="286">
        <v>0</v>
      </c>
      <c r="AM43" s="286">
        <v>0</v>
      </c>
      <c r="AN43" s="286">
        <f t="shared" si="35"/>
        <v>0</v>
      </c>
      <c r="AO43" s="286">
        <f t="shared" si="35"/>
        <v>0</v>
      </c>
      <c r="AP43" s="286">
        <f t="shared" si="35"/>
        <v>0</v>
      </c>
      <c r="AQ43" s="286">
        <f t="shared" si="35"/>
        <v>0</v>
      </c>
      <c r="AR43" s="286">
        <f t="shared" si="35"/>
        <v>0</v>
      </c>
      <c r="AS43" s="286">
        <f t="shared" si="35"/>
        <v>0</v>
      </c>
      <c r="AT43" s="286">
        <f t="shared" si="38"/>
        <v>0</v>
      </c>
      <c r="AU43" s="286">
        <v>0</v>
      </c>
      <c r="AV43" s="286">
        <v>0</v>
      </c>
      <c r="AW43" s="286">
        <v>0</v>
      </c>
      <c r="AX43" s="286">
        <v>0</v>
      </c>
      <c r="AY43" s="286">
        <v>0</v>
      </c>
      <c r="AZ43" s="286">
        <v>0</v>
      </c>
      <c r="BA43" s="286">
        <v>0</v>
      </c>
      <c r="BB43" s="286">
        <v>0</v>
      </c>
      <c r="BC43" s="286">
        <v>0</v>
      </c>
      <c r="BD43" s="286">
        <v>0</v>
      </c>
      <c r="BE43" s="286">
        <v>0</v>
      </c>
      <c r="BF43" s="286">
        <v>0</v>
      </c>
      <c r="BG43" s="286">
        <v>0</v>
      </c>
      <c r="BH43" s="286">
        <v>0</v>
      </c>
      <c r="BI43" s="286">
        <v>0</v>
      </c>
      <c r="BJ43" s="286">
        <v>0</v>
      </c>
      <c r="BK43" s="286">
        <v>0</v>
      </c>
      <c r="BL43" s="286">
        <v>0</v>
      </c>
      <c r="BM43" s="286">
        <v>0</v>
      </c>
      <c r="BN43" s="286">
        <v>0</v>
      </c>
      <c r="BO43" s="286">
        <v>0</v>
      </c>
      <c r="BP43" s="286">
        <v>0</v>
      </c>
      <c r="BQ43" s="286">
        <v>0</v>
      </c>
      <c r="BR43" s="286">
        <v>0</v>
      </c>
      <c r="BS43" s="286">
        <v>0</v>
      </c>
      <c r="BT43" s="286">
        <v>0</v>
      </c>
      <c r="BU43" s="286">
        <v>0</v>
      </c>
      <c r="BV43" s="286">
        <v>0</v>
      </c>
      <c r="BW43" s="286">
        <f t="shared" si="37"/>
        <v>0</v>
      </c>
      <c r="BX43" s="286">
        <f t="shared" si="37"/>
        <v>0</v>
      </c>
      <c r="BY43" s="286">
        <f t="shared" si="37"/>
        <v>0</v>
      </c>
      <c r="BZ43" s="286">
        <f t="shared" si="37"/>
        <v>0</v>
      </c>
      <c r="CA43" s="286">
        <f t="shared" si="37"/>
        <v>0</v>
      </c>
      <c r="CB43" s="286">
        <f t="shared" si="37"/>
        <v>0</v>
      </c>
      <c r="CC43" s="286">
        <f t="shared" si="37"/>
        <v>0</v>
      </c>
      <c r="CD43" s="187"/>
    </row>
    <row r="44" spans="1:82" s="245" customFormat="1" ht="46.8">
      <c r="A44" s="206" t="str">
        <f>'Форма 17'!A44</f>
        <v>1.1.4.1</v>
      </c>
      <c r="B44" s="210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4" s="207" t="str">
        <f>'Форма 17'!C44</f>
        <v>Г</v>
      </c>
      <c r="D44" s="186" t="s">
        <v>0</v>
      </c>
      <c r="E44" s="186">
        <f t="shared" si="24"/>
        <v>0</v>
      </c>
      <c r="F44" s="186">
        <f t="shared" si="24"/>
        <v>0</v>
      </c>
      <c r="G44" s="186">
        <f t="shared" si="24"/>
        <v>0</v>
      </c>
      <c r="H44" s="186">
        <f t="shared" si="24"/>
        <v>0</v>
      </c>
      <c r="I44" s="186">
        <f t="shared" si="24"/>
        <v>0</v>
      </c>
      <c r="J44" s="186">
        <f t="shared" si="24"/>
        <v>0</v>
      </c>
      <c r="K44" s="186">
        <f t="shared" si="33"/>
        <v>0</v>
      </c>
      <c r="L44" s="186">
        <v>0</v>
      </c>
      <c r="M44" s="186">
        <v>0</v>
      </c>
      <c r="N44" s="186">
        <v>0</v>
      </c>
      <c r="O44" s="186">
        <v>0</v>
      </c>
      <c r="P44" s="186">
        <v>0</v>
      </c>
      <c r="Q44" s="186">
        <v>0</v>
      </c>
      <c r="R44" s="186">
        <v>0</v>
      </c>
      <c r="S44" s="186">
        <v>0</v>
      </c>
      <c r="T44" s="186">
        <v>0</v>
      </c>
      <c r="U44" s="186">
        <v>0</v>
      </c>
      <c r="V44" s="186">
        <v>0</v>
      </c>
      <c r="W44" s="186">
        <v>0</v>
      </c>
      <c r="X44" s="186">
        <v>0</v>
      </c>
      <c r="Y44" s="186">
        <v>0</v>
      </c>
      <c r="Z44" s="186">
        <v>0</v>
      </c>
      <c r="AA44" s="186">
        <v>0</v>
      </c>
      <c r="AB44" s="186">
        <v>0</v>
      </c>
      <c r="AC44" s="186">
        <v>0</v>
      </c>
      <c r="AD44" s="186">
        <v>0</v>
      </c>
      <c r="AE44" s="186">
        <v>0</v>
      </c>
      <c r="AF44" s="186">
        <v>0</v>
      </c>
      <c r="AG44" s="186">
        <v>0</v>
      </c>
      <c r="AH44" s="186">
        <v>0</v>
      </c>
      <c r="AI44" s="186">
        <v>0</v>
      </c>
      <c r="AJ44" s="186">
        <v>0</v>
      </c>
      <c r="AK44" s="186">
        <v>0</v>
      </c>
      <c r="AL44" s="186">
        <v>0</v>
      </c>
      <c r="AM44" s="186">
        <v>0</v>
      </c>
      <c r="AN44" s="186">
        <f t="shared" si="35"/>
        <v>0</v>
      </c>
      <c r="AO44" s="186">
        <f t="shared" si="35"/>
        <v>0</v>
      </c>
      <c r="AP44" s="186">
        <f t="shared" si="35"/>
        <v>0</v>
      </c>
      <c r="AQ44" s="186">
        <f t="shared" si="35"/>
        <v>0</v>
      </c>
      <c r="AR44" s="186">
        <f t="shared" si="35"/>
        <v>0</v>
      </c>
      <c r="AS44" s="186">
        <f t="shared" si="35"/>
        <v>0</v>
      </c>
      <c r="AT44" s="186">
        <f t="shared" si="38"/>
        <v>0</v>
      </c>
      <c r="AU44" s="186">
        <v>0</v>
      </c>
      <c r="AV44" s="186">
        <v>0</v>
      </c>
      <c r="AW44" s="186">
        <v>0</v>
      </c>
      <c r="AX44" s="186">
        <v>0</v>
      </c>
      <c r="AY44" s="186">
        <v>0</v>
      </c>
      <c r="AZ44" s="186">
        <v>0</v>
      </c>
      <c r="BA44" s="186">
        <v>0</v>
      </c>
      <c r="BB44" s="186">
        <v>0</v>
      </c>
      <c r="BC44" s="186">
        <v>0</v>
      </c>
      <c r="BD44" s="186">
        <v>0</v>
      </c>
      <c r="BE44" s="186">
        <v>0</v>
      </c>
      <c r="BF44" s="186">
        <v>0</v>
      </c>
      <c r="BG44" s="186">
        <v>0</v>
      </c>
      <c r="BH44" s="186">
        <v>0</v>
      </c>
      <c r="BI44" s="186">
        <v>0</v>
      </c>
      <c r="BJ44" s="186">
        <v>0</v>
      </c>
      <c r="BK44" s="186">
        <v>0</v>
      </c>
      <c r="BL44" s="186">
        <v>0</v>
      </c>
      <c r="BM44" s="186">
        <v>0</v>
      </c>
      <c r="BN44" s="186">
        <v>0</v>
      </c>
      <c r="BO44" s="186">
        <v>0</v>
      </c>
      <c r="BP44" s="186">
        <v>0</v>
      </c>
      <c r="BQ44" s="186">
        <v>0</v>
      </c>
      <c r="BR44" s="186">
        <v>0</v>
      </c>
      <c r="BS44" s="186">
        <v>0</v>
      </c>
      <c r="BT44" s="186">
        <v>0</v>
      </c>
      <c r="BU44" s="186">
        <v>0</v>
      </c>
      <c r="BV44" s="186">
        <v>0</v>
      </c>
      <c r="BW44" s="186">
        <f t="shared" si="37"/>
        <v>0</v>
      </c>
      <c r="BX44" s="186">
        <f t="shared" si="37"/>
        <v>0</v>
      </c>
      <c r="BY44" s="186">
        <f t="shared" si="37"/>
        <v>0</v>
      </c>
      <c r="BZ44" s="186">
        <f t="shared" si="37"/>
        <v>0</v>
      </c>
      <c r="CA44" s="186">
        <f t="shared" si="37"/>
        <v>0</v>
      </c>
      <c r="CB44" s="186">
        <f t="shared" si="37"/>
        <v>0</v>
      </c>
      <c r="CC44" s="186">
        <f t="shared" si="37"/>
        <v>0</v>
      </c>
      <c r="CD44" s="187"/>
    </row>
    <row r="45" spans="1:82" s="245" customFormat="1" ht="46.8">
      <c r="A45" s="206" t="str">
        <f>'Форма 17'!A45</f>
        <v>1.1.4.2</v>
      </c>
      <c r="B45" s="210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5" s="207" t="str">
        <f>'Форма 17'!C45</f>
        <v>Г</v>
      </c>
      <c r="D45" s="186">
        <v>0</v>
      </c>
      <c r="E45" s="186">
        <f t="shared" si="24"/>
        <v>0</v>
      </c>
      <c r="F45" s="186">
        <f t="shared" si="24"/>
        <v>0</v>
      </c>
      <c r="G45" s="186">
        <f t="shared" si="24"/>
        <v>0</v>
      </c>
      <c r="H45" s="186">
        <f t="shared" si="24"/>
        <v>0</v>
      </c>
      <c r="I45" s="186">
        <f t="shared" si="24"/>
        <v>0</v>
      </c>
      <c r="J45" s="186">
        <f t="shared" si="24"/>
        <v>0</v>
      </c>
      <c r="K45" s="186">
        <f t="shared" si="33"/>
        <v>0</v>
      </c>
      <c r="L45" s="186">
        <v>0</v>
      </c>
      <c r="M45" s="186">
        <v>0</v>
      </c>
      <c r="N45" s="186">
        <v>0</v>
      </c>
      <c r="O45" s="186">
        <v>0</v>
      </c>
      <c r="P45" s="186">
        <v>0</v>
      </c>
      <c r="Q45" s="186">
        <v>0</v>
      </c>
      <c r="R45" s="186">
        <v>0</v>
      </c>
      <c r="S45" s="186">
        <v>0</v>
      </c>
      <c r="T45" s="186">
        <v>0</v>
      </c>
      <c r="U45" s="186">
        <v>0</v>
      </c>
      <c r="V45" s="186">
        <v>0</v>
      </c>
      <c r="W45" s="186">
        <v>0</v>
      </c>
      <c r="X45" s="186">
        <v>0</v>
      </c>
      <c r="Y45" s="186">
        <v>0</v>
      </c>
      <c r="Z45" s="186">
        <v>0</v>
      </c>
      <c r="AA45" s="186">
        <v>0</v>
      </c>
      <c r="AB45" s="186">
        <v>0</v>
      </c>
      <c r="AC45" s="186">
        <v>0</v>
      </c>
      <c r="AD45" s="186">
        <v>0</v>
      </c>
      <c r="AE45" s="186">
        <v>0</v>
      </c>
      <c r="AF45" s="186">
        <v>0</v>
      </c>
      <c r="AG45" s="186">
        <v>0</v>
      </c>
      <c r="AH45" s="186">
        <v>0</v>
      </c>
      <c r="AI45" s="186">
        <v>0</v>
      </c>
      <c r="AJ45" s="186">
        <v>0</v>
      </c>
      <c r="AK45" s="186">
        <v>0</v>
      </c>
      <c r="AL45" s="186">
        <v>0</v>
      </c>
      <c r="AM45" s="186">
        <v>0</v>
      </c>
      <c r="AN45" s="186">
        <f t="shared" si="35"/>
        <v>0</v>
      </c>
      <c r="AO45" s="186">
        <f t="shared" si="35"/>
        <v>0</v>
      </c>
      <c r="AP45" s="186">
        <f t="shared" si="35"/>
        <v>0</v>
      </c>
      <c r="AQ45" s="186">
        <f t="shared" si="35"/>
        <v>0</v>
      </c>
      <c r="AR45" s="186">
        <f t="shared" si="35"/>
        <v>0</v>
      </c>
      <c r="AS45" s="186">
        <f t="shared" si="35"/>
        <v>0</v>
      </c>
      <c r="AT45" s="186">
        <f t="shared" si="38"/>
        <v>0</v>
      </c>
      <c r="AU45" s="186">
        <v>0</v>
      </c>
      <c r="AV45" s="186">
        <v>0</v>
      </c>
      <c r="AW45" s="186">
        <v>0</v>
      </c>
      <c r="AX45" s="186">
        <v>0</v>
      </c>
      <c r="AY45" s="186">
        <v>0</v>
      </c>
      <c r="AZ45" s="186">
        <v>0</v>
      </c>
      <c r="BA45" s="186">
        <v>0</v>
      </c>
      <c r="BB45" s="186">
        <v>0</v>
      </c>
      <c r="BC45" s="186">
        <v>0</v>
      </c>
      <c r="BD45" s="186">
        <v>0</v>
      </c>
      <c r="BE45" s="186">
        <v>0</v>
      </c>
      <c r="BF45" s="186">
        <v>0</v>
      </c>
      <c r="BG45" s="186">
        <v>0</v>
      </c>
      <c r="BH45" s="186">
        <v>0</v>
      </c>
      <c r="BI45" s="186">
        <v>0</v>
      </c>
      <c r="BJ45" s="186">
        <v>0</v>
      </c>
      <c r="BK45" s="186">
        <v>0</v>
      </c>
      <c r="BL45" s="186">
        <v>0</v>
      </c>
      <c r="BM45" s="186">
        <v>0</v>
      </c>
      <c r="BN45" s="186">
        <v>0</v>
      </c>
      <c r="BO45" s="186">
        <v>0</v>
      </c>
      <c r="BP45" s="186">
        <v>0</v>
      </c>
      <c r="BQ45" s="186">
        <v>0</v>
      </c>
      <c r="BR45" s="186">
        <v>0</v>
      </c>
      <c r="BS45" s="186">
        <v>0</v>
      </c>
      <c r="BT45" s="186">
        <v>0</v>
      </c>
      <c r="BU45" s="186">
        <v>0</v>
      </c>
      <c r="BV45" s="186">
        <v>0</v>
      </c>
      <c r="BW45" s="186">
        <f t="shared" si="37"/>
        <v>0</v>
      </c>
      <c r="BX45" s="186">
        <f t="shared" si="37"/>
        <v>0</v>
      </c>
      <c r="BY45" s="186">
        <f t="shared" si="37"/>
        <v>0</v>
      </c>
      <c r="BZ45" s="186">
        <f t="shared" si="37"/>
        <v>0</v>
      </c>
      <c r="CA45" s="186">
        <f t="shared" si="37"/>
        <v>0</v>
      </c>
      <c r="CB45" s="186">
        <f t="shared" si="37"/>
        <v>0</v>
      </c>
      <c r="CC45" s="186">
        <f t="shared" si="37"/>
        <v>0</v>
      </c>
      <c r="CD45" s="187"/>
    </row>
    <row r="46" spans="1:82" s="268" customFormat="1" ht="31.2">
      <c r="A46" s="299" t="str">
        <f>'Форма 17'!A46</f>
        <v>1.2.</v>
      </c>
      <c r="B46" s="273" t="str">
        <f>'Форма 17'!B46</f>
        <v>Реконструкция, модернизация, техническое перевооружение всего, в том числе:</v>
      </c>
      <c r="C46" s="332" t="str">
        <f>'Форма 17'!C46</f>
        <v>Г</v>
      </c>
      <c r="D46" s="275">
        <v>0</v>
      </c>
      <c r="E46" s="275">
        <f t="shared" si="24"/>
        <v>0.63</v>
      </c>
      <c r="F46" s="275">
        <f t="shared" si="24"/>
        <v>0</v>
      </c>
      <c r="G46" s="275">
        <f t="shared" si="24"/>
        <v>0</v>
      </c>
      <c r="H46" s="275">
        <f t="shared" si="24"/>
        <v>3.0739999999999998</v>
      </c>
      <c r="I46" s="275">
        <f t="shared" si="24"/>
        <v>0</v>
      </c>
      <c r="J46" s="275">
        <f t="shared" si="24"/>
        <v>0</v>
      </c>
      <c r="K46" s="275">
        <f t="shared" si="33"/>
        <v>1</v>
      </c>
      <c r="L46" s="275">
        <f>L47+L51+L56+L65</f>
        <v>0</v>
      </c>
      <c r="M46" s="275">
        <f>M47+M51+M56+M65</f>
        <v>0</v>
      </c>
      <c r="N46" s="275">
        <f>N47+N51+N56+N65</f>
        <v>0</v>
      </c>
      <c r="O46" s="275">
        <f>O47+O51+O56+O65</f>
        <v>0</v>
      </c>
      <c r="P46" s="275">
        <f>P47+P51+P56+P65</f>
        <v>0</v>
      </c>
      <c r="Q46" s="275">
        <f>Q47+Q51+Q56+Q65</f>
        <v>0</v>
      </c>
      <c r="R46" s="275">
        <f>R47+R51+R56+R65</f>
        <v>0</v>
      </c>
      <c r="S46" s="275">
        <f>S47+S51+S56+S65</f>
        <v>0</v>
      </c>
      <c r="T46" s="275">
        <f>T47+T51+T56+T65</f>
        <v>0</v>
      </c>
      <c r="U46" s="275">
        <f>U47+U51+U56+U65</f>
        <v>0</v>
      </c>
      <c r="V46" s="275">
        <f>V47+V51+V56+V65</f>
        <v>0</v>
      </c>
      <c r="W46" s="275">
        <f>W47+W51+W56+W65</f>
        <v>0</v>
      </c>
      <c r="X46" s="275">
        <f>X47+X51+X56+X65</f>
        <v>0</v>
      </c>
      <c r="Y46" s="275">
        <f>Y47+Y51+Y56+Y65</f>
        <v>0</v>
      </c>
      <c r="Z46" s="275">
        <f>Z47+Z51+Z56+Z65</f>
        <v>0.63</v>
      </c>
      <c r="AA46" s="275">
        <f>AA47+AA51+AA56+AA65</f>
        <v>0</v>
      </c>
      <c r="AB46" s="275">
        <f>AB47+AB51+AB56+AB65</f>
        <v>0</v>
      </c>
      <c r="AC46" s="275">
        <f>AC47+AC51+AC56+AC65</f>
        <v>0</v>
      </c>
      <c r="AD46" s="275">
        <f>AD47+AD51+AD56+AD65</f>
        <v>0</v>
      </c>
      <c r="AE46" s="275">
        <f>AE47+AE51+AE56+AE65</f>
        <v>0</v>
      </c>
      <c r="AF46" s="275">
        <f>AF47+AF51+AF56+AF65</f>
        <v>1</v>
      </c>
      <c r="AG46" s="275">
        <f>AG47+AG51+AG56+AG65</f>
        <v>0</v>
      </c>
      <c r="AH46" s="275">
        <f>AH47+AH51+AH56+AH65</f>
        <v>0</v>
      </c>
      <c r="AI46" s="275">
        <f>AI47+AI51+AI56+AI65</f>
        <v>0</v>
      </c>
      <c r="AJ46" s="275">
        <f>AJ47+AJ51+AJ56+AJ65</f>
        <v>3.0739999999999998</v>
      </c>
      <c r="AK46" s="275">
        <f>AK47+AK51+AK56+AK65</f>
        <v>0</v>
      </c>
      <c r="AL46" s="275">
        <f>AL47+AL51+AL56+AL65</f>
        <v>0</v>
      </c>
      <c r="AM46" s="275">
        <f>AM47+AM51+AM56+AM65</f>
        <v>0</v>
      </c>
      <c r="AN46" s="275">
        <f t="shared" si="35"/>
        <v>0</v>
      </c>
      <c r="AO46" s="275">
        <f t="shared" si="35"/>
        <v>0</v>
      </c>
      <c r="AP46" s="275">
        <f t="shared" si="35"/>
        <v>0</v>
      </c>
      <c r="AQ46" s="275">
        <f t="shared" si="35"/>
        <v>0</v>
      </c>
      <c r="AR46" s="275">
        <f t="shared" si="35"/>
        <v>0</v>
      </c>
      <c r="AS46" s="275">
        <f t="shared" si="35"/>
        <v>0</v>
      </c>
      <c r="AT46" s="275">
        <f t="shared" si="38"/>
        <v>0</v>
      </c>
      <c r="AU46" s="275">
        <f>AU47+AU51+AU56+AU65</f>
        <v>0</v>
      </c>
      <c r="AV46" s="275">
        <f>AV47+AV51+AV56+AV65</f>
        <v>0</v>
      </c>
      <c r="AW46" s="275">
        <f>AW47+AW51+AW56+AW65</f>
        <v>0</v>
      </c>
      <c r="AX46" s="275">
        <f>AX47+AX51+AX56+AX65</f>
        <v>0</v>
      </c>
      <c r="AY46" s="275">
        <f>AY47+AY51+AY56+AY65</f>
        <v>0</v>
      </c>
      <c r="AZ46" s="275">
        <f>AZ47+AZ51+AZ56+AZ65</f>
        <v>0</v>
      </c>
      <c r="BA46" s="275">
        <f>BA47+BA51+BA56+BA65</f>
        <v>0</v>
      </c>
      <c r="BB46" s="275">
        <f>BB47+BB51+BB56+BB65</f>
        <v>0</v>
      </c>
      <c r="BC46" s="275">
        <f>BC47+BC51+BC56+BC65</f>
        <v>0</v>
      </c>
      <c r="BD46" s="275">
        <f>BD47+BD51+BD56+BD65</f>
        <v>0</v>
      </c>
      <c r="BE46" s="275">
        <f>BE47+BE51+BE56+BE65</f>
        <v>0</v>
      </c>
      <c r="BF46" s="275">
        <f>BF47+BF51+BF56+BF65</f>
        <v>0</v>
      </c>
      <c r="BG46" s="275">
        <f>BG47+BG51+BG56+BG65</f>
        <v>0</v>
      </c>
      <c r="BH46" s="275">
        <f>BH47+BH51+BH56+BH65</f>
        <v>0</v>
      </c>
      <c r="BI46" s="275">
        <f>BI47+BI51+BI56+BI65</f>
        <v>0</v>
      </c>
      <c r="BJ46" s="275">
        <f>BJ47+BJ51+BJ56+BJ65</f>
        <v>0</v>
      </c>
      <c r="BK46" s="275">
        <f>BK47+BK51+BK56+BK65</f>
        <v>0</v>
      </c>
      <c r="BL46" s="275">
        <f>BL47+BL51+BL56+BL65</f>
        <v>0</v>
      </c>
      <c r="BM46" s="275">
        <f>BM47+BM51+BM56+BM65</f>
        <v>0</v>
      </c>
      <c r="BN46" s="275">
        <f>BN47+BN51+BN56+BN65</f>
        <v>0</v>
      </c>
      <c r="BO46" s="275">
        <f>BO47+BO51+BO56+BO65</f>
        <v>0</v>
      </c>
      <c r="BP46" s="275">
        <f>BP47+BP51+BP56+BP65</f>
        <v>0</v>
      </c>
      <c r="BQ46" s="275">
        <f>BQ47+BQ51+BQ56+BQ65</f>
        <v>0</v>
      </c>
      <c r="BR46" s="275">
        <f>BR47+BR51+BR56+BR65</f>
        <v>0</v>
      </c>
      <c r="BS46" s="275">
        <f>BS47+BS51+BS56+BS65</f>
        <v>0</v>
      </c>
      <c r="BT46" s="275">
        <f>BT47+BT51+BT56+BT65</f>
        <v>0</v>
      </c>
      <c r="BU46" s="275">
        <f>BU47+BU51+BU56+BU65</f>
        <v>0</v>
      </c>
      <c r="BV46" s="275">
        <f>BV47+BV51+BV56+BV65</f>
        <v>0</v>
      </c>
      <c r="BW46" s="275">
        <f t="shared" si="37"/>
        <v>-0.63</v>
      </c>
      <c r="BX46" s="275">
        <f t="shared" si="37"/>
        <v>0</v>
      </c>
      <c r="BY46" s="275">
        <f t="shared" si="37"/>
        <v>0</v>
      </c>
      <c r="BZ46" s="275">
        <f t="shared" si="37"/>
        <v>-3.0739999999999998</v>
      </c>
      <c r="CA46" s="275">
        <f t="shared" si="37"/>
        <v>0</v>
      </c>
      <c r="CB46" s="275">
        <f t="shared" si="37"/>
        <v>0</v>
      </c>
      <c r="CC46" s="275">
        <f t="shared" si="37"/>
        <v>-1</v>
      </c>
      <c r="CD46" s="267"/>
    </row>
    <row r="47" spans="1:82" s="245" customFormat="1" ht="46.8">
      <c r="A47" s="289" t="str">
        <f>'Форма 17'!A47</f>
        <v>1.2.1</v>
      </c>
      <c r="B47" s="344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7" s="330" t="str">
        <f>'Форма 17'!C47</f>
        <v>Г</v>
      </c>
      <c r="D47" s="286">
        <v>0</v>
      </c>
      <c r="E47" s="286">
        <f t="shared" si="24"/>
        <v>0.63</v>
      </c>
      <c r="F47" s="286">
        <f t="shared" si="24"/>
        <v>0</v>
      </c>
      <c r="G47" s="286">
        <f t="shared" si="24"/>
        <v>0</v>
      </c>
      <c r="H47" s="286">
        <f t="shared" si="24"/>
        <v>0</v>
      </c>
      <c r="I47" s="286">
        <f t="shared" si="24"/>
        <v>0</v>
      </c>
      <c r="J47" s="286">
        <f t="shared" si="24"/>
        <v>0</v>
      </c>
      <c r="K47" s="286">
        <f t="shared" si="33"/>
        <v>1</v>
      </c>
      <c r="L47" s="286">
        <f t="shared" ref="L47:AM47" si="43">L48+L49</f>
        <v>0</v>
      </c>
      <c r="M47" s="286">
        <f t="shared" si="43"/>
        <v>0</v>
      </c>
      <c r="N47" s="286">
        <f t="shared" si="43"/>
        <v>0</v>
      </c>
      <c r="O47" s="286">
        <f t="shared" si="43"/>
        <v>0</v>
      </c>
      <c r="P47" s="286">
        <f t="shared" si="43"/>
        <v>0</v>
      </c>
      <c r="Q47" s="286">
        <f t="shared" si="43"/>
        <v>0</v>
      </c>
      <c r="R47" s="286">
        <f t="shared" si="43"/>
        <v>0</v>
      </c>
      <c r="S47" s="286">
        <f t="shared" si="43"/>
        <v>0</v>
      </c>
      <c r="T47" s="286">
        <f t="shared" si="43"/>
        <v>0</v>
      </c>
      <c r="U47" s="286">
        <f t="shared" si="43"/>
        <v>0</v>
      </c>
      <c r="V47" s="286">
        <f t="shared" si="43"/>
        <v>0</v>
      </c>
      <c r="W47" s="286">
        <f t="shared" si="43"/>
        <v>0</v>
      </c>
      <c r="X47" s="286">
        <f t="shared" si="43"/>
        <v>0</v>
      </c>
      <c r="Y47" s="286">
        <f t="shared" si="43"/>
        <v>0</v>
      </c>
      <c r="Z47" s="286">
        <f t="shared" si="43"/>
        <v>0.63</v>
      </c>
      <c r="AA47" s="286">
        <f t="shared" si="43"/>
        <v>0</v>
      </c>
      <c r="AB47" s="286">
        <f t="shared" si="43"/>
        <v>0</v>
      </c>
      <c r="AC47" s="286">
        <f t="shared" si="43"/>
        <v>0</v>
      </c>
      <c r="AD47" s="286">
        <f t="shared" si="43"/>
        <v>0</v>
      </c>
      <c r="AE47" s="286">
        <f t="shared" si="43"/>
        <v>0</v>
      </c>
      <c r="AF47" s="286">
        <f t="shared" si="43"/>
        <v>1</v>
      </c>
      <c r="AG47" s="286">
        <f t="shared" si="43"/>
        <v>0</v>
      </c>
      <c r="AH47" s="286">
        <f t="shared" si="43"/>
        <v>0</v>
      </c>
      <c r="AI47" s="286">
        <f t="shared" si="43"/>
        <v>0</v>
      </c>
      <c r="AJ47" s="286">
        <f t="shared" si="43"/>
        <v>0</v>
      </c>
      <c r="AK47" s="286">
        <f t="shared" si="43"/>
        <v>0</v>
      </c>
      <c r="AL47" s="286">
        <f t="shared" si="43"/>
        <v>0</v>
      </c>
      <c r="AM47" s="286">
        <f t="shared" si="43"/>
        <v>0</v>
      </c>
      <c r="AN47" s="286">
        <f t="shared" si="35"/>
        <v>0</v>
      </c>
      <c r="AO47" s="286">
        <f t="shared" si="35"/>
        <v>0</v>
      </c>
      <c r="AP47" s="286">
        <f t="shared" si="35"/>
        <v>0</v>
      </c>
      <c r="AQ47" s="286">
        <f t="shared" si="35"/>
        <v>0</v>
      </c>
      <c r="AR47" s="286">
        <f t="shared" si="35"/>
        <v>0</v>
      </c>
      <c r="AS47" s="286">
        <f t="shared" si="35"/>
        <v>0</v>
      </c>
      <c r="AT47" s="286">
        <f t="shared" si="38"/>
        <v>0</v>
      </c>
      <c r="AU47" s="286">
        <f t="shared" ref="AU47:BV47" si="44">AU48+AU49</f>
        <v>0</v>
      </c>
      <c r="AV47" s="286">
        <f t="shared" si="44"/>
        <v>0</v>
      </c>
      <c r="AW47" s="286">
        <f t="shared" si="44"/>
        <v>0</v>
      </c>
      <c r="AX47" s="286">
        <f t="shared" si="44"/>
        <v>0</v>
      </c>
      <c r="AY47" s="286">
        <f t="shared" si="44"/>
        <v>0</v>
      </c>
      <c r="AZ47" s="286">
        <f t="shared" si="44"/>
        <v>0</v>
      </c>
      <c r="BA47" s="286">
        <f t="shared" si="44"/>
        <v>0</v>
      </c>
      <c r="BB47" s="286">
        <f t="shared" si="44"/>
        <v>0</v>
      </c>
      <c r="BC47" s="286">
        <f t="shared" si="44"/>
        <v>0</v>
      </c>
      <c r="BD47" s="286">
        <f t="shared" si="44"/>
        <v>0</v>
      </c>
      <c r="BE47" s="286">
        <f t="shared" si="44"/>
        <v>0</v>
      </c>
      <c r="BF47" s="286">
        <f t="shared" si="44"/>
        <v>0</v>
      </c>
      <c r="BG47" s="286">
        <f t="shared" si="44"/>
        <v>0</v>
      </c>
      <c r="BH47" s="286">
        <f t="shared" si="44"/>
        <v>0</v>
      </c>
      <c r="BI47" s="286">
        <f t="shared" si="44"/>
        <v>0</v>
      </c>
      <c r="BJ47" s="286">
        <f t="shared" si="44"/>
        <v>0</v>
      </c>
      <c r="BK47" s="286">
        <f t="shared" si="44"/>
        <v>0</v>
      </c>
      <c r="BL47" s="286">
        <f t="shared" si="44"/>
        <v>0</v>
      </c>
      <c r="BM47" s="286">
        <f t="shared" si="44"/>
        <v>0</v>
      </c>
      <c r="BN47" s="286">
        <f t="shared" si="44"/>
        <v>0</v>
      </c>
      <c r="BO47" s="286">
        <f t="shared" si="44"/>
        <v>0</v>
      </c>
      <c r="BP47" s="286">
        <f t="shared" si="44"/>
        <v>0</v>
      </c>
      <c r="BQ47" s="286">
        <f t="shared" si="44"/>
        <v>0</v>
      </c>
      <c r="BR47" s="286">
        <f t="shared" si="44"/>
        <v>0</v>
      </c>
      <c r="BS47" s="286">
        <f t="shared" si="44"/>
        <v>0</v>
      </c>
      <c r="BT47" s="286">
        <f t="shared" si="44"/>
        <v>0</v>
      </c>
      <c r="BU47" s="286">
        <f t="shared" si="44"/>
        <v>0</v>
      </c>
      <c r="BV47" s="286">
        <f t="shared" si="44"/>
        <v>0</v>
      </c>
      <c r="BW47" s="286">
        <f t="shared" si="37"/>
        <v>-0.63</v>
      </c>
      <c r="BX47" s="286">
        <f t="shared" si="37"/>
        <v>0</v>
      </c>
      <c r="BY47" s="286">
        <f t="shared" si="37"/>
        <v>0</v>
      </c>
      <c r="BZ47" s="286">
        <f t="shared" si="37"/>
        <v>0</v>
      </c>
      <c r="CA47" s="286">
        <f t="shared" si="37"/>
        <v>0</v>
      </c>
      <c r="CB47" s="286">
        <f t="shared" si="37"/>
        <v>0</v>
      </c>
      <c r="CC47" s="286">
        <f t="shared" si="37"/>
        <v>-1</v>
      </c>
      <c r="CD47" s="187"/>
    </row>
    <row r="48" spans="1:82" s="245" customFormat="1" ht="42.75" customHeight="1">
      <c r="A48" s="188" t="str">
        <f>'Форма 17'!A48</f>
        <v>1.2.1.1</v>
      </c>
      <c r="B48" s="210" t="str">
        <f>'Форма 17'!B48</f>
        <v>Реконструкция трансформаторных и иных подстанций, всего, в том числе:</v>
      </c>
      <c r="C48" s="190" t="str">
        <f>'Форма 17'!C48</f>
        <v>Г</v>
      </c>
      <c r="D48" s="186">
        <v>0</v>
      </c>
      <c r="E48" s="186">
        <f t="shared" si="24"/>
        <v>0</v>
      </c>
      <c r="F48" s="186">
        <f t="shared" si="24"/>
        <v>0</v>
      </c>
      <c r="G48" s="186">
        <f t="shared" si="24"/>
        <v>0</v>
      </c>
      <c r="H48" s="186">
        <f t="shared" si="24"/>
        <v>0</v>
      </c>
      <c r="I48" s="186">
        <f t="shared" si="24"/>
        <v>0</v>
      </c>
      <c r="J48" s="186">
        <f t="shared" si="24"/>
        <v>0</v>
      </c>
      <c r="K48" s="186">
        <f t="shared" si="33"/>
        <v>0</v>
      </c>
      <c r="L48" s="186">
        <v>0</v>
      </c>
      <c r="M48" s="186">
        <v>0</v>
      </c>
      <c r="N48" s="186">
        <v>0</v>
      </c>
      <c r="O48" s="186">
        <v>0</v>
      </c>
      <c r="P48" s="186">
        <v>0</v>
      </c>
      <c r="Q48" s="186">
        <v>0</v>
      </c>
      <c r="R48" s="186">
        <v>0</v>
      </c>
      <c r="S48" s="186">
        <v>0</v>
      </c>
      <c r="T48" s="186">
        <v>0</v>
      </c>
      <c r="U48" s="186">
        <v>0</v>
      </c>
      <c r="V48" s="186">
        <v>0</v>
      </c>
      <c r="W48" s="186">
        <v>0</v>
      </c>
      <c r="X48" s="186">
        <v>0</v>
      </c>
      <c r="Y48" s="186">
        <v>0</v>
      </c>
      <c r="Z48" s="186">
        <v>0</v>
      </c>
      <c r="AA48" s="186">
        <v>0</v>
      </c>
      <c r="AB48" s="186">
        <v>0</v>
      </c>
      <c r="AC48" s="186">
        <v>0</v>
      </c>
      <c r="AD48" s="186">
        <v>0</v>
      </c>
      <c r="AE48" s="186">
        <v>0</v>
      </c>
      <c r="AF48" s="186">
        <v>0</v>
      </c>
      <c r="AG48" s="186">
        <v>0</v>
      </c>
      <c r="AH48" s="186">
        <v>0</v>
      </c>
      <c r="AI48" s="186">
        <v>0</v>
      </c>
      <c r="AJ48" s="186">
        <v>0</v>
      </c>
      <c r="AK48" s="186">
        <v>0</v>
      </c>
      <c r="AL48" s="186">
        <v>0</v>
      </c>
      <c r="AM48" s="186">
        <v>0</v>
      </c>
      <c r="AN48" s="186">
        <f t="shared" si="35"/>
        <v>0</v>
      </c>
      <c r="AO48" s="186">
        <f t="shared" si="35"/>
        <v>0</v>
      </c>
      <c r="AP48" s="186">
        <f t="shared" si="35"/>
        <v>0</v>
      </c>
      <c r="AQ48" s="186">
        <f t="shared" si="35"/>
        <v>0</v>
      </c>
      <c r="AR48" s="186">
        <f t="shared" si="35"/>
        <v>0</v>
      </c>
      <c r="AS48" s="186">
        <f t="shared" si="35"/>
        <v>0</v>
      </c>
      <c r="AT48" s="186">
        <f t="shared" si="38"/>
        <v>0</v>
      </c>
      <c r="AU48" s="186">
        <v>0</v>
      </c>
      <c r="AV48" s="186">
        <v>0</v>
      </c>
      <c r="AW48" s="186">
        <v>0</v>
      </c>
      <c r="AX48" s="186">
        <v>0</v>
      </c>
      <c r="AY48" s="186">
        <v>0</v>
      </c>
      <c r="AZ48" s="186">
        <v>0</v>
      </c>
      <c r="BA48" s="186">
        <v>0</v>
      </c>
      <c r="BB48" s="186">
        <v>0</v>
      </c>
      <c r="BC48" s="186">
        <v>0</v>
      </c>
      <c r="BD48" s="186">
        <v>0</v>
      </c>
      <c r="BE48" s="186">
        <v>0</v>
      </c>
      <c r="BF48" s="186">
        <v>0</v>
      </c>
      <c r="BG48" s="186">
        <v>0</v>
      </c>
      <c r="BH48" s="186">
        <v>0</v>
      </c>
      <c r="BI48" s="186">
        <v>0</v>
      </c>
      <c r="BJ48" s="186">
        <v>0</v>
      </c>
      <c r="BK48" s="186">
        <v>0</v>
      </c>
      <c r="BL48" s="186">
        <v>0</v>
      </c>
      <c r="BM48" s="186">
        <v>0</v>
      </c>
      <c r="BN48" s="186">
        <v>0</v>
      </c>
      <c r="BO48" s="186">
        <v>0</v>
      </c>
      <c r="BP48" s="186">
        <v>0</v>
      </c>
      <c r="BQ48" s="186">
        <v>0</v>
      </c>
      <c r="BR48" s="186">
        <v>0</v>
      </c>
      <c r="BS48" s="186">
        <v>0</v>
      </c>
      <c r="BT48" s="186">
        <v>0</v>
      </c>
      <c r="BU48" s="186">
        <v>0</v>
      </c>
      <c r="BV48" s="186">
        <v>0</v>
      </c>
      <c r="BW48" s="186">
        <f t="shared" si="37"/>
        <v>0</v>
      </c>
      <c r="BX48" s="186">
        <f t="shared" si="37"/>
        <v>0</v>
      </c>
      <c r="BY48" s="186">
        <f t="shared" si="37"/>
        <v>0</v>
      </c>
      <c r="BZ48" s="186">
        <f t="shared" si="37"/>
        <v>0</v>
      </c>
      <c r="CA48" s="186">
        <f t="shared" si="37"/>
        <v>0</v>
      </c>
      <c r="CB48" s="186">
        <f t="shared" si="37"/>
        <v>0</v>
      </c>
      <c r="CC48" s="186">
        <f t="shared" si="37"/>
        <v>0</v>
      </c>
      <c r="CD48" s="187"/>
    </row>
    <row r="49" spans="1:82" s="245" customFormat="1" ht="42.75" customHeight="1">
      <c r="A49" s="311" t="str">
        <f>'Форма 17'!A49</f>
        <v>1.2.1.2</v>
      </c>
      <c r="B49" s="370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9" s="371" t="str">
        <f>'Форма 17'!C49</f>
        <v>Г</v>
      </c>
      <c r="D49" s="280" t="s">
        <v>0</v>
      </c>
      <c r="E49" s="280">
        <f>L49+S49+Z49+AG49</f>
        <v>0.63</v>
      </c>
      <c r="F49" s="280">
        <f t="shared" ref="E49:J70" si="45">M49+T49+AA49+AH49</f>
        <v>0</v>
      </c>
      <c r="G49" s="280">
        <f t="shared" si="45"/>
        <v>0</v>
      </c>
      <c r="H49" s="280">
        <f t="shared" si="45"/>
        <v>0</v>
      </c>
      <c r="I49" s="280">
        <f t="shared" si="45"/>
        <v>0</v>
      </c>
      <c r="J49" s="280">
        <f t="shared" si="45"/>
        <v>0</v>
      </c>
      <c r="K49" s="280">
        <f t="shared" si="33"/>
        <v>1</v>
      </c>
      <c r="L49" s="280">
        <f>SUM(L50:L50)</f>
        <v>0</v>
      </c>
      <c r="M49" s="280">
        <f>SUM(M50:M50)</f>
        <v>0</v>
      </c>
      <c r="N49" s="280">
        <f>SUM(N50:N50)</f>
        <v>0</v>
      </c>
      <c r="O49" s="280">
        <f>SUM(O50:O50)</f>
        <v>0</v>
      </c>
      <c r="P49" s="280">
        <f>SUM(P50:P50)</f>
        <v>0</v>
      </c>
      <c r="Q49" s="280">
        <f>SUM(Q50:Q50)</f>
        <v>0</v>
      </c>
      <c r="R49" s="280">
        <f>SUM(R50:R50)</f>
        <v>0</v>
      </c>
      <c r="S49" s="280">
        <f>SUM(S50:S50)</f>
        <v>0</v>
      </c>
      <c r="T49" s="280">
        <f>SUM(T50:T50)</f>
        <v>0</v>
      </c>
      <c r="U49" s="280">
        <f>SUM(U50:U50)</f>
        <v>0</v>
      </c>
      <c r="V49" s="280">
        <f>SUM(V50:V50)</f>
        <v>0</v>
      </c>
      <c r="W49" s="280">
        <f>SUM(W50:W50)</f>
        <v>0</v>
      </c>
      <c r="X49" s="280">
        <f>SUM(X50:X50)</f>
        <v>0</v>
      </c>
      <c r="Y49" s="280">
        <f>SUM(Y50:Y50)</f>
        <v>0</v>
      </c>
      <c r="Z49" s="280">
        <f>SUM(Z50:Z50)</f>
        <v>0.63</v>
      </c>
      <c r="AA49" s="280">
        <f>SUM(AA50:AA50)</f>
        <v>0</v>
      </c>
      <c r="AB49" s="280">
        <f>SUM(AB50:AB50)</f>
        <v>0</v>
      </c>
      <c r="AC49" s="280">
        <f>SUM(AC50:AC50)</f>
        <v>0</v>
      </c>
      <c r="AD49" s="280">
        <f>SUM(AD50:AD50)</f>
        <v>0</v>
      </c>
      <c r="AE49" s="280">
        <f>SUM(AE50:AE50)</f>
        <v>0</v>
      </c>
      <c r="AF49" s="280">
        <f>SUM(AF50:AF50)</f>
        <v>1</v>
      </c>
      <c r="AG49" s="280">
        <f>SUM(AG50:AG50)</f>
        <v>0</v>
      </c>
      <c r="AH49" s="280">
        <f>SUM(AH50:AH50)</f>
        <v>0</v>
      </c>
      <c r="AI49" s="280">
        <f>SUM(AI50:AI50)</f>
        <v>0</v>
      </c>
      <c r="AJ49" s="280">
        <f>SUM(AJ50:AJ50)</f>
        <v>0</v>
      </c>
      <c r="AK49" s="280">
        <f>SUM(AK50:AK50)</f>
        <v>0</v>
      </c>
      <c r="AL49" s="280">
        <f>SUM(AL50:AL50)</f>
        <v>0</v>
      </c>
      <c r="AM49" s="280">
        <f>SUM(AM50:AM50)</f>
        <v>0</v>
      </c>
      <c r="AN49" s="280">
        <f t="shared" ref="AN49:AS72" si="46">AU49+BB49+BI49+BP49</f>
        <v>0</v>
      </c>
      <c r="AO49" s="280">
        <f t="shared" si="46"/>
        <v>0</v>
      </c>
      <c r="AP49" s="280">
        <f t="shared" si="46"/>
        <v>0</v>
      </c>
      <c r="AQ49" s="280">
        <f t="shared" si="46"/>
        <v>0</v>
      </c>
      <c r="AR49" s="280">
        <f t="shared" si="46"/>
        <v>0</v>
      </c>
      <c r="AS49" s="280">
        <f t="shared" si="46"/>
        <v>0</v>
      </c>
      <c r="AT49" s="280">
        <f t="shared" si="38"/>
        <v>0</v>
      </c>
      <c r="AU49" s="280">
        <f>SUM(AU50:AU50)</f>
        <v>0</v>
      </c>
      <c r="AV49" s="280">
        <f>SUM(AV50:AV50)</f>
        <v>0</v>
      </c>
      <c r="AW49" s="280">
        <f>SUM(AW50:AW50)</f>
        <v>0</v>
      </c>
      <c r="AX49" s="280">
        <f>SUM(AX50:AX50)</f>
        <v>0</v>
      </c>
      <c r="AY49" s="280">
        <f>SUM(AY50:AY50)</f>
        <v>0</v>
      </c>
      <c r="AZ49" s="280">
        <f>SUM(AZ50:AZ50)</f>
        <v>0</v>
      </c>
      <c r="BA49" s="280">
        <f>SUM(BA50:BA50)</f>
        <v>0</v>
      </c>
      <c r="BB49" s="280">
        <f>SUM(BB50:BB50)</f>
        <v>0</v>
      </c>
      <c r="BC49" s="280">
        <f>SUM(BC50:BC50)</f>
        <v>0</v>
      </c>
      <c r="BD49" s="280">
        <f>SUM(BD50:BD50)</f>
        <v>0</v>
      </c>
      <c r="BE49" s="280">
        <f>SUM(BE50:BE50)</f>
        <v>0</v>
      </c>
      <c r="BF49" s="280">
        <f>SUM(BF50:BF50)</f>
        <v>0</v>
      </c>
      <c r="BG49" s="280">
        <f>SUM(BG50:BG50)</f>
        <v>0</v>
      </c>
      <c r="BH49" s="280">
        <f>SUM(BH50:BH50)</f>
        <v>0</v>
      </c>
      <c r="BI49" s="280">
        <f>SUM(BI50:BI50)</f>
        <v>0</v>
      </c>
      <c r="BJ49" s="280">
        <f>SUM(BJ50:BJ50)</f>
        <v>0</v>
      </c>
      <c r="BK49" s="280">
        <f>SUM(BK50:BK50)</f>
        <v>0</v>
      </c>
      <c r="BL49" s="280">
        <f>SUM(BL50:BL50)</f>
        <v>0</v>
      </c>
      <c r="BM49" s="280">
        <f>SUM(BM50:BM50)</f>
        <v>0</v>
      </c>
      <c r="BN49" s="280">
        <f>SUM(BN50:BN50)</f>
        <v>0</v>
      </c>
      <c r="BO49" s="280">
        <f>SUM(BO50:BO50)</f>
        <v>0</v>
      </c>
      <c r="BP49" s="280">
        <f>SUM(BP50:BP50)</f>
        <v>0</v>
      </c>
      <c r="BQ49" s="280">
        <f>SUM(BQ50:BQ50)</f>
        <v>0</v>
      </c>
      <c r="BR49" s="280">
        <f>SUM(BR50:BR50)</f>
        <v>0</v>
      </c>
      <c r="BS49" s="280">
        <f>SUM(BS50:BS50)</f>
        <v>0</v>
      </c>
      <c r="BT49" s="280">
        <f>SUM(BT50:BT50)</f>
        <v>0</v>
      </c>
      <c r="BU49" s="280">
        <f>SUM(BU50:BU50)</f>
        <v>0</v>
      </c>
      <c r="BV49" s="280">
        <f>SUM(BV50:BV50)</f>
        <v>0</v>
      </c>
      <c r="BW49" s="280">
        <f t="shared" si="37"/>
        <v>-0.63</v>
      </c>
      <c r="BX49" s="280">
        <f t="shared" si="37"/>
        <v>0</v>
      </c>
      <c r="BY49" s="280">
        <f t="shared" si="37"/>
        <v>0</v>
      </c>
      <c r="BZ49" s="280">
        <f t="shared" si="37"/>
        <v>0</v>
      </c>
      <c r="CA49" s="280">
        <f t="shared" si="37"/>
        <v>0</v>
      </c>
      <c r="CB49" s="280">
        <f t="shared" si="37"/>
        <v>0</v>
      </c>
      <c r="CC49" s="280">
        <f>AT49-K49</f>
        <v>-1</v>
      </c>
      <c r="CD49" s="187"/>
    </row>
    <row r="50" spans="1:82" ht="37.5" customHeight="1">
      <c r="A50" s="363" t="str">
        <f>'Форма 17'!A50</f>
        <v>1.2.1.2</v>
      </c>
      <c r="B50" s="364" t="str">
        <f>'Форма 17'!B50</f>
        <v>Замена ТП №43 Васильев</v>
      </c>
      <c r="C50" s="365" t="str">
        <f>'Форма 17'!C50</f>
        <v>Q_001</v>
      </c>
      <c r="D50" s="366" t="s">
        <v>0</v>
      </c>
      <c r="E50" s="366">
        <f t="shared" si="45"/>
        <v>0.63</v>
      </c>
      <c r="F50" s="366">
        <f t="shared" si="45"/>
        <v>0</v>
      </c>
      <c r="G50" s="366">
        <f t="shared" si="45"/>
        <v>0</v>
      </c>
      <c r="H50" s="366">
        <f t="shared" si="45"/>
        <v>0</v>
      </c>
      <c r="I50" s="366">
        <f t="shared" si="45"/>
        <v>0</v>
      </c>
      <c r="J50" s="366">
        <f t="shared" si="45"/>
        <v>0</v>
      </c>
      <c r="K50" s="366">
        <f t="shared" si="33"/>
        <v>1</v>
      </c>
      <c r="L50" s="366">
        <v>0</v>
      </c>
      <c r="M50" s="366">
        <v>0</v>
      </c>
      <c r="N50" s="366">
        <v>0</v>
      </c>
      <c r="O50" s="366">
        <v>0</v>
      </c>
      <c r="P50" s="366">
        <v>0</v>
      </c>
      <c r="Q50" s="366">
        <v>0</v>
      </c>
      <c r="R50" s="366">
        <v>0</v>
      </c>
      <c r="S50" s="366">
        <v>0</v>
      </c>
      <c r="T50" s="366">
        <v>0</v>
      </c>
      <c r="U50" s="366">
        <v>0</v>
      </c>
      <c r="V50" s="366">
        <v>0</v>
      </c>
      <c r="W50" s="366">
        <v>0</v>
      </c>
      <c r="X50" s="366">
        <v>0</v>
      </c>
      <c r="Y50" s="366">
        <v>0</v>
      </c>
      <c r="Z50" s="366">
        <f>'форма 14 '!E50</f>
        <v>0.63</v>
      </c>
      <c r="AA50" s="366">
        <v>0</v>
      </c>
      <c r="AB50" s="366">
        <v>0</v>
      </c>
      <c r="AC50" s="366">
        <v>0</v>
      </c>
      <c r="AD50" s="366">
        <v>0</v>
      </c>
      <c r="AE50" s="366">
        <v>0</v>
      </c>
      <c r="AF50" s="366">
        <v>1</v>
      </c>
      <c r="AG50" s="366">
        <v>0</v>
      </c>
      <c r="AH50" s="366">
        <v>0</v>
      </c>
      <c r="AI50" s="366">
        <v>0</v>
      </c>
      <c r="AJ50" s="366">
        <v>0</v>
      </c>
      <c r="AK50" s="367">
        <v>0</v>
      </c>
      <c r="AL50" s="366">
        <v>0</v>
      </c>
      <c r="AM50" s="368">
        <f>'Форма 13'!AM50</f>
        <v>0</v>
      </c>
      <c r="AN50" s="366">
        <f t="shared" si="46"/>
        <v>0</v>
      </c>
      <c r="AO50" s="366">
        <f t="shared" si="46"/>
        <v>0</v>
      </c>
      <c r="AP50" s="366">
        <f t="shared" si="46"/>
        <v>0</v>
      </c>
      <c r="AQ50" s="366">
        <f t="shared" si="46"/>
        <v>0</v>
      </c>
      <c r="AR50" s="366">
        <f t="shared" si="46"/>
        <v>0</v>
      </c>
      <c r="AS50" s="366">
        <f t="shared" si="46"/>
        <v>0</v>
      </c>
      <c r="AT50" s="366">
        <f t="shared" si="38"/>
        <v>0</v>
      </c>
      <c r="AU50" s="366">
        <v>0</v>
      </c>
      <c r="AV50" s="366">
        <v>0</v>
      </c>
      <c r="AW50" s="366">
        <v>0</v>
      </c>
      <c r="AX50" s="366">
        <v>0</v>
      </c>
      <c r="AY50" s="366">
        <v>0</v>
      </c>
      <c r="AZ50" s="366">
        <v>0</v>
      </c>
      <c r="BA50" s="366">
        <v>0</v>
      </c>
      <c r="BB50" s="366">
        <v>0</v>
      </c>
      <c r="BC50" s="366">
        <v>0</v>
      </c>
      <c r="BD50" s="366">
        <v>0</v>
      </c>
      <c r="BE50" s="366">
        <v>0</v>
      </c>
      <c r="BF50" s="366">
        <v>0</v>
      </c>
      <c r="BG50" s="366">
        <v>0</v>
      </c>
      <c r="BH50" s="366">
        <v>0</v>
      </c>
      <c r="BI50" s="366">
        <v>0</v>
      </c>
      <c r="BJ50" s="366">
        <v>0</v>
      </c>
      <c r="BK50" s="366">
        <v>0</v>
      </c>
      <c r="BL50" s="366">
        <v>0</v>
      </c>
      <c r="BM50" s="366">
        <v>0</v>
      </c>
      <c r="BN50" s="366">
        <v>0</v>
      </c>
      <c r="BO50" s="366">
        <v>0</v>
      </c>
      <c r="BP50" s="366">
        <v>0</v>
      </c>
      <c r="BQ50" s="366">
        <v>0</v>
      </c>
      <c r="BR50" s="366">
        <v>0</v>
      </c>
      <c r="BS50" s="366">
        <v>0</v>
      </c>
      <c r="BT50" s="366">
        <v>0</v>
      </c>
      <c r="BU50" s="366">
        <v>0</v>
      </c>
      <c r="BV50" s="366">
        <v>0</v>
      </c>
      <c r="BW50" s="366">
        <f t="shared" si="37"/>
        <v>-0.63</v>
      </c>
      <c r="BX50" s="366">
        <f t="shared" si="37"/>
        <v>0</v>
      </c>
      <c r="BY50" s="366">
        <f t="shared" si="37"/>
        <v>0</v>
      </c>
      <c r="BZ50" s="366">
        <f t="shared" si="37"/>
        <v>0</v>
      </c>
      <c r="CA50" s="366">
        <f t="shared" si="37"/>
        <v>0</v>
      </c>
      <c r="CB50" s="366">
        <f t="shared" si="37"/>
        <v>0</v>
      </c>
      <c r="CC50" s="366">
        <f t="shared" si="37"/>
        <v>-1</v>
      </c>
      <c r="CD50" s="362"/>
    </row>
    <row r="51" spans="1:82" s="245" customFormat="1" ht="51.75" customHeight="1">
      <c r="A51" s="330" t="str">
        <f>'Форма 17'!A51</f>
        <v>1.2.2.</v>
      </c>
      <c r="B51" s="329" t="str">
        <f>'Форма 17'!B51</f>
        <v>Реконструкция, модернизация, техническое перевооружение линий электропередачи, всего, в том числе:</v>
      </c>
      <c r="C51" s="330" t="str">
        <f>'Форма 17'!C51</f>
        <v>Г</v>
      </c>
      <c r="D51" s="286" t="s">
        <v>0</v>
      </c>
      <c r="E51" s="286">
        <f t="shared" si="45"/>
        <v>0</v>
      </c>
      <c r="F51" s="286">
        <f t="shared" si="45"/>
        <v>0</v>
      </c>
      <c r="G51" s="286">
        <f t="shared" si="45"/>
        <v>0</v>
      </c>
      <c r="H51" s="286">
        <f t="shared" si="45"/>
        <v>3.0739999999999998</v>
      </c>
      <c r="I51" s="286">
        <f t="shared" si="45"/>
        <v>0</v>
      </c>
      <c r="J51" s="286">
        <f t="shared" si="45"/>
        <v>0</v>
      </c>
      <c r="K51" s="286">
        <f t="shared" ref="K51:K73" si="47">SUM(R51)+SUM(Y51)+SUM(AF51)+SUM(AM51)</f>
        <v>0</v>
      </c>
      <c r="L51" s="286">
        <f>L52+L55</f>
        <v>0</v>
      </c>
      <c r="M51" s="286">
        <f>M52+M55</f>
        <v>0</v>
      </c>
      <c r="N51" s="286">
        <f>N52+N55</f>
        <v>0</v>
      </c>
      <c r="O51" s="286">
        <f>O52+O55</f>
        <v>0</v>
      </c>
      <c r="P51" s="286">
        <f>P52+P55</f>
        <v>0</v>
      </c>
      <c r="Q51" s="286">
        <f>Q52+Q55</f>
        <v>0</v>
      </c>
      <c r="R51" s="286">
        <f>R52+R55</f>
        <v>0</v>
      </c>
      <c r="S51" s="286">
        <f>S52+S55</f>
        <v>0</v>
      </c>
      <c r="T51" s="286">
        <f>T52+T55</f>
        <v>0</v>
      </c>
      <c r="U51" s="286">
        <f>U52+U55</f>
        <v>0</v>
      </c>
      <c r="V51" s="286">
        <f>V52+V55</f>
        <v>0</v>
      </c>
      <c r="W51" s="286">
        <f>W52+W55</f>
        <v>0</v>
      </c>
      <c r="X51" s="286">
        <f>X52+X55</f>
        <v>0</v>
      </c>
      <c r="Y51" s="286">
        <f>Y52+Y55</f>
        <v>0</v>
      </c>
      <c r="Z51" s="286">
        <f>Z52+Z55</f>
        <v>0</v>
      </c>
      <c r="AA51" s="286">
        <f>AA52+AA55</f>
        <v>0</v>
      </c>
      <c r="AB51" s="286">
        <f>AB52+AB55</f>
        <v>0</v>
      </c>
      <c r="AC51" s="286">
        <f>AC52+AC55</f>
        <v>0</v>
      </c>
      <c r="AD51" s="286">
        <f>AD52+AD55</f>
        <v>0</v>
      </c>
      <c r="AE51" s="286">
        <f>AE52+AE55</f>
        <v>0</v>
      </c>
      <c r="AF51" s="286">
        <f>AF52+AF55</f>
        <v>0</v>
      </c>
      <c r="AG51" s="286">
        <f>AG52+AG55</f>
        <v>0</v>
      </c>
      <c r="AH51" s="286">
        <f>AH52+AH55</f>
        <v>0</v>
      </c>
      <c r="AI51" s="286">
        <f>AI52+AI55</f>
        <v>0</v>
      </c>
      <c r="AJ51" s="286">
        <f>AJ52+AJ55</f>
        <v>3.0739999999999998</v>
      </c>
      <c r="AK51" s="286">
        <f>AK52+AK55</f>
        <v>0</v>
      </c>
      <c r="AL51" s="286">
        <f>AL52+AL55</f>
        <v>0</v>
      </c>
      <c r="AM51" s="286">
        <f>AM52+AM55</f>
        <v>0</v>
      </c>
      <c r="AN51" s="286">
        <f t="shared" si="46"/>
        <v>0</v>
      </c>
      <c r="AO51" s="286">
        <f t="shared" si="46"/>
        <v>0</v>
      </c>
      <c r="AP51" s="286">
        <f t="shared" si="46"/>
        <v>0</v>
      </c>
      <c r="AQ51" s="286">
        <f t="shared" si="46"/>
        <v>0</v>
      </c>
      <c r="AR51" s="286">
        <f t="shared" si="46"/>
        <v>0</v>
      </c>
      <c r="AS51" s="286">
        <f t="shared" si="46"/>
        <v>0</v>
      </c>
      <c r="AT51" s="286">
        <f t="shared" si="38"/>
        <v>0</v>
      </c>
      <c r="AU51" s="286">
        <f>AU52+AU55</f>
        <v>0</v>
      </c>
      <c r="AV51" s="286">
        <f>AV52+AV55</f>
        <v>0</v>
      </c>
      <c r="AW51" s="286">
        <f>AW52+AW55</f>
        <v>0</v>
      </c>
      <c r="AX51" s="286">
        <f>AX52+AX55</f>
        <v>0</v>
      </c>
      <c r="AY51" s="286">
        <f>AY52+AY55</f>
        <v>0</v>
      </c>
      <c r="AZ51" s="286">
        <f>AZ52+AZ55</f>
        <v>0</v>
      </c>
      <c r="BA51" s="286">
        <f>BA52+BA55</f>
        <v>0</v>
      </c>
      <c r="BB51" s="286">
        <f>BB52+BB55</f>
        <v>0</v>
      </c>
      <c r="BC51" s="286">
        <f>BC52+BC55</f>
        <v>0</v>
      </c>
      <c r="BD51" s="286">
        <f>BD52+BD55</f>
        <v>0</v>
      </c>
      <c r="BE51" s="286">
        <f>BE52+BE55</f>
        <v>0</v>
      </c>
      <c r="BF51" s="286">
        <f>BF52+BF55</f>
        <v>0</v>
      </c>
      <c r="BG51" s="286">
        <f>BG52+BG55</f>
        <v>0</v>
      </c>
      <c r="BH51" s="286">
        <f>BH52+BH55</f>
        <v>0</v>
      </c>
      <c r="BI51" s="286">
        <f>BI52+BI55</f>
        <v>0</v>
      </c>
      <c r="BJ51" s="286">
        <f>BJ52+BJ55</f>
        <v>0</v>
      </c>
      <c r="BK51" s="286">
        <f>BK52+BK55</f>
        <v>0</v>
      </c>
      <c r="BL51" s="286">
        <f>BL52+BL55</f>
        <v>0</v>
      </c>
      <c r="BM51" s="286">
        <f>BM52+BM55</f>
        <v>0</v>
      </c>
      <c r="BN51" s="286">
        <f>BN52+BN55</f>
        <v>0</v>
      </c>
      <c r="BO51" s="286">
        <f>BO52+BO55</f>
        <v>0</v>
      </c>
      <c r="BP51" s="286">
        <f>BP52+BP55</f>
        <v>0</v>
      </c>
      <c r="BQ51" s="286">
        <f>BQ52+BQ55</f>
        <v>0</v>
      </c>
      <c r="BR51" s="286">
        <f>BR52+BR55</f>
        <v>0</v>
      </c>
      <c r="BS51" s="286">
        <f>BS52+BS55</f>
        <v>0</v>
      </c>
      <c r="BT51" s="286">
        <f>BT52+BT55</f>
        <v>0</v>
      </c>
      <c r="BU51" s="286">
        <f>BU52+BU55</f>
        <v>0</v>
      </c>
      <c r="BV51" s="286">
        <f>BV52+BV55</f>
        <v>0</v>
      </c>
      <c r="BW51" s="286">
        <f t="shared" ref="BW51:BY57" si="48">AN51-E51</f>
        <v>0</v>
      </c>
      <c r="BX51" s="286">
        <f t="shared" si="48"/>
        <v>0</v>
      </c>
      <c r="BY51" s="286">
        <f t="shared" si="48"/>
        <v>0</v>
      </c>
      <c r="BZ51" s="286">
        <f t="shared" ref="BZ51:CC57" si="49">AQ51-H51</f>
        <v>-3.0739999999999998</v>
      </c>
      <c r="CA51" s="286">
        <f t="shared" si="49"/>
        <v>0</v>
      </c>
      <c r="CB51" s="286">
        <f t="shared" si="49"/>
        <v>0</v>
      </c>
      <c r="CC51" s="286">
        <f t="shared" si="49"/>
        <v>0</v>
      </c>
      <c r="CD51" s="187"/>
    </row>
    <row r="52" spans="1:82" s="245" customFormat="1" ht="33.75" customHeight="1">
      <c r="A52" s="330" t="str">
        <f>'Форма 17'!A52</f>
        <v>1.2.2.1</v>
      </c>
      <c r="B52" s="329" t="str">
        <f>'Форма 17'!B52</f>
        <v>Реконструкция линий электропередачи, всего, в том числе:</v>
      </c>
      <c r="C52" s="330" t="str">
        <f>'Форма 17'!C52</f>
        <v>Г</v>
      </c>
      <c r="D52" s="286" t="s">
        <v>0</v>
      </c>
      <c r="E52" s="286">
        <f>L52+S52+Z52+AG52</f>
        <v>0</v>
      </c>
      <c r="F52" s="286">
        <f t="shared" si="45"/>
        <v>0</v>
      </c>
      <c r="G52" s="286">
        <f t="shared" si="45"/>
        <v>0</v>
      </c>
      <c r="H52" s="286">
        <f t="shared" si="45"/>
        <v>3.0739999999999998</v>
      </c>
      <c r="I52" s="286">
        <f t="shared" si="45"/>
        <v>0</v>
      </c>
      <c r="J52" s="286">
        <f t="shared" si="45"/>
        <v>0</v>
      </c>
      <c r="K52" s="286">
        <f t="shared" si="47"/>
        <v>0</v>
      </c>
      <c r="L52" s="286">
        <f>L53+L54</f>
        <v>0</v>
      </c>
      <c r="M52" s="286">
        <f t="shared" ref="M52:P52" si="50">M53+M54</f>
        <v>0</v>
      </c>
      <c r="N52" s="286">
        <f t="shared" si="50"/>
        <v>0</v>
      </c>
      <c r="O52" s="286">
        <f t="shared" si="50"/>
        <v>0</v>
      </c>
      <c r="P52" s="286">
        <f t="shared" si="50"/>
        <v>0</v>
      </c>
      <c r="Q52" s="286">
        <f>Q53+Q54</f>
        <v>0</v>
      </c>
      <c r="R52" s="286">
        <f t="shared" ref="R52" si="51">R53+R54</f>
        <v>0</v>
      </c>
      <c r="S52" s="286">
        <f t="shared" ref="S52" si="52">S53+S54</f>
        <v>0</v>
      </c>
      <c r="T52" s="286">
        <f t="shared" ref="T52" si="53">T53+T54</f>
        <v>0</v>
      </c>
      <c r="U52" s="286">
        <f t="shared" ref="U52" si="54">U53+U54</f>
        <v>0</v>
      </c>
      <c r="V52" s="286">
        <f t="shared" ref="V52" si="55">V53+V54</f>
        <v>0</v>
      </c>
      <c r="W52" s="286">
        <f t="shared" ref="W52" si="56">W53+W54</f>
        <v>0</v>
      </c>
      <c r="X52" s="286">
        <f t="shared" ref="X52" si="57">X53+X54</f>
        <v>0</v>
      </c>
      <c r="Y52" s="286">
        <f t="shared" ref="Y52" si="58">Y53+Y54</f>
        <v>0</v>
      </c>
      <c r="Z52" s="286">
        <f t="shared" ref="Z52" si="59">Z53+Z54</f>
        <v>0</v>
      </c>
      <c r="AA52" s="286">
        <f t="shared" ref="AA52" si="60">AA53+AA54</f>
        <v>0</v>
      </c>
      <c r="AB52" s="286">
        <f t="shared" ref="AB52" si="61">AB53+AB54</f>
        <v>0</v>
      </c>
      <c r="AC52" s="286">
        <f t="shared" ref="AC52" si="62">AC53+AC54</f>
        <v>0</v>
      </c>
      <c r="AD52" s="286">
        <f t="shared" ref="AD52" si="63">AD53+AD54</f>
        <v>0</v>
      </c>
      <c r="AE52" s="286">
        <f t="shared" ref="AE52" si="64">AE53+AE54</f>
        <v>0</v>
      </c>
      <c r="AF52" s="286">
        <f t="shared" ref="AF52" si="65">AF53+AF54</f>
        <v>0</v>
      </c>
      <c r="AG52" s="286">
        <f t="shared" ref="AG52" si="66">AG53+AG54</f>
        <v>0</v>
      </c>
      <c r="AH52" s="286">
        <f t="shared" ref="AH52" si="67">AH53+AH54</f>
        <v>0</v>
      </c>
      <c r="AI52" s="286">
        <f t="shared" ref="AI52" si="68">AI53+AI54</f>
        <v>0</v>
      </c>
      <c r="AJ52" s="286">
        <f t="shared" ref="AJ52" si="69">AJ53+AJ54</f>
        <v>3.0739999999999998</v>
      </c>
      <c r="AK52" s="286">
        <f t="shared" ref="AK52" si="70">AK53+AK54</f>
        <v>0</v>
      </c>
      <c r="AL52" s="286">
        <f t="shared" ref="AL52:AM52" si="71">AL53+AL54</f>
        <v>0</v>
      </c>
      <c r="AM52" s="286">
        <f t="shared" si="71"/>
        <v>0</v>
      </c>
      <c r="AN52" s="286">
        <f t="shared" ref="AN52:AN54" si="72">AU52+BB52+BI52+BP52</f>
        <v>0</v>
      </c>
      <c r="AO52" s="286">
        <f t="shared" ref="AO52:AO54" si="73">AV52+BC52+BJ52+BQ52</f>
        <v>0</v>
      </c>
      <c r="AP52" s="286">
        <f t="shared" ref="AP52:AP54" si="74">AW52+BD52+BK52+BR52</f>
        <v>0</v>
      </c>
      <c r="AQ52" s="286">
        <f t="shared" ref="AQ52:AQ54" si="75">AX52+BE52+BL52+BS52</f>
        <v>0</v>
      </c>
      <c r="AR52" s="286">
        <f t="shared" ref="AR52:AR54" si="76">AY52+BF52+BM52+BT52</f>
        <v>0</v>
      </c>
      <c r="AS52" s="286">
        <f t="shared" ref="AS52:AS54" si="77">AZ52+BG52+BN52+BU52</f>
        <v>0</v>
      </c>
      <c r="AT52" s="286">
        <f t="shared" ref="AT52:AT54" si="78">SUM(BA52)+SUM(BH52)+SUM(BO52)+SUM(BV52)</f>
        <v>0</v>
      </c>
      <c r="AU52" s="286">
        <f>AU53+AU54</f>
        <v>0</v>
      </c>
      <c r="AV52" s="286">
        <f t="shared" ref="AV52:BV52" si="79">AV53+AV54</f>
        <v>0</v>
      </c>
      <c r="AW52" s="286">
        <f t="shared" si="79"/>
        <v>0</v>
      </c>
      <c r="AX52" s="286">
        <f t="shared" si="79"/>
        <v>0</v>
      </c>
      <c r="AY52" s="286">
        <f t="shared" si="79"/>
        <v>0</v>
      </c>
      <c r="AZ52" s="286">
        <f t="shared" si="79"/>
        <v>0</v>
      </c>
      <c r="BA52" s="286">
        <f t="shared" si="79"/>
        <v>0</v>
      </c>
      <c r="BB52" s="286">
        <f t="shared" si="79"/>
        <v>0</v>
      </c>
      <c r="BC52" s="286">
        <f t="shared" si="79"/>
        <v>0</v>
      </c>
      <c r="BD52" s="286">
        <f t="shared" si="79"/>
        <v>0</v>
      </c>
      <c r="BE52" s="286">
        <f t="shared" si="79"/>
        <v>0</v>
      </c>
      <c r="BF52" s="286">
        <f t="shared" si="79"/>
        <v>0</v>
      </c>
      <c r="BG52" s="286">
        <f t="shared" si="79"/>
        <v>0</v>
      </c>
      <c r="BH52" s="286">
        <f t="shared" si="79"/>
        <v>0</v>
      </c>
      <c r="BI52" s="286">
        <f t="shared" si="79"/>
        <v>0</v>
      </c>
      <c r="BJ52" s="286">
        <f t="shared" si="79"/>
        <v>0</v>
      </c>
      <c r="BK52" s="286">
        <f t="shared" si="79"/>
        <v>0</v>
      </c>
      <c r="BL52" s="286">
        <f t="shared" si="79"/>
        <v>0</v>
      </c>
      <c r="BM52" s="286">
        <f t="shared" si="79"/>
        <v>0</v>
      </c>
      <c r="BN52" s="286">
        <f t="shared" si="79"/>
        <v>0</v>
      </c>
      <c r="BO52" s="286">
        <f t="shared" si="79"/>
        <v>0</v>
      </c>
      <c r="BP52" s="286">
        <f t="shared" si="79"/>
        <v>0</v>
      </c>
      <c r="BQ52" s="286">
        <f t="shared" si="79"/>
        <v>0</v>
      </c>
      <c r="BR52" s="286">
        <f t="shared" si="79"/>
        <v>0</v>
      </c>
      <c r="BS52" s="286">
        <f t="shared" si="79"/>
        <v>0</v>
      </c>
      <c r="BT52" s="286">
        <f t="shared" si="79"/>
        <v>0</v>
      </c>
      <c r="BU52" s="286">
        <f t="shared" si="79"/>
        <v>0</v>
      </c>
      <c r="BV52" s="286">
        <f t="shared" si="79"/>
        <v>0</v>
      </c>
      <c r="BW52" s="286">
        <f t="shared" si="48"/>
        <v>0</v>
      </c>
      <c r="BX52" s="286">
        <f t="shared" si="48"/>
        <v>0</v>
      </c>
      <c r="BY52" s="286">
        <f t="shared" si="48"/>
        <v>0</v>
      </c>
      <c r="BZ52" s="286">
        <f t="shared" si="49"/>
        <v>-3.0739999999999998</v>
      </c>
      <c r="CA52" s="286">
        <f t="shared" si="49"/>
        <v>0</v>
      </c>
      <c r="CB52" s="286">
        <f t="shared" si="49"/>
        <v>0</v>
      </c>
      <c r="CC52" s="286">
        <f t="shared" si="49"/>
        <v>0</v>
      </c>
      <c r="CD52" s="187"/>
    </row>
    <row r="53" spans="1:82" ht="33.75" customHeight="1">
      <c r="A53" s="365" t="str">
        <f>'Форма 17'!A53</f>
        <v>1.2.2.1</v>
      </c>
      <c r="B53" s="372" t="str">
        <f>'Форма 17'!B53</f>
        <v>Строительство ЛЭП-6 кВ  ф. "МПС-2"  от ПС-35 кВ "МПС, L - 1374м</v>
      </c>
      <c r="C53" s="365" t="str">
        <f>'Форма 17'!C53</f>
        <v>Q_002</v>
      </c>
      <c r="D53" s="366" t="s">
        <v>0</v>
      </c>
      <c r="E53" s="366">
        <f t="shared" ref="E53:E54" si="80">L53+S53+Z53+AG53</f>
        <v>0</v>
      </c>
      <c r="F53" s="366">
        <f t="shared" si="45"/>
        <v>0</v>
      </c>
      <c r="G53" s="366">
        <f t="shared" si="45"/>
        <v>0</v>
      </c>
      <c r="H53" s="366">
        <f t="shared" si="45"/>
        <v>1.3740000000000001</v>
      </c>
      <c r="I53" s="366">
        <f t="shared" si="45"/>
        <v>0</v>
      </c>
      <c r="J53" s="366">
        <f t="shared" si="45"/>
        <v>0</v>
      </c>
      <c r="K53" s="366">
        <f t="shared" si="47"/>
        <v>0</v>
      </c>
      <c r="L53" s="366">
        <v>0</v>
      </c>
      <c r="M53" s="366">
        <v>0</v>
      </c>
      <c r="N53" s="366">
        <v>0</v>
      </c>
      <c r="O53" s="366">
        <v>0</v>
      </c>
      <c r="P53" s="366">
        <v>0</v>
      </c>
      <c r="Q53" s="366">
        <v>0</v>
      </c>
      <c r="R53" s="366">
        <v>0</v>
      </c>
      <c r="S53" s="366">
        <v>0</v>
      </c>
      <c r="T53" s="366">
        <v>0</v>
      </c>
      <c r="U53" s="366">
        <v>0</v>
      </c>
      <c r="V53" s="366">
        <v>0</v>
      </c>
      <c r="W53" s="366">
        <v>0</v>
      </c>
      <c r="X53" s="366">
        <v>0</v>
      </c>
      <c r="Y53" s="366">
        <v>0</v>
      </c>
      <c r="Z53" s="366">
        <v>0</v>
      </c>
      <c r="AA53" s="366">
        <v>0</v>
      </c>
      <c r="AB53" s="366">
        <v>0</v>
      </c>
      <c r="AC53" s="366">
        <v>0</v>
      </c>
      <c r="AD53" s="366">
        <v>0</v>
      </c>
      <c r="AE53" s="366">
        <v>0</v>
      </c>
      <c r="AF53" s="366">
        <v>0</v>
      </c>
      <c r="AG53" s="366">
        <v>0</v>
      </c>
      <c r="AH53" s="366">
        <v>0</v>
      </c>
      <c r="AI53" s="366">
        <v>0</v>
      </c>
      <c r="AJ53" s="366">
        <f>'форма 14 '!G53</f>
        <v>1.3740000000000001</v>
      </c>
      <c r="AK53" s="366">
        <v>0</v>
      </c>
      <c r="AL53" s="366">
        <v>0</v>
      </c>
      <c r="AM53" s="366">
        <v>0</v>
      </c>
      <c r="AN53" s="366">
        <f t="shared" si="72"/>
        <v>0</v>
      </c>
      <c r="AO53" s="366">
        <f t="shared" si="73"/>
        <v>0</v>
      </c>
      <c r="AP53" s="366">
        <f t="shared" si="74"/>
        <v>0</v>
      </c>
      <c r="AQ53" s="366">
        <f t="shared" si="75"/>
        <v>0</v>
      </c>
      <c r="AR53" s="366">
        <f t="shared" si="76"/>
        <v>0</v>
      </c>
      <c r="AS53" s="366">
        <f t="shared" si="77"/>
        <v>0</v>
      </c>
      <c r="AT53" s="366">
        <f t="shared" si="78"/>
        <v>0</v>
      </c>
      <c r="AU53" s="366">
        <v>0</v>
      </c>
      <c r="AV53" s="366">
        <v>0</v>
      </c>
      <c r="AW53" s="366">
        <v>0</v>
      </c>
      <c r="AX53" s="366">
        <v>0</v>
      </c>
      <c r="AY53" s="366">
        <v>0</v>
      </c>
      <c r="AZ53" s="366">
        <v>0</v>
      </c>
      <c r="BA53" s="366">
        <v>0</v>
      </c>
      <c r="BB53" s="366">
        <v>0</v>
      </c>
      <c r="BC53" s="366">
        <v>0</v>
      </c>
      <c r="BD53" s="366">
        <v>0</v>
      </c>
      <c r="BE53" s="366">
        <v>0</v>
      </c>
      <c r="BF53" s="366">
        <v>0</v>
      </c>
      <c r="BG53" s="366">
        <v>0</v>
      </c>
      <c r="BH53" s="366">
        <v>0</v>
      </c>
      <c r="BI53" s="366">
        <v>0</v>
      </c>
      <c r="BJ53" s="366">
        <v>0</v>
      </c>
      <c r="BK53" s="366">
        <f>'Форма 13'!BM53</f>
        <v>0</v>
      </c>
      <c r="BL53" s="366">
        <v>0</v>
      </c>
      <c r="BM53" s="366">
        <v>0</v>
      </c>
      <c r="BN53" s="366">
        <v>0</v>
      </c>
      <c r="BO53" s="366">
        <v>0</v>
      </c>
      <c r="BP53" s="366">
        <v>0</v>
      </c>
      <c r="BQ53" s="366">
        <v>0</v>
      </c>
      <c r="BR53" s="366">
        <v>0</v>
      </c>
      <c r="BS53" s="366">
        <v>0</v>
      </c>
      <c r="BT53" s="366">
        <f>'Форма 13'!BT53</f>
        <v>0</v>
      </c>
      <c r="BU53" s="366">
        <v>0</v>
      </c>
      <c r="BV53" s="366">
        <v>0</v>
      </c>
      <c r="BW53" s="366">
        <f t="shared" si="48"/>
        <v>0</v>
      </c>
      <c r="BX53" s="366">
        <f t="shared" si="48"/>
        <v>0</v>
      </c>
      <c r="BY53" s="366">
        <f t="shared" si="48"/>
        <v>0</v>
      </c>
      <c r="BZ53" s="366">
        <f t="shared" si="49"/>
        <v>-1.3740000000000001</v>
      </c>
      <c r="CA53" s="366">
        <f t="shared" si="49"/>
        <v>0</v>
      </c>
      <c r="CB53" s="366">
        <f t="shared" si="49"/>
        <v>0</v>
      </c>
      <c r="CC53" s="366">
        <f t="shared" si="49"/>
        <v>0</v>
      </c>
      <c r="CD53" s="398"/>
    </row>
    <row r="54" spans="1:82" ht="33.75" customHeight="1">
      <c r="A54" s="365" t="str">
        <f>'Форма 17'!A54</f>
        <v>1.2.2.1</v>
      </c>
      <c r="B54" s="372" t="str">
        <f>'Форма 17'!B54</f>
        <v>Строительство ЛЭП-6 кВ  ф. "ст. Селигдар" от ПС-35 кВ "МПС 2",  L - 1700 м, опоры №49 - №68/15</v>
      </c>
      <c r="C54" s="365" t="str">
        <f>'Форма 17'!C54</f>
        <v>Q_003</v>
      </c>
      <c r="D54" s="366" t="s">
        <v>0</v>
      </c>
      <c r="E54" s="366">
        <f t="shared" si="80"/>
        <v>0</v>
      </c>
      <c r="F54" s="366">
        <f t="shared" si="45"/>
        <v>0</v>
      </c>
      <c r="G54" s="366">
        <f t="shared" si="45"/>
        <v>0</v>
      </c>
      <c r="H54" s="366">
        <f t="shared" si="45"/>
        <v>1.7</v>
      </c>
      <c r="I54" s="366">
        <f t="shared" si="45"/>
        <v>0</v>
      </c>
      <c r="J54" s="366">
        <f t="shared" si="45"/>
        <v>0</v>
      </c>
      <c r="K54" s="366">
        <f t="shared" si="47"/>
        <v>0</v>
      </c>
      <c r="L54" s="366">
        <v>0</v>
      </c>
      <c r="M54" s="366">
        <v>0</v>
      </c>
      <c r="N54" s="366">
        <v>0</v>
      </c>
      <c r="O54" s="366">
        <v>0</v>
      </c>
      <c r="P54" s="366">
        <v>0</v>
      </c>
      <c r="Q54" s="366">
        <v>0</v>
      </c>
      <c r="R54" s="366">
        <v>0</v>
      </c>
      <c r="S54" s="366">
        <v>0</v>
      </c>
      <c r="T54" s="366">
        <v>0</v>
      </c>
      <c r="U54" s="366">
        <v>0</v>
      </c>
      <c r="V54" s="366">
        <v>0</v>
      </c>
      <c r="W54" s="366">
        <v>0</v>
      </c>
      <c r="X54" s="366">
        <v>0</v>
      </c>
      <c r="Y54" s="366">
        <v>0</v>
      </c>
      <c r="Z54" s="366">
        <v>0</v>
      </c>
      <c r="AA54" s="366">
        <v>0</v>
      </c>
      <c r="AB54" s="366">
        <v>0</v>
      </c>
      <c r="AC54" s="366">
        <v>0</v>
      </c>
      <c r="AD54" s="366">
        <v>0</v>
      </c>
      <c r="AE54" s="366">
        <v>0</v>
      </c>
      <c r="AF54" s="366">
        <v>0</v>
      </c>
      <c r="AG54" s="366">
        <v>0</v>
      </c>
      <c r="AH54" s="366">
        <v>0</v>
      </c>
      <c r="AI54" s="366">
        <v>0</v>
      </c>
      <c r="AJ54" s="366">
        <f>'форма 14 '!G54</f>
        <v>1.7</v>
      </c>
      <c r="AK54" s="366">
        <v>0</v>
      </c>
      <c r="AL54" s="366">
        <v>0</v>
      </c>
      <c r="AM54" s="366">
        <v>0</v>
      </c>
      <c r="AN54" s="366">
        <f t="shared" si="72"/>
        <v>0</v>
      </c>
      <c r="AO54" s="366">
        <f t="shared" si="73"/>
        <v>0</v>
      </c>
      <c r="AP54" s="366">
        <f t="shared" si="74"/>
        <v>0</v>
      </c>
      <c r="AQ54" s="366">
        <f t="shared" si="75"/>
        <v>0</v>
      </c>
      <c r="AR54" s="366">
        <f t="shared" si="76"/>
        <v>0</v>
      </c>
      <c r="AS54" s="366">
        <f t="shared" si="77"/>
        <v>0</v>
      </c>
      <c r="AT54" s="366">
        <f t="shared" si="78"/>
        <v>0</v>
      </c>
      <c r="AU54" s="366">
        <v>0</v>
      </c>
      <c r="AV54" s="366">
        <v>0</v>
      </c>
      <c r="AW54" s="366">
        <v>0</v>
      </c>
      <c r="AX54" s="366">
        <v>0</v>
      </c>
      <c r="AY54" s="366">
        <v>0</v>
      </c>
      <c r="AZ54" s="366">
        <v>0</v>
      </c>
      <c r="BA54" s="366">
        <v>0</v>
      </c>
      <c r="BB54" s="366">
        <v>0</v>
      </c>
      <c r="BC54" s="366">
        <v>0</v>
      </c>
      <c r="BD54" s="366">
        <v>0</v>
      </c>
      <c r="BE54" s="366">
        <v>0</v>
      </c>
      <c r="BF54" s="366">
        <v>0</v>
      </c>
      <c r="BG54" s="366">
        <v>0</v>
      </c>
      <c r="BH54" s="366">
        <v>0</v>
      </c>
      <c r="BI54" s="366">
        <v>0</v>
      </c>
      <c r="BJ54" s="366">
        <v>0</v>
      </c>
      <c r="BK54" s="366">
        <f>'Форма 13'!BM54</f>
        <v>0</v>
      </c>
      <c r="BL54" s="366">
        <v>0</v>
      </c>
      <c r="BM54" s="366">
        <v>0</v>
      </c>
      <c r="BN54" s="366">
        <v>0</v>
      </c>
      <c r="BO54" s="366">
        <v>0</v>
      </c>
      <c r="BP54" s="366">
        <v>0</v>
      </c>
      <c r="BQ54" s="366">
        <v>0</v>
      </c>
      <c r="BR54" s="366">
        <v>0</v>
      </c>
      <c r="BS54" s="366">
        <v>0</v>
      </c>
      <c r="BT54" s="366">
        <f>'Форма 13'!BT54</f>
        <v>0</v>
      </c>
      <c r="BU54" s="366">
        <v>0</v>
      </c>
      <c r="BV54" s="366">
        <v>0</v>
      </c>
      <c r="BW54" s="366">
        <f t="shared" si="48"/>
        <v>0</v>
      </c>
      <c r="BX54" s="366">
        <f t="shared" si="48"/>
        <v>0</v>
      </c>
      <c r="BY54" s="366">
        <f t="shared" si="48"/>
        <v>0</v>
      </c>
      <c r="BZ54" s="366">
        <f t="shared" si="49"/>
        <v>-1.7</v>
      </c>
      <c r="CA54" s="366">
        <f t="shared" si="49"/>
        <v>0</v>
      </c>
      <c r="CB54" s="366">
        <f t="shared" si="49"/>
        <v>0</v>
      </c>
      <c r="CC54" s="366">
        <f t="shared" si="49"/>
        <v>0</v>
      </c>
      <c r="CD54" s="398"/>
    </row>
    <row r="55" spans="1:82" s="245" customFormat="1" ht="42.75" customHeight="1">
      <c r="A55" s="289" t="str">
        <f>'Форма 17'!A55</f>
        <v>1.2.2.2</v>
      </c>
      <c r="B55" s="329" t="str">
        <f>'Форма 17'!B55</f>
        <v>Модернизация, техническое перевооружение линий электропередачи, всего, в том числе:</v>
      </c>
      <c r="C55" s="330" t="str">
        <f>'Форма 17'!C55</f>
        <v>Г</v>
      </c>
      <c r="D55" s="286" t="s">
        <v>0</v>
      </c>
      <c r="E55" s="286">
        <f t="shared" si="45"/>
        <v>0</v>
      </c>
      <c r="F55" s="286">
        <f t="shared" si="45"/>
        <v>0</v>
      </c>
      <c r="G55" s="286">
        <f t="shared" si="45"/>
        <v>0</v>
      </c>
      <c r="H55" s="286">
        <f t="shared" si="45"/>
        <v>0</v>
      </c>
      <c r="I55" s="286">
        <f t="shared" si="45"/>
        <v>0</v>
      </c>
      <c r="J55" s="286">
        <f t="shared" si="45"/>
        <v>0</v>
      </c>
      <c r="K55" s="286">
        <f t="shared" si="47"/>
        <v>0</v>
      </c>
      <c r="L55" s="286">
        <v>0</v>
      </c>
      <c r="M55" s="286">
        <v>0</v>
      </c>
      <c r="N55" s="286">
        <v>0</v>
      </c>
      <c r="O55" s="286">
        <v>0</v>
      </c>
      <c r="P55" s="286">
        <v>0</v>
      </c>
      <c r="Q55" s="286">
        <v>0</v>
      </c>
      <c r="R55" s="286">
        <v>0</v>
      </c>
      <c r="S55" s="286">
        <v>0</v>
      </c>
      <c r="T55" s="286">
        <v>0</v>
      </c>
      <c r="U55" s="286">
        <v>0</v>
      </c>
      <c r="V55" s="286">
        <v>0</v>
      </c>
      <c r="W55" s="286">
        <v>0</v>
      </c>
      <c r="X55" s="286">
        <v>0</v>
      </c>
      <c r="Y55" s="286">
        <v>0</v>
      </c>
      <c r="Z55" s="286">
        <v>0</v>
      </c>
      <c r="AA55" s="286">
        <v>0</v>
      </c>
      <c r="AB55" s="286">
        <v>0</v>
      </c>
      <c r="AC55" s="286">
        <v>0</v>
      </c>
      <c r="AD55" s="286">
        <v>0</v>
      </c>
      <c r="AE55" s="286">
        <v>0</v>
      </c>
      <c r="AF55" s="286">
        <v>0</v>
      </c>
      <c r="AG55" s="286">
        <v>0</v>
      </c>
      <c r="AH55" s="286">
        <v>0</v>
      </c>
      <c r="AI55" s="286">
        <v>0</v>
      </c>
      <c r="AJ55" s="286">
        <v>0</v>
      </c>
      <c r="AK55" s="286">
        <v>0</v>
      </c>
      <c r="AL55" s="286">
        <v>0</v>
      </c>
      <c r="AM55" s="286">
        <v>0</v>
      </c>
      <c r="AN55" s="286">
        <f t="shared" si="46"/>
        <v>0</v>
      </c>
      <c r="AO55" s="286">
        <f t="shared" si="46"/>
        <v>0</v>
      </c>
      <c r="AP55" s="286">
        <f t="shared" si="46"/>
        <v>0</v>
      </c>
      <c r="AQ55" s="286">
        <f t="shared" si="46"/>
        <v>0</v>
      </c>
      <c r="AR55" s="286">
        <f t="shared" si="46"/>
        <v>0</v>
      </c>
      <c r="AS55" s="286">
        <f t="shared" si="46"/>
        <v>0</v>
      </c>
      <c r="AT55" s="286">
        <f t="shared" si="38"/>
        <v>0</v>
      </c>
      <c r="AU55" s="286">
        <v>0</v>
      </c>
      <c r="AV55" s="286">
        <v>0</v>
      </c>
      <c r="AW55" s="286">
        <v>0</v>
      </c>
      <c r="AX55" s="286">
        <v>0</v>
      </c>
      <c r="AY55" s="286">
        <v>0</v>
      </c>
      <c r="AZ55" s="286">
        <v>0</v>
      </c>
      <c r="BA55" s="286">
        <v>0</v>
      </c>
      <c r="BB55" s="286">
        <v>0</v>
      </c>
      <c r="BC55" s="286">
        <v>0</v>
      </c>
      <c r="BD55" s="286">
        <v>0</v>
      </c>
      <c r="BE55" s="286">
        <v>0</v>
      </c>
      <c r="BF55" s="286">
        <v>0</v>
      </c>
      <c r="BG55" s="286">
        <v>0</v>
      </c>
      <c r="BH55" s="286">
        <v>0</v>
      </c>
      <c r="BI55" s="286">
        <v>0</v>
      </c>
      <c r="BJ55" s="286">
        <v>0</v>
      </c>
      <c r="BK55" s="286">
        <v>0</v>
      </c>
      <c r="BL55" s="286">
        <v>0</v>
      </c>
      <c r="BM55" s="286">
        <v>0</v>
      </c>
      <c r="BN55" s="286">
        <v>0</v>
      </c>
      <c r="BO55" s="286">
        <v>0</v>
      </c>
      <c r="BP55" s="286">
        <v>0</v>
      </c>
      <c r="BQ55" s="286">
        <v>0</v>
      </c>
      <c r="BR55" s="286">
        <v>0</v>
      </c>
      <c r="BS55" s="286">
        <v>0</v>
      </c>
      <c r="BT55" s="286">
        <v>0</v>
      </c>
      <c r="BU55" s="286">
        <v>0</v>
      </c>
      <c r="BV55" s="286">
        <v>0</v>
      </c>
      <c r="BW55" s="286">
        <f t="shared" si="48"/>
        <v>0</v>
      </c>
      <c r="BX55" s="286">
        <f t="shared" si="48"/>
        <v>0</v>
      </c>
      <c r="BY55" s="286">
        <f t="shared" si="48"/>
        <v>0</v>
      </c>
      <c r="BZ55" s="286">
        <f t="shared" si="49"/>
        <v>0</v>
      </c>
      <c r="CA55" s="286">
        <f t="shared" si="49"/>
        <v>0</v>
      </c>
      <c r="CB55" s="286">
        <f t="shared" si="49"/>
        <v>0</v>
      </c>
      <c r="CC55" s="286">
        <f t="shared" si="49"/>
        <v>0</v>
      </c>
      <c r="CD55" s="187"/>
    </row>
    <row r="56" spans="1:82" s="245" customFormat="1" ht="31.2">
      <c r="A56" s="330" t="str">
        <f>'Форма 17'!A56</f>
        <v>1.2.3.</v>
      </c>
      <c r="B56" s="329" t="str">
        <f>'Форма 17'!B56</f>
        <v>Развитие и модернизация учета электрической энергии (мощности), всего, в том числе:</v>
      </c>
      <c r="C56" s="330" t="str">
        <f>'Форма 17'!C56</f>
        <v>Г</v>
      </c>
      <c r="D56" s="286" t="s">
        <v>0</v>
      </c>
      <c r="E56" s="286">
        <f t="shared" si="45"/>
        <v>0</v>
      </c>
      <c r="F56" s="286">
        <f t="shared" si="45"/>
        <v>0</v>
      </c>
      <c r="G56" s="286">
        <f t="shared" si="45"/>
        <v>0</v>
      </c>
      <c r="H56" s="286">
        <f t="shared" si="45"/>
        <v>0</v>
      </c>
      <c r="I56" s="286">
        <f t="shared" si="45"/>
        <v>0</v>
      </c>
      <c r="J56" s="286">
        <f t="shared" si="45"/>
        <v>0</v>
      </c>
      <c r="K56" s="286">
        <f t="shared" si="47"/>
        <v>0</v>
      </c>
      <c r="L56" s="286">
        <f t="shared" ref="L56:AM56" si="81">L57+L58+L59+L60+L61+L62+L63+L64</f>
        <v>0</v>
      </c>
      <c r="M56" s="286">
        <f t="shared" si="81"/>
        <v>0</v>
      </c>
      <c r="N56" s="286">
        <f t="shared" si="81"/>
        <v>0</v>
      </c>
      <c r="O56" s="286">
        <f t="shared" si="81"/>
        <v>0</v>
      </c>
      <c r="P56" s="286">
        <f t="shared" si="81"/>
        <v>0</v>
      </c>
      <c r="Q56" s="286">
        <f t="shared" si="81"/>
        <v>0</v>
      </c>
      <c r="R56" s="286">
        <f t="shared" si="81"/>
        <v>0</v>
      </c>
      <c r="S56" s="286">
        <f t="shared" si="81"/>
        <v>0</v>
      </c>
      <c r="T56" s="286">
        <f t="shared" si="81"/>
        <v>0</v>
      </c>
      <c r="U56" s="286">
        <f t="shared" si="81"/>
        <v>0</v>
      </c>
      <c r="V56" s="286">
        <f t="shared" si="81"/>
        <v>0</v>
      </c>
      <c r="W56" s="286">
        <f t="shared" si="81"/>
        <v>0</v>
      </c>
      <c r="X56" s="286">
        <f t="shared" si="81"/>
        <v>0</v>
      </c>
      <c r="Y56" s="286">
        <f t="shared" si="81"/>
        <v>0</v>
      </c>
      <c r="Z56" s="286">
        <f t="shared" si="81"/>
        <v>0</v>
      </c>
      <c r="AA56" s="286">
        <f t="shared" si="81"/>
        <v>0</v>
      </c>
      <c r="AB56" s="286">
        <f t="shared" si="81"/>
        <v>0</v>
      </c>
      <c r="AC56" s="286">
        <f t="shared" si="81"/>
        <v>0</v>
      </c>
      <c r="AD56" s="286">
        <f t="shared" si="81"/>
        <v>0</v>
      </c>
      <c r="AE56" s="286">
        <f t="shared" si="81"/>
        <v>0</v>
      </c>
      <c r="AF56" s="286">
        <f t="shared" si="81"/>
        <v>0</v>
      </c>
      <c r="AG56" s="286">
        <f t="shared" si="81"/>
        <v>0</v>
      </c>
      <c r="AH56" s="286">
        <f t="shared" si="81"/>
        <v>0</v>
      </c>
      <c r="AI56" s="286">
        <f t="shared" si="81"/>
        <v>0</v>
      </c>
      <c r="AJ56" s="286">
        <f t="shared" si="81"/>
        <v>0</v>
      </c>
      <c r="AK56" s="286">
        <f t="shared" si="81"/>
        <v>0</v>
      </c>
      <c r="AL56" s="286">
        <f t="shared" si="81"/>
        <v>0</v>
      </c>
      <c r="AM56" s="286">
        <f t="shared" si="81"/>
        <v>0</v>
      </c>
      <c r="AN56" s="286">
        <f t="shared" si="46"/>
        <v>0</v>
      </c>
      <c r="AO56" s="286">
        <f t="shared" si="46"/>
        <v>0</v>
      </c>
      <c r="AP56" s="286">
        <f t="shared" si="46"/>
        <v>0</v>
      </c>
      <c r="AQ56" s="286">
        <f t="shared" si="46"/>
        <v>0</v>
      </c>
      <c r="AR56" s="286">
        <f t="shared" si="46"/>
        <v>0</v>
      </c>
      <c r="AS56" s="286">
        <f t="shared" si="46"/>
        <v>0</v>
      </c>
      <c r="AT56" s="286">
        <f t="shared" si="38"/>
        <v>0</v>
      </c>
      <c r="AU56" s="286">
        <f t="shared" ref="AU56:BV56" si="82">AU57+AU58+AU59+AU60+AU61+AU62+AU63+AU64</f>
        <v>0</v>
      </c>
      <c r="AV56" s="286">
        <f t="shared" si="82"/>
        <v>0</v>
      </c>
      <c r="AW56" s="286">
        <f t="shared" si="82"/>
        <v>0</v>
      </c>
      <c r="AX56" s="286">
        <f t="shared" si="82"/>
        <v>0</v>
      </c>
      <c r="AY56" s="286">
        <f t="shared" si="82"/>
        <v>0</v>
      </c>
      <c r="AZ56" s="286">
        <f t="shared" si="82"/>
        <v>0</v>
      </c>
      <c r="BA56" s="286">
        <f t="shared" si="82"/>
        <v>0</v>
      </c>
      <c r="BB56" s="286">
        <f t="shared" si="82"/>
        <v>0</v>
      </c>
      <c r="BC56" s="286">
        <f t="shared" si="82"/>
        <v>0</v>
      </c>
      <c r="BD56" s="286">
        <f t="shared" si="82"/>
        <v>0</v>
      </c>
      <c r="BE56" s="286">
        <f t="shared" si="82"/>
        <v>0</v>
      </c>
      <c r="BF56" s="286">
        <f t="shared" si="82"/>
        <v>0</v>
      </c>
      <c r="BG56" s="286">
        <f t="shared" si="82"/>
        <v>0</v>
      </c>
      <c r="BH56" s="286">
        <f t="shared" si="82"/>
        <v>0</v>
      </c>
      <c r="BI56" s="286">
        <f t="shared" si="82"/>
        <v>0</v>
      </c>
      <c r="BJ56" s="286">
        <f t="shared" si="82"/>
        <v>0</v>
      </c>
      <c r="BK56" s="286">
        <f t="shared" si="82"/>
        <v>0</v>
      </c>
      <c r="BL56" s="286">
        <f t="shared" si="82"/>
        <v>0</v>
      </c>
      <c r="BM56" s="286">
        <f t="shared" si="82"/>
        <v>0</v>
      </c>
      <c r="BN56" s="286">
        <f t="shared" si="82"/>
        <v>0</v>
      </c>
      <c r="BO56" s="286">
        <f t="shared" si="82"/>
        <v>0</v>
      </c>
      <c r="BP56" s="286">
        <f t="shared" si="82"/>
        <v>0</v>
      </c>
      <c r="BQ56" s="286">
        <f t="shared" si="82"/>
        <v>0</v>
      </c>
      <c r="BR56" s="286">
        <f t="shared" si="82"/>
        <v>0</v>
      </c>
      <c r="BS56" s="286">
        <f t="shared" si="82"/>
        <v>0</v>
      </c>
      <c r="BT56" s="286">
        <f t="shared" si="82"/>
        <v>0</v>
      </c>
      <c r="BU56" s="286">
        <f t="shared" si="82"/>
        <v>0</v>
      </c>
      <c r="BV56" s="286">
        <f t="shared" si="82"/>
        <v>0</v>
      </c>
      <c r="BW56" s="286">
        <f t="shared" si="48"/>
        <v>0</v>
      </c>
      <c r="BX56" s="286">
        <f t="shared" si="48"/>
        <v>0</v>
      </c>
      <c r="BY56" s="286">
        <f t="shared" si="48"/>
        <v>0</v>
      </c>
      <c r="BZ56" s="286">
        <f t="shared" si="49"/>
        <v>0</v>
      </c>
      <c r="CA56" s="286">
        <f t="shared" si="49"/>
        <v>0</v>
      </c>
      <c r="CB56" s="286">
        <f t="shared" si="49"/>
        <v>0</v>
      </c>
      <c r="CC56" s="286">
        <f t="shared" si="49"/>
        <v>0</v>
      </c>
      <c r="CD56" s="187"/>
    </row>
    <row r="57" spans="1:82" s="245" customFormat="1" ht="42.75" customHeight="1">
      <c r="A57" s="190" t="str">
        <f>'Форма 17'!A57</f>
        <v>1.2.3.1</v>
      </c>
      <c r="B57" s="189" t="str">
        <f>'Форма 17'!B57</f>
        <v>«Установка приборов учета, класс напряжения 0,22 (0,4) кВ, всего, в том числе:»</v>
      </c>
      <c r="C57" s="190" t="str">
        <f>'Форма 17'!C57</f>
        <v>Г</v>
      </c>
      <c r="D57" s="186" t="s">
        <v>0</v>
      </c>
      <c r="E57" s="186">
        <f t="shared" si="45"/>
        <v>0</v>
      </c>
      <c r="F57" s="186">
        <f t="shared" si="45"/>
        <v>0</v>
      </c>
      <c r="G57" s="186">
        <f t="shared" si="45"/>
        <v>0</v>
      </c>
      <c r="H57" s="186">
        <f t="shared" si="45"/>
        <v>0</v>
      </c>
      <c r="I57" s="186">
        <f t="shared" si="45"/>
        <v>0</v>
      </c>
      <c r="J57" s="186">
        <f t="shared" si="45"/>
        <v>0</v>
      </c>
      <c r="K57" s="186">
        <f t="shared" si="47"/>
        <v>0</v>
      </c>
      <c r="L57" s="186">
        <v>0</v>
      </c>
      <c r="M57" s="186">
        <v>0</v>
      </c>
      <c r="N57" s="186">
        <v>0</v>
      </c>
      <c r="O57" s="186">
        <v>0</v>
      </c>
      <c r="P57" s="186">
        <v>0</v>
      </c>
      <c r="Q57" s="186">
        <v>0</v>
      </c>
      <c r="R57" s="186">
        <v>0</v>
      </c>
      <c r="S57" s="186">
        <v>0</v>
      </c>
      <c r="T57" s="186">
        <v>0</v>
      </c>
      <c r="U57" s="186">
        <v>0</v>
      </c>
      <c r="V57" s="186">
        <v>0</v>
      </c>
      <c r="W57" s="186">
        <v>0</v>
      </c>
      <c r="X57" s="186">
        <v>0</v>
      </c>
      <c r="Y57" s="186">
        <v>0</v>
      </c>
      <c r="Z57" s="186">
        <v>0</v>
      </c>
      <c r="AA57" s="186">
        <v>0</v>
      </c>
      <c r="AB57" s="186">
        <v>0</v>
      </c>
      <c r="AC57" s="186">
        <v>0</v>
      </c>
      <c r="AD57" s="186">
        <v>0</v>
      </c>
      <c r="AE57" s="186">
        <v>0</v>
      </c>
      <c r="AF57" s="186">
        <v>0</v>
      </c>
      <c r="AG57" s="186">
        <v>0</v>
      </c>
      <c r="AH57" s="186">
        <v>0</v>
      </c>
      <c r="AI57" s="186">
        <v>0</v>
      </c>
      <c r="AJ57" s="186">
        <v>0</v>
      </c>
      <c r="AK57" s="186">
        <v>0</v>
      </c>
      <c r="AL57" s="186">
        <v>0</v>
      </c>
      <c r="AM57" s="186">
        <v>0</v>
      </c>
      <c r="AN57" s="186">
        <f t="shared" si="46"/>
        <v>0</v>
      </c>
      <c r="AO57" s="186">
        <f t="shared" si="46"/>
        <v>0</v>
      </c>
      <c r="AP57" s="186">
        <f t="shared" si="46"/>
        <v>0</v>
      </c>
      <c r="AQ57" s="186">
        <f t="shared" si="46"/>
        <v>0</v>
      </c>
      <c r="AR57" s="186">
        <f t="shared" si="46"/>
        <v>0</v>
      </c>
      <c r="AS57" s="186">
        <f t="shared" si="46"/>
        <v>0</v>
      </c>
      <c r="AT57" s="186">
        <f t="shared" si="38"/>
        <v>0</v>
      </c>
      <c r="AU57" s="186">
        <v>0</v>
      </c>
      <c r="AV57" s="186">
        <v>0</v>
      </c>
      <c r="AW57" s="186">
        <v>0</v>
      </c>
      <c r="AX57" s="186">
        <v>0</v>
      </c>
      <c r="AY57" s="186">
        <v>0</v>
      </c>
      <c r="AZ57" s="186">
        <v>0</v>
      </c>
      <c r="BA57" s="186">
        <f>'форма 14 '!S57</f>
        <v>0</v>
      </c>
      <c r="BB57" s="186">
        <v>0</v>
      </c>
      <c r="BC57" s="186">
        <v>0</v>
      </c>
      <c r="BD57" s="186">
        <v>0</v>
      </c>
      <c r="BE57" s="186">
        <v>0</v>
      </c>
      <c r="BF57" s="186">
        <v>0</v>
      </c>
      <c r="BG57" s="186">
        <v>0</v>
      </c>
      <c r="BH57" s="186">
        <v>0</v>
      </c>
      <c r="BI57" s="186">
        <v>0</v>
      </c>
      <c r="BJ57" s="186">
        <v>0</v>
      </c>
      <c r="BK57" s="186">
        <v>0</v>
      </c>
      <c r="BL57" s="186">
        <v>0</v>
      </c>
      <c r="BM57" s="186">
        <v>0</v>
      </c>
      <c r="BN57" s="186">
        <v>0</v>
      </c>
      <c r="BO57" s="186">
        <v>0</v>
      </c>
      <c r="BP57" s="186">
        <v>0</v>
      </c>
      <c r="BQ57" s="186">
        <v>0</v>
      </c>
      <c r="BR57" s="186">
        <v>0</v>
      </c>
      <c r="BS57" s="186">
        <v>0</v>
      </c>
      <c r="BT57" s="186">
        <v>0</v>
      </c>
      <c r="BU57" s="186">
        <v>0</v>
      </c>
      <c r="BV57" s="186">
        <v>0</v>
      </c>
      <c r="BW57" s="186">
        <f t="shared" si="48"/>
        <v>0</v>
      </c>
      <c r="BX57" s="186">
        <f t="shared" si="48"/>
        <v>0</v>
      </c>
      <c r="BY57" s="186">
        <f t="shared" si="48"/>
        <v>0</v>
      </c>
      <c r="BZ57" s="186">
        <f t="shared" si="49"/>
        <v>0</v>
      </c>
      <c r="CA57" s="186">
        <f t="shared" si="49"/>
        <v>0</v>
      </c>
      <c r="CB57" s="186">
        <f t="shared" si="49"/>
        <v>0</v>
      </c>
      <c r="CC57" s="186">
        <f t="shared" si="49"/>
        <v>0</v>
      </c>
      <c r="CD57" s="187"/>
    </row>
    <row r="58" spans="1:82" s="245" customFormat="1" ht="31.2">
      <c r="A58" s="190" t="str">
        <f>'Форма 17'!A58</f>
        <v>1.2.3.2</v>
      </c>
      <c r="B58" s="189" t="str">
        <f>'Форма 17'!B58</f>
        <v>«Установка приборов учета, класс напряжения 6 (10) кВ, всего, в том числе:»</v>
      </c>
      <c r="C58" s="190" t="str">
        <f>'Форма 17'!C58</f>
        <v>Г</v>
      </c>
      <c r="D58" s="186">
        <v>0</v>
      </c>
      <c r="E58" s="186">
        <f t="shared" si="45"/>
        <v>0</v>
      </c>
      <c r="F58" s="186">
        <f t="shared" si="45"/>
        <v>0</v>
      </c>
      <c r="G58" s="186">
        <f t="shared" si="45"/>
        <v>0</v>
      </c>
      <c r="H58" s="186">
        <f t="shared" si="45"/>
        <v>0</v>
      </c>
      <c r="I58" s="186">
        <f t="shared" si="45"/>
        <v>0</v>
      </c>
      <c r="J58" s="186">
        <f t="shared" si="45"/>
        <v>0</v>
      </c>
      <c r="K58" s="186">
        <f t="shared" si="47"/>
        <v>0</v>
      </c>
      <c r="L58" s="186">
        <v>0</v>
      </c>
      <c r="M58" s="186">
        <v>0</v>
      </c>
      <c r="N58" s="186">
        <v>0</v>
      </c>
      <c r="O58" s="186">
        <v>0</v>
      </c>
      <c r="P58" s="186">
        <v>0</v>
      </c>
      <c r="Q58" s="186">
        <v>0</v>
      </c>
      <c r="R58" s="186">
        <v>0</v>
      </c>
      <c r="S58" s="186">
        <v>0</v>
      </c>
      <c r="T58" s="186">
        <v>0</v>
      </c>
      <c r="U58" s="186">
        <v>0</v>
      </c>
      <c r="V58" s="186">
        <v>0</v>
      </c>
      <c r="W58" s="186">
        <v>0</v>
      </c>
      <c r="X58" s="186">
        <v>0</v>
      </c>
      <c r="Y58" s="186">
        <v>0</v>
      </c>
      <c r="Z58" s="186">
        <v>0</v>
      </c>
      <c r="AA58" s="186">
        <v>0</v>
      </c>
      <c r="AB58" s="186">
        <v>0</v>
      </c>
      <c r="AC58" s="186">
        <v>0</v>
      </c>
      <c r="AD58" s="186">
        <v>0</v>
      </c>
      <c r="AE58" s="186">
        <v>0</v>
      </c>
      <c r="AF58" s="186">
        <v>0</v>
      </c>
      <c r="AG58" s="186">
        <v>0</v>
      </c>
      <c r="AH58" s="186">
        <v>0</v>
      </c>
      <c r="AI58" s="186">
        <v>0</v>
      </c>
      <c r="AJ58" s="186">
        <v>0</v>
      </c>
      <c r="AK58" s="186">
        <v>0</v>
      </c>
      <c r="AL58" s="186">
        <v>0</v>
      </c>
      <c r="AM58" s="186">
        <v>0</v>
      </c>
      <c r="AN58" s="186">
        <f t="shared" si="46"/>
        <v>0</v>
      </c>
      <c r="AO58" s="186">
        <f t="shared" si="46"/>
        <v>0</v>
      </c>
      <c r="AP58" s="186">
        <f t="shared" si="46"/>
        <v>0</v>
      </c>
      <c r="AQ58" s="186">
        <f t="shared" si="46"/>
        <v>0</v>
      </c>
      <c r="AR58" s="186">
        <f t="shared" si="46"/>
        <v>0</v>
      </c>
      <c r="AS58" s="186">
        <f t="shared" si="46"/>
        <v>0</v>
      </c>
      <c r="AT58" s="186">
        <f t="shared" si="38"/>
        <v>0</v>
      </c>
      <c r="AU58" s="186">
        <v>0</v>
      </c>
      <c r="AV58" s="186">
        <v>0</v>
      </c>
      <c r="AW58" s="186">
        <v>0</v>
      </c>
      <c r="AX58" s="186">
        <v>0</v>
      </c>
      <c r="AY58" s="186">
        <v>0</v>
      </c>
      <c r="AZ58" s="186">
        <v>0</v>
      </c>
      <c r="BA58" s="186">
        <v>0</v>
      </c>
      <c r="BB58" s="186">
        <v>0</v>
      </c>
      <c r="BC58" s="186">
        <v>0</v>
      </c>
      <c r="BD58" s="186">
        <v>0</v>
      </c>
      <c r="BE58" s="186">
        <v>0</v>
      </c>
      <c r="BF58" s="186">
        <v>0</v>
      </c>
      <c r="BG58" s="186">
        <v>0</v>
      </c>
      <c r="BH58" s="186">
        <v>0</v>
      </c>
      <c r="BI58" s="186">
        <v>0</v>
      </c>
      <c r="BJ58" s="186">
        <v>0</v>
      </c>
      <c r="BK58" s="186">
        <v>0</v>
      </c>
      <c r="BL58" s="186">
        <v>0</v>
      </c>
      <c r="BM58" s="186">
        <v>0</v>
      </c>
      <c r="BN58" s="186">
        <v>0</v>
      </c>
      <c r="BO58" s="186">
        <v>0</v>
      </c>
      <c r="BP58" s="186">
        <v>0</v>
      </c>
      <c r="BQ58" s="186">
        <v>0</v>
      </c>
      <c r="BR58" s="186">
        <v>0</v>
      </c>
      <c r="BS58" s="186">
        <v>0</v>
      </c>
      <c r="BT58" s="186">
        <v>0</v>
      </c>
      <c r="BU58" s="186">
        <v>0</v>
      </c>
      <c r="BV58" s="186">
        <v>0</v>
      </c>
      <c r="BW58" s="186">
        <f t="shared" ref="BW58:CC72" si="83">AN58-E58</f>
        <v>0</v>
      </c>
      <c r="BX58" s="186">
        <f t="shared" si="83"/>
        <v>0</v>
      </c>
      <c r="BY58" s="186">
        <f t="shared" si="83"/>
        <v>0</v>
      </c>
      <c r="BZ58" s="186">
        <f t="shared" si="83"/>
        <v>0</v>
      </c>
      <c r="CA58" s="186">
        <f t="shared" si="83"/>
        <v>0</v>
      </c>
      <c r="CB58" s="186">
        <f t="shared" si="83"/>
        <v>0</v>
      </c>
      <c r="CC58" s="186">
        <f t="shared" si="83"/>
        <v>0</v>
      </c>
      <c r="CD58" s="187"/>
    </row>
    <row r="59" spans="1:82" s="245" customFormat="1" ht="60" customHeight="1">
      <c r="A59" s="190" t="str">
        <f>'Форма 17'!A59</f>
        <v>1.2.3.3</v>
      </c>
      <c r="B59" s="189" t="str">
        <f>'Форма 17'!B59</f>
        <v>«Установка приборов учета, класс напряжения 35 кВ, всего, в том числе:»</v>
      </c>
      <c r="C59" s="190" t="str">
        <f>'Форма 17'!C59</f>
        <v>Г</v>
      </c>
      <c r="D59" s="186">
        <v>0</v>
      </c>
      <c r="E59" s="186">
        <f t="shared" si="45"/>
        <v>0</v>
      </c>
      <c r="F59" s="186">
        <f t="shared" si="45"/>
        <v>0</v>
      </c>
      <c r="G59" s="186">
        <f t="shared" si="45"/>
        <v>0</v>
      </c>
      <c r="H59" s="186">
        <f t="shared" si="45"/>
        <v>0</v>
      </c>
      <c r="I59" s="186">
        <f t="shared" si="45"/>
        <v>0</v>
      </c>
      <c r="J59" s="186">
        <f t="shared" si="45"/>
        <v>0</v>
      </c>
      <c r="K59" s="186">
        <f t="shared" si="47"/>
        <v>0</v>
      </c>
      <c r="L59" s="186">
        <v>0</v>
      </c>
      <c r="M59" s="186">
        <v>0</v>
      </c>
      <c r="N59" s="186">
        <v>0</v>
      </c>
      <c r="O59" s="186">
        <v>0</v>
      </c>
      <c r="P59" s="186">
        <v>0</v>
      </c>
      <c r="Q59" s="186">
        <v>0</v>
      </c>
      <c r="R59" s="186">
        <v>0</v>
      </c>
      <c r="S59" s="186">
        <v>0</v>
      </c>
      <c r="T59" s="186">
        <v>0</v>
      </c>
      <c r="U59" s="186">
        <v>0</v>
      </c>
      <c r="V59" s="186">
        <v>0</v>
      </c>
      <c r="W59" s="186">
        <v>0</v>
      </c>
      <c r="X59" s="186">
        <v>0</v>
      </c>
      <c r="Y59" s="186">
        <v>0</v>
      </c>
      <c r="Z59" s="186">
        <v>0</v>
      </c>
      <c r="AA59" s="186">
        <v>0</v>
      </c>
      <c r="AB59" s="186">
        <v>0</v>
      </c>
      <c r="AC59" s="186">
        <v>0</v>
      </c>
      <c r="AD59" s="186">
        <v>0</v>
      </c>
      <c r="AE59" s="186">
        <v>0</v>
      </c>
      <c r="AF59" s="186">
        <v>0</v>
      </c>
      <c r="AG59" s="186">
        <v>0</v>
      </c>
      <c r="AH59" s="186">
        <v>0</v>
      </c>
      <c r="AI59" s="186">
        <v>0</v>
      </c>
      <c r="AJ59" s="186">
        <v>0</v>
      </c>
      <c r="AK59" s="186">
        <v>0</v>
      </c>
      <c r="AL59" s="186">
        <v>0</v>
      </c>
      <c r="AM59" s="186">
        <v>0</v>
      </c>
      <c r="AN59" s="186">
        <f t="shared" si="46"/>
        <v>0</v>
      </c>
      <c r="AO59" s="186">
        <f t="shared" si="46"/>
        <v>0</v>
      </c>
      <c r="AP59" s="186">
        <f t="shared" si="46"/>
        <v>0</v>
      </c>
      <c r="AQ59" s="186">
        <f t="shared" si="46"/>
        <v>0</v>
      </c>
      <c r="AR59" s="186">
        <f t="shared" si="46"/>
        <v>0</v>
      </c>
      <c r="AS59" s="186">
        <f t="shared" si="46"/>
        <v>0</v>
      </c>
      <c r="AT59" s="186">
        <f t="shared" si="38"/>
        <v>0</v>
      </c>
      <c r="AU59" s="186">
        <v>0</v>
      </c>
      <c r="AV59" s="186">
        <v>0</v>
      </c>
      <c r="AW59" s="186">
        <v>0</v>
      </c>
      <c r="AX59" s="186">
        <v>0</v>
      </c>
      <c r="AY59" s="186">
        <v>0</v>
      </c>
      <c r="AZ59" s="186">
        <v>0</v>
      </c>
      <c r="BA59" s="186">
        <v>0</v>
      </c>
      <c r="BB59" s="186">
        <v>0</v>
      </c>
      <c r="BC59" s="186">
        <v>0</v>
      </c>
      <c r="BD59" s="186">
        <v>0</v>
      </c>
      <c r="BE59" s="186">
        <v>0</v>
      </c>
      <c r="BF59" s="186">
        <v>0</v>
      </c>
      <c r="BG59" s="186">
        <v>0</v>
      </c>
      <c r="BH59" s="186">
        <v>0</v>
      </c>
      <c r="BI59" s="186">
        <v>0</v>
      </c>
      <c r="BJ59" s="186">
        <v>0</v>
      </c>
      <c r="BK59" s="186">
        <v>0</v>
      </c>
      <c r="BL59" s="186">
        <v>0</v>
      </c>
      <c r="BM59" s="186">
        <v>0</v>
      </c>
      <c r="BN59" s="186">
        <v>0</v>
      </c>
      <c r="BO59" s="186">
        <v>0</v>
      </c>
      <c r="BP59" s="186">
        <v>0</v>
      </c>
      <c r="BQ59" s="186">
        <v>0</v>
      </c>
      <c r="BR59" s="186">
        <v>0</v>
      </c>
      <c r="BS59" s="186">
        <v>0</v>
      </c>
      <c r="BT59" s="186">
        <v>0</v>
      </c>
      <c r="BU59" s="186">
        <v>0</v>
      </c>
      <c r="BV59" s="186">
        <v>0</v>
      </c>
      <c r="BW59" s="186">
        <f t="shared" si="83"/>
        <v>0</v>
      </c>
      <c r="BX59" s="186">
        <f t="shared" si="83"/>
        <v>0</v>
      </c>
      <c r="BY59" s="186">
        <f t="shared" si="83"/>
        <v>0</v>
      </c>
      <c r="BZ59" s="186">
        <f t="shared" si="83"/>
        <v>0</v>
      </c>
      <c r="CA59" s="186">
        <f t="shared" si="83"/>
        <v>0</v>
      </c>
      <c r="CB59" s="186">
        <f t="shared" si="83"/>
        <v>0</v>
      </c>
      <c r="CC59" s="186">
        <f t="shared" si="83"/>
        <v>0</v>
      </c>
      <c r="CD59" s="187"/>
    </row>
    <row r="60" spans="1:82" s="245" customFormat="1" ht="31.2">
      <c r="A60" s="190" t="str">
        <f>'Форма 17'!A60</f>
        <v>1.2.3.4</v>
      </c>
      <c r="B60" s="189" t="str">
        <f>'Форма 17'!B60</f>
        <v>«Установка приборов учета, класс напряжения 110 кВ и выше, всего, в том числе:»</v>
      </c>
      <c r="C60" s="190" t="str">
        <f>'Форма 17'!C60</f>
        <v>Г</v>
      </c>
      <c r="D60" s="186">
        <v>0</v>
      </c>
      <c r="E60" s="186">
        <f t="shared" si="45"/>
        <v>0</v>
      </c>
      <c r="F60" s="186">
        <f t="shared" si="45"/>
        <v>0</v>
      </c>
      <c r="G60" s="186">
        <f t="shared" si="45"/>
        <v>0</v>
      </c>
      <c r="H60" s="186">
        <f t="shared" si="45"/>
        <v>0</v>
      </c>
      <c r="I60" s="186">
        <f t="shared" si="45"/>
        <v>0</v>
      </c>
      <c r="J60" s="186">
        <f t="shared" si="45"/>
        <v>0</v>
      </c>
      <c r="K60" s="186">
        <f t="shared" si="47"/>
        <v>0</v>
      </c>
      <c r="L60" s="186">
        <v>0</v>
      </c>
      <c r="M60" s="186">
        <v>0</v>
      </c>
      <c r="N60" s="186">
        <v>0</v>
      </c>
      <c r="O60" s="186">
        <v>0</v>
      </c>
      <c r="P60" s="186">
        <v>0</v>
      </c>
      <c r="Q60" s="186">
        <v>0</v>
      </c>
      <c r="R60" s="186">
        <v>0</v>
      </c>
      <c r="S60" s="186">
        <v>0</v>
      </c>
      <c r="T60" s="186">
        <v>0</v>
      </c>
      <c r="U60" s="186">
        <v>0</v>
      </c>
      <c r="V60" s="186">
        <v>0</v>
      </c>
      <c r="W60" s="186">
        <v>0</v>
      </c>
      <c r="X60" s="186">
        <v>0</v>
      </c>
      <c r="Y60" s="186">
        <v>0</v>
      </c>
      <c r="Z60" s="186">
        <v>0</v>
      </c>
      <c r="AA60" s="186">
        <v>0</v>
      </c>
      <c r="AB60" s="186">
        <v>0</v>
      </c>
      <c r="AC60" s="186">
        <v>0</v>
      </c>
      <c r="AD60" s="186">
        <v>0</v>
      </c>
      <c r="AE60" s="186">
        <v>0</v>
      </c>
      <c r="AF60" s="186">
        <v>0</v>
      </c>
      <c r="AG60" s="186">
        <v>0</v>
      </c>
      <c r="AH60" s="186">
        <v>0</v>
      </c>
      <c r="AI60" s="186">
        <v>0</v>
      </c>
      <c r="AJ60" s="186">
        <v>0</v>
      </c>
      <c r="AK60" s="186">
        <v>0</v>
      </c>
      <c r="AL60" s="186">
        <v>0</v>
      </c>
      <c r="AM60" s="186">
        <v>0</v>
      </c>
      <c r="AN60" s="186">
        <f t="shared" si="46"/>
        <v>0</v>
      </c>
      <c r="AO60" s="186">
        <f t="shared" si="46"/>
        <v>0</v>
      </c>
      <c r="AP60" s="186">
        <f t="shared" si="46"/>
        <v>0</v>
      </c>
      <c r="AQ60" s="186">
        <f t="shared" si="46"/>
        <v>0</v>
      </c>
      <c r="AR60" s="186">
        <f t="shared" si="46"/>
        <v>0</v>
      </c>
      <c r="AS60" s="186">
        <f t="shared" si="46"/>
        <v>0</v>
      </c>
      <c r="AT60" s="186">
        <f t="shared" si="38"/>
        <v>0</v>
      </c>
      <c r="AU60" s="186">
        <v>0</v>
      </c>
      <c r="AV60" s="186">
        <v>0</v>
      </c>
      <c r="AW60" s="186">
        <v>0</v>
      </c>
      <c r="AX60" s="186">
        <v>0</v>
      </c>
      <c r="AY60" s="186">
        <v>0</v>
      </c>
      <c r="AZ60" s="186">
        <v>0</v>
      </c>
      <c r="BA60" s="186">
        <v>0</v>
      </c>
      <c r="BB60" s="186">
        <v>0</v>
      </c>
      <c r="BC60" s="186">
        <v>0</v>
      </c>
      <c r="BD60" s="186">
        <v>0</v>
      </c>
      <c r="BE60" s="186">
        <v>0</v>
      </c>
      <c r="BF60" s="186">
        <v>0</v>
      </c>
      <c r="BG60" s="186">
        <v>0</v>
      </c>
      <c r="BH60" s="186">
        <v>0</v>
      </c>
      <c r="BI60" s="186">
        <v>0</v>
      </c>
      <c r="BJ60" s="186">
        <v>0</v>
      </c>
      <c r="BK60" s="186">
        <v>0</v>
      </c>
      <c r="BL60" s="186">
        <v>0</v>
      </c>
      <c r="BM60" s="186">
        <v>0</v>
      </c>
      <c r="BN60" s="186">
        <v>0</v>
      </c>
      <c r="BO60" s="186">
        <v>0</v>
      </c>
      <c r="BP60" s="186">
        <v>0</v>
      </c>
      <c r="BQ60" s="186">
        <v>0</v>
      </c>
      <c r="BR60" s="186">
        <v>0</v>
      </c>
      <c r="BS60" s="186">
        <v>0</v>
      </c>
      <c r="BT60" s="186">
        <v>0</v>
      </c>
      <c r="BU60" s="186">
        <v>0</v>
      </c>
      <c r="BV60" s="186">
        <v>0</v>
      </c>
      <c r="BW60" s="186">
        <f t="shared" si="83"/>
        <v>0</v>
      </c>
      <c r="BX60" s="186">
        <f t="shared" si="83"/>
        <v>0</v>
      </c>
      <c r="BY60" s="186">
        <f t="shared" si="83"/>
        <v>0</v>
      </c>
      <c r="BZ60" s="186">
        <f t="shared" si="83"/>
        <v>0</v>
      </c>
      <c r="CA60" s="186">
        <f t="shared" si="83"/>
        <v>0</v>
      </c>
      <c r="CB60" s="186">
        <f t="shared" si="83"/>
        <v>0</v>
      </c>
      <c r="CC60" s="186">
        <f t="shared" si="83"/>
        <v>0</v>
      </c>
      <c r="CD60" s="187"/>
    </row>
    <row r="61" spans="1:82" s="245" customFormat="1" ht="31.2">
      <c r="A61" s="190" t="str">
        <f>'Форма 17'!A61</f>
        <v>1.2.3.5</v>
      </c>
      <c r="B61" s="189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1" s="190" t="str">
        <f>'Форма 17'!C61</f>
        <v>Г</v>
      </c>
      <c r="D61" s="186">
        <v>0</v>
      </c>
      <c r="E61" s="186">
        <f t="shared" si="45"/>
        <v>0</v>
      </c>
      <c r="F61" s="186">
        <f t="shared" si="45"/>
        <v>0</v>
      </c>
      <c r="G61" s="186">
        <f t="shared" si="45"/>
        <v>0</v>
      </c>
      <c r="H61" s="186">
        <f t="shared" si="45"/>
        <v>0</v>
      </c>
      <c r="I61" s="186">
        <f t="shared" si="45"/>
        <v>0</v>
      </c>
      <c r="J61" s="186">
        <f t="shared" si="45"/>
        <v>0</v>
      </c>
      <c r="K61" s="186">
        <f t="shared" si="47"/>
        <v>0</v>
      </c>
      <c r="L61" s="186">
        <v>0</v>
      </c>
      <c r="M61" s="186">
        <v>0</v>
      </c>
      <c r="N61" s="186">
        <v>0</v>
      </c>
      <c r="O61" s="186">
        <v>0</v>
      </c>
      <c r="P61" s="186">
        <v>0</v>
      </c>
      <c r="Q61" s="186">
        <v>0</v>
      </c>
      <c r="R61" s="186">
        <v>0</v>
      </c>
      <c r="S61" s="186">
        <v>0</v>
      </c>
      <c r="T61" s="186">
        <v>0</v>
      </c>
      <c r="U61" s="186">
        <v>0</v>
      </c>
      <c r="V61" s="186">
        <v>0</v>
      </c>
      <c r="W61" s="186">
        <v>0</v>
      </c>
      <c r="X61" s="186">
        <v>0</v>
      </c>
      <c r="Y61" s="186">
        <v>0</v>
      </c>
      <c r="Z61" s="186">
        <v>0</v>
      </c>
      <c r="AA61" s="186">
        <v>0</v>
      </c>
      <c r="AB61" s="186">
        <v>0</v>
      </c>
      <c r="AC61" s="186">
        <v>0</v>
      </c>
      <c r="AD61" s="186">
        <v>0</v>
      </c>
      <c r="AE61" s="186">
        <v>0</v>
      </c>
      <c r="AF61" s="186">
        <v>0</v>
      </c>
      <c r="AG61" s="186">
        <v>0</v>
      </c>
      <c r="AH61" s="186">
        <v>0</v>
      </c>
      <c r="AI61" s="186">
        <v>0</v>
      </c>
      <c r="AJ61" s="186">
        <v>0</v>
      </c>
      <c r="AK61" s="186">
        <v>0</v>
      </c>
      <c r="AL61" s="186">
        <v>0</v>
      </c>
      <c r="AM61" s="186">
        <v>0</v>
      </c>
      <c r="AN61" s="186">
        <f t="shared" si="46"/>
        <v>0</v>
      </c>
      <c r="AO61" s="186">
        <f t="shared" si="46"/>
        <v>0</v>
      </c>
      <c r="AP61" s="186">
        <f t="shared" si="46"/>
        <v>0</v>
      </c>
      <c r="AQ61" s="186">
        <f t="shared" si="46"/>
        <v>0</v>
      </c>
      <c r="AR61" s="186">
        <f t="shared" si="46"/>
        <v>0</v>
      </c>
      <c r="AS61" s="186">
        <f t="shared" si="46"/>
        <v>0</v>
      </c>
      <c r="AT61" s="186">
        <f t="shared" si="38"/>
        <v>0</v>
      </c>
      <c r="AU61" s="186">
        <v>0</v>
      </c>
      <c r="AV61" s="186">
        <v>0</v>
      </c>
      <c r="AW61" s="186">
        <v>0</v>
      </c>
      <c r="AX61" s="186">
        <v>0</v>
      </c>
      <c r="AY61" s="186">
        <v>0</v>
      </c>
      <c r="AZ61" s="186">
        <v>0</v>
      </c>
      <c r="BA61" s="186">
        <v>0</v>
      </c>
      <c r="BB61" s="186">
        <v>0</v>
      </c>
      <c r="BC61" s="186">
        <v>0</v>
      </c>
      <c r="BD61" s="186">
        <v>0</v>
      </c>
      <c r="BE61" s="186">
        <v>0</v>
      </c>
      <c r="BF61" s="186">
        <v>0</v>
      </c>
      <c r="BG61" s="186">
        <v>0</v>
      </c>
      <c r="BH61" s="186">
        <v>0</v>
      </c>
      <c r="BI61" s="186">
        <v>0</v>
      </c>
      <c r="BJ61" s="186">
        <v>0</v>
      </c>
      <c r="BK61" s="186">
        <v>0</v>
      </c>
      <c r="BL61" s="186">
        <v>0</v>
      </c>
      <c r="BM61" s="186">
        <v>0</v>
      </c>
      <c r="BN61" s="186">
        <v>0</v>
      </c>
      <c r="BO61" s="186">
        <v>0</v>
      </c>
      <c r="BP61" s="186">
        <v>0</v>
      </c>
      <c r="BQ61" s="186">
        <v>0</v>
      </c>
      <c r="BR61" s="186">
        <v>0</v>
      </c>
      <c r="BS61" s="186">
        <v>0</v>
      </c>
      <c r="BT61" s="186">
        <v>0</v>
      </c>
      <c r="BU61" s="186">
        <v>0</v>
      </c>
      <c r="BV61" s="186">
        <v>0</v>
      </c>
      <c r="BW61" s="186">
        <f t="shared" si="83"/>
        <v>0</v>
      </c>
      <c r="BX61" s="186">
        <f t="shared" si="83"/>
        <v>0</v>
      </c>
      <c r="BY61" s="186">
        <f t="shared" si="83"/>
        <v>0</v>
      </c>
      <c r="BZ61" s="186">
        <f t="shared" si="83"/>
        <v>0</v>
      </c>
      <c r="CA61" s="186">
        <f t="shared" si="83"/>
        <v>0</v>
      </c>
      <c r="CB61" s="186">
        <f t="shared" si="83"/>
        <v>0</v>
      </c>
      <c r="CC61" s="186">
        <f t="shared" si="83"/>
        <v>0</v>
      </c>
      <c r="CD61" s="187"/>
    </row>
    <row r="62" spans="1:82" s="245" customFormat="1" ht="31.2">
      <c r="A62" s="190" t="str">
        <f>'Форма 17'!A62</f>
        <v>1.2.3.6</v>
      </c>
      <c r="B62" s="189" t="str">
        <f>'Форма 17'!B62</f>
        <v>«Включение приборов учета в систему сбора и передачи данных, класс напряжения 6 (10) кВ, всего, в том числе:»</v>
      </c>
      <c r="C62" s="190" t="str">
        <f>'Форма 17'!C62</f>
        <v>Г</v>
      </c>
      <c r="D62" s="186">
        <v>0</v>
      </c>
      <c r="E62" s="186">
        <f t="shared" si="45"/>
        <v>0</v>
      </c>
      <c r="F62" s="186">
        <f t="shared" si="45"/>
        <v>0</v>
      </c>
      <c r="G62" s="186">
        <f t="shared" si="45"/>
        <v>0</v>
      </c>
      <c r="H62" s="186">
        <f t="shared" si="45"/>
        <v>0</v>
      </c>
      <c r="I62" s="186">
        <f t="shared" si="45"/>
        <v>0</v>
      </c>
      <c r="J62" s="186">
        <f t="shared" si="45"/>
        <v>0</v>
      </c>
      <c r="K62" s="186">
        <f t="shared" si="47"/>
        <v>0</v>
      </c>
      <c r="L62" s="186">
        <v>0</v>
      </c>
      <c r="M62" s="186">
        <v>0</v>
      </c>
      <c r="N62" s="186">
        <v>0</v>
      </c>
      <c r="O62" s="186">
        <v>0</v>
      </c>
      <c r="P62" s="186">
        <v>0</v>
      </c>
      <c r="Q62" s="186">
        <v>0</v>
      </c>
      <c r="R62" s="186">
        <v>0</v>
      </c>
      <c r="S62" s="186">
        <v>0</v>
      </c>
      <c r="T62" s="186">
        <v>0</v>
      </c>
      <c r="U62" s="186">
        <v>0</v>
      </c>
      <c r="V62" s="186">
        <v>0</v>
      </c>
      <c r="W62" s="186">
        <v>0</v>
      </c>
      <c r="X62" s="186">
        <v>0</v>
      </c>
      <c r="Y62" s="186">
        <v>0</v>
      </c>
      <c r="Z62" s="186">
        <v>0</v>
      </c>
      <c r="AA62" s="186">
        <v>0</v>
      </c>
      <c r="AB62" s="186">
        <v>0</v>
      </c>
      <c r="AC62" s="186">
        <v>0</v>
      </c>
      <c r="AD62" s="186">
        <v>0</v>
      </c>
      <c r="AE62" s="186">
        <v>0</v>
      </c>
      <c r="AF62" s="186">
        <v>0</v>
      </c>
      <c r="AG62" s="186">
        <v>0</v>
      </c>
      <c r="AH62" s="186">
        <v>0</v>
      </c>
      <c r="AI62" s="186">
        <v>0</v>
      </c>
      <c r="AJ62" s="186">
        <v>0</v>
      </c>
      <c r="AK62" s="186">
        <v>0</v>
      </c>
      <c r="AL62" s="186">
        <v>0</v>
      </c>
      <c r="AM62" s="186">
        <v>0</v>
      </c>
      <c r="AN62" s="186">
        <f t="shared" si="46"/>
        <v>0</v>
      </c>
      <c r="AO62" s="186">
        <f t="shared" si="46"/>
        <v>0</v>
      </c>
      <c r="AP62" s="186">
        <f t="shared" si="46"/>
        <v>0</v>
      </c>
      <c r="AQ62" s="186">
        <f t="shared" si="46"/>
        <v>0</v>
      </c>
      <c r="AR62" s="186">
        <f t="shared" si="46"/>
        <v>0</v>
      </c>
      <c r="AS62" s="186">
        <f t="shared" si="46"/>
        <v>0</v>
      </c>
      <c r="AT62" s="186">
        <f t="shared" si="38"/>
        <v>0</v>
      </c>
      <c r="AU62" s="186">
        <v>0</v>
      </c>
      <c r="AV62" s="186">
        <v>0</v>
      </c>
      <c r="AW62" s="186">
        <v>0</v>
      </c>
      <c r="AX62" s="186">
        <v>0</v>
      </c>
      <c r="AY62" s="186">
        <v>0</v>
      </c>
      <c r="AZ62" s="186">
        <v>0</v>
      </c>
      <c r="BA62" s="186">
        <v>0</v>
      </c>
      <c r="BB62" s="186">
        <v>0</v>
      </c>
      <c r="BC62" s="186">
        <v>0</v>
      </c>
      <c r="BD62" s="186">
        <v>0</v>
      </c>
      <c r="BE62" s="186">
        <v>0</v>
      </c>
      <c r="BF62" s="186">
        <v>0</v>
      </c>
      <c r="BG62" s="186">
        <v>0</v>
      </c>
      <c r="BH62" s="186">
        <v>0</v>
      </c>
      <c r="BI62" s="186">
        <v>0</v>
      </c>
      <c r="BJ62" s="186">
        <v>0</v>
      </c>
      <c r="BK62" s="186">
        <v>0</v>
      </c>
      <c r="BL62" s="186">
        <v>0</v>
      </c>
      <c r="BM62" s="186">
        <v>0</v>
      </c>
      <c r="BN62" s="186">
        <v>0</v>
      </c>
      <c r="BO62" s="186">
        <v>0</v>
      </c>
      <c r="BP62" s="186">
        <v>0</v>
      </c>
      <c r="BQ62" s="186">
        <v>0</v>
      </c>
      <c r="BR62" s="186">
        <v>0</v>
      </c>
      <c r="BS62" s="186">
        <v>0</v>
      </c>
      <c r="BT62" s="186">
        <v>0</v>
      </c>
      <c r="BU62" s="186">
        <v>0</v>
      </c>
      <c r="BV62" s="186">
        <v>0</v>
      </c>
      <c r="BW62" s="186">
        <f t="shared" si="83"/>
        <v>0</v>
      </c>
      <c r="BX62" s="186">
        <f t="shared" si="83"/>
        <v>0</v>
      </c>
      <c r="BY62" s="186">
        <f t="shared" si="83"/>
        <v>0</v>
      </c>
      <c r="BZ62" s="186">
        <f t="shared" si="83"/>
        <v>0</v>
      </c>
      <c r="CA62" s="186">
        <f t="shared" si="83"/>
        <v>0</v>
      </c>
      <c r="CB62" s="186">
        <f t="shared" si="83"/>
        <v>0</v>
      </c>
      <c r="CC62" s="186">
        <f t="shared" si="83"/>
        <v>0</v>
      </c>
      <c r="CD62" s="187"/>
    </row>
    <row r="63" spans="1:82" s="245" customFormat="1" ht="31.2">
      <c r="A63" s="190" t="str">
        <f>'Форма 17'!A63</f>
        <v>1.2.3.7</v>
      </c>
      <c r="B63" s="189" t="str">
        <f>'Форма 17'!B63</f>
        <v>«Включение приборов учета в систему сбора и передачи данных, класс напряжения 35 кВ, всего, в том числе:»</v>
      </c>
      <c r="C63" s="190" t="str">
        <f>'Форма 17'!C63</f>
        <v>Г</v>
      </c>
      <c r="D63" s="186">
        <v>0</v>
      </c>
      <c r="E63" s="186">
        <f t="shared" si="45"/>
        <v>0</v>
      </c>
      <c r="F63" s="186">
        <f t="shared" si="45"/>
        <v>0</v>
      </c>
      <c r="G63" s="186">
        <f t="shared" si="45"/>
        <v>0</v>
      </c>
      <c r="H63" s="186">
        <f t="shared" si="45"/>
        <v>0</v>
      </c>
      <c r="I63" s="186">
        <f t="shared" si="45"/>
        <v>0</v>
      </c>
      <c r="J63" s="186">
        <f t="shared" si="45"/>
        <v>0</v>
      </c>
      <c r="K63" s="186">
        <f t="shared" si="47"/>
        <v>0</v>
      </c>
      <c r="L63" s="186">
        <v>0</v>
      </c>
      <c r="M63" s="186">
        <v>0</v>
      </c>
      <c r="N63" s="186">
        <v>0</v>
      </c>
      <c r="O63" s="186">
        <v>0</v>
      </c>
      <c r="P63" s="186">
        <v>0</v>
      </c>
      <c r="Q63" s="186">
        <v>0</v>
      </c>
      <c r="R63" s="186">
        <v>0</v>
      </c>
      <c r="S63" s="186">
        <v>0</v>
      </c>
      <c r="T63" s="186">
        <v>0</v>
      </c>
      <c r="U63" s="186">
        <v>0</v>
      </c>
      <c r="V63" s="186">
        <v>0</v>
      </c>
      <c r="W63" s="186">
        <v>0</v>
      </c>
      <c r="X63" s="186">
        <v>0</v>
      </c>
      <c r="Y63" s="186">
        <v>0</v>
      </c>
      <c r="Z63" s="186">
        <v>0</v>
      </c>
      <c r="AA63" s="186">
        <v>0</v>
      </c>
      <c r="AB63" s="186">
        <v>0</v>
      </c>
      <c r="AC63" s="186">
        <v>0</v>
      </c>
      <c r="AD63" s="186">
        <v>0</v>
      </c>
      <c r="AE63" s="186">
        <v>0</v>
      </c>
      <c r="AF63" s="186">
        <v>0</v>
      </c>
      <c r="AG63" s="186">
        <v>0</v>
      </c>
      <c r="AH63" s="186">
        <v>0</v>
      </c>
      <c r="AI63" s="186">
        <v>0</v>
      </c>
      <c r="AJ63" s="186">
        <v>0</v>
      </c>
      <c r="AK63" s="186">
        <v>0</v>
      </c>
      <c r="AL63" s="186">
        <v>0</v>
      </c>
      <c r="AM63" s="186">
        <v>0</v>
      </c>
      <c r="AN63" s="186">
        <f t="shared" si="46"/>
        <v>0</v>
      </c>
      <c r="AO63" s="186">
        <f t="shared" si="46"/>
        <v>0</v>
      </c>
      <c r="AP63" s="186">
        <f t="shared" si="46"/>
        <v>0</v>
      </c>
      <c r="AQ63" s="186">
        <f t="shared" si="46"/>
        <v>0</v>
      </c>
      <c r="AR63" s="186">
        <f t="shared" si="46"/>
        <v>0</v>
      </c>
      <c r="AS63" s="186">
        <f t="shared" si="46"/>
        <v>0</v>
      </c>
      <c r="AT63" s="186">
        <f t="shared" si="38"/>
        <v>0</v>
      </c>
      <c r="AU63" s="186">
        <v>0</v>
      </c>
      <c r="AV63" s="186">
        <v>0</v>
      </c>
      <c r="AW63" s="186">
        <v>0</v>
      </c>
      <c r="AX63" s="186">
        <v>0</v>
      </c>
      <c r="AY63" s="186">
        <v>0</v>
      </c>
      <c r="AZ63" s="186">
        <v>0</v>
      </c>
      <c r="BA63" s="186">
        <v>0</v>
      </c>
      <c r="BB63" s="186">
        <v>0</v>
      </c>
      <c r="BC63" s="186">
        <v>0</v>
      </c>
      <c r="BD63" s="186">
        <v>0</v>
      </c>
      <c r="BE63" s="186">
        <v>0</v>
      </c>
      <c r="BF63" s="186">
        <v>0</v>
      </c>
      <c r="BG63" s="186">
        <v>0</v>
      </c>
      <c r="BH63" s="186">
        <v>0</v>
      </c>
      <c r="BI63" s="186">
        <v>0</v>
      </c>
      <c r="BJ63" s="186">
        <v>0</v>
      </c>
      <c r="BK63" s="186">
        <v>0</v>
      </c>
      <c r="BL63" s="186">
        <v>0</v>
      </c>
      <c r="BM63" s="186">
        <v>0</v>
      </c>
      <c r="BN63" s="186">
        <v>0</v>
      </c>
      <c r="BO63" s="186">
        <v>0</v>
      </c>
      <c r="BP63" s="186">
        <v>0</v>
      </c>
      <c r="BQ63" s="186">
        <v>0</v>
      </c>
      <c r="BR63" s="186">
        <v>0</v>
      </c>
      <c r="BS63" s="186">
        <v>0</v>
      </c>
      <c r="BT63" s="186">
        <v>0</v>
      </c>
      <c r="BU63" s="186">
        <v>0</v>
      </c>
      <c r="BV63" s="186">
        <v>0</v>
      </c>
      <c r="BW63" s="186">
        <f t="shared" si="83"/>
        <v>0</v>
      </c>
      <c r="BX63" s="186">
        <f t="shared" si="83"/>
        <v>0</v>
      </c>
      <c r="BY63" s="186">
        <f t="shared" si="83"/>
        <v>0</v>
      </c>
      <c r="BZ63" s="186">
        <f t="shared" si="83"/>
        <v>0</v>
      </c>
      <c r="CA63" s="186">
        <f t="shared" si="83"/>
        <v>0</v>
      </c>
      <c r="CB63" s="186">
        <f t="shared" si="83"/>
        <v>0</v>
      </c>
      <c r="CC63" s="186">
        <f t="shared" si="83"/>
        <v>0</v>
      </c>
      <c r="CD63" s="187"/>
    </row>
    <row r="64" spans="1:82" s="245" customFormat="1" ht="31.2">
      <c r="A64" s="190" t="str">
        <f>'Форма 17'!A64</f>
        <v>1.2.3.8</v>
      </c>
      <c r="B64" s="189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4" s="190" t="str">
        <f>'Форма 17'!C64</f>
        <v>Г</v>
      </c>
      <c r="D64" s="186">
        <v>0</v>
      </c>
      <c r="E64" s="186">
        <f t="shared" si="45"/>
        <v>0</v>
      </c>
      <c r="F64" s="186">
        <f t="shared" si="45"/>
        <v>0</v>
      </c>
      <c r="G64" s="186">
        <f t="shared" si="45"/>
        <v>0</v>
      </c>
      <c r="H64" s="186">
        <f t="shared" si="45"/>
        <v>0</v>
      </c>
      <c r="I64" s="186">
        <f t="shared" si="45"/>
        <v>0</v>
      </c>
      <c r="J64" s="186">
        <f t="shared" si="45"/>
        <v>0</v>
      </c>
      <c r="K64" s="186">
        <f t="shared" si="47"/>
        <v>0</v>
      </c>
      <c r="L64" s="186">
        <v>0</v>
      </c>
      <c r="M64" s="186">
        <v>0</v>
      </c>
      <c r="N64" s="186">
        <v>0</v>
      </c>
      <c r="O64" s="186">
        <v>0</v>
      </c>
      <c r="P64" s="186">
        <v>0</v>
      </c>
      <c r="Q64" s="186">
        <v>0</v>
      </c>
      <c r="R64" s="186">
        <v>0</v>
      </c>
      <c r="S64" s="186">
        <v>0</v>
      </c>
      <c r="T64" s="186">
        <v>0</v>
      </c>
      <c r="U64" s="186">
        <v>0</v>
      </c>
      <c r="V64" s="186">
        <v>0</v>
      </c>
      <c r="W64" s="186">
        <v>0</v>
      </c>
      <c r="X64" s="186">
        <v>0</v>
      </c>
      <c r="Y64" s="186">
        <v>0</v>
      </c>
      <c r="Z64" s="186">
        <v>0</v>
      </c>
      <c r="AA64" s="186">
        <v>0</v>
      </c>
      <c r="AB64" s="186">
        <v>0</v>
      </c>
      <c r="AC64" s="186">
        <v>0</v>
      </c>
      <c r="AD64" s="186">
        <v>0</v>
      </c>
      <c r="AE64" s="186">
        <v>0</v>
      </c>
      <c r="AF64" s="186">
        <v>0</v>
      </c>
      <c r="AG64" s="186">
        <v>0</v>
      </c>
      <c r="AH64" s="186">
        <v>0</v>
      </c>
      <c r="AI64" s="186">
        <v>0</v>
      </c>
      <c r="AJ64" s="186">
        <v>0</v>
      </c>
      <c r="AK64" s="186">
        <v>0</v>
      </c>
      <c r="AL64" s="186">
        <v>0</v>
      </c>
      <c r="AM64" s="186">
        <v>0</v>
      </c>
      <c r="AN64" s="186">
        <f t="shared" si="46"/>
        <v>0</v>
      </c>
      <c r="AO64" s="186">
        <f t="shared" si="46"/>
        <v>0</v>
      </c>
      <c r="AP64" s="186">
        <f t="shared" si="46"/>
        <v>0</v>
      </c>
      <c r="AQ64" s="186">
        <f t="shared" si="46"/>
        <v>0</v>
      </c>
      <c r="AR64" s="186">
        <f t="shared" si="46"/>
        <v>0</v>
      </c>
      <c r="AS64" s="186">
        <f t="shared" si="46"/>
        <v>0</v>
      </c>
      <c r="AT64" s="186">
        <f t="shared" si="38"/>
        <v>0</v>
      </c>
      <c r="AU64" s="186">
        <v>0</v>
      </c>
      <c r="AV64" s="186">
        <v>0</v>
      </c>
      <c r="AW64" s="186">
        <v>0</v>
      </c>
      <c r="AX64" s="186">
        <v>0</v>
      </c>
      <c r="AY64" s="186">
        <v>0</v>
      </c>
      <c r="AZ64" s="186">
        <v>0</v>
      </c>
      <c r="BA64" s="186">
        <v>0</v>
      </c>
      <c r="BB64" s="186">
        <v>0</v>
      </c>
      <c r="BC64" s="186">
        <v>0</v>
      </c>
      <c r="BD64" s="186">
        <v>0</v>
      </c>
      <c r="BE64" s="186">
        <v>0</v>
      </c>
      <c r="BF64" s="186">
        <v>0</v>
      </c>
      <c r="BG64" s="186">
        <v>0</v>
      </c>
      <c r="BH64" s="186">
        <v>0</v>
      </c>
      <c r="BI64" s="186">
        <v>0</v>
      </c>
      <c r="BJ64" s="186">
        <v>0</v>
      </c>
      <c r="BK64" s="186">
        <v>0</v>
      </c>
      <c r="BL64" s="186">
        <v>0</v>
      </c>
      <c r="BM64" s="186">
        <v>0</v>
      </c>
      <c r="BN64" s="186">
        <v>0</v>
      </c>
      <c r="BO64" s="186">
        <v>0</v>
      </c>
      <c r="BP64" s="186">
        <v>0</v>
      </c>
      <c r="BQ64" s="186">
        <v>0</v>
      </c>
      <c r="BR64" s="186">
        <v>0</v>
      </c>
      <c r="BS64" s="186">
        <v>0</v>
      </c>
      <c r="BT64" s="186">
        <v>0</v>
      </c>
      <c r="BU64" s="186">
        <v>0</v>
      </c>
      <c r="BV64" s="186">
        <v>0</v>
      </c>
      <c r="BW64" s="186">
        <f t="shared" si="83"/>
        <v>0</v>
      </c>
      <c r="BX64" s="186">
        <f t="shared" si="83"/>
        <v>0</v>
      </c>
      <c r="BY64" s="186">
        <f t="shared" si="83"/>
        <v>0</v>
      </c>
      <c r="BZ64" s="186">
        <f t="shared" si="83"/>
        <v>0</v>
      </c>
      <c r="CA64" s="186">
        <f t="shared" si="83"/>
        <v>0</v>
      </c>
      <c r="CB64" s="186">
        <f t="shared" si="83"/>
        <v>0</v>
      </c>
      <c r="CC64" s="186">
        <f t="shared" si="83"/>
        <v>0</v>
      </c>
      <c r="CD64" s="187"/>
    </row>
    <row r="65" spans="1:82" s="245" customFormat="1" ht="31.2">
      <c r="A65" s="330" t="str">
        <f>'Форма 17'!A65</f>
        <v>1.2.4.</v>
      </c>
      <c r="B65" s="329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5" s="330" t="str">
        <f>'Форма 17'!C65</f>
        <v>Г</v>
      </c>
      <c r="D65" s="286" t="s">
        <v>0</v>
      </c>
      <c r="E65" s="286">
        <f t="shared" si="45"/>
        <v>0</v>
      </c>
      <c r="F65" s="286">
        <f t="shared" si="45"/>
        <v>0</v>
      </c>
      <c r="G65" s="286">
        <f t="shared" si="45"/>
        <v>0</v>
      </c>
      <c r="H65" s="286">
        <f t="shared" si="45"/>
        <v>0</v>
      </c>
      <c r="I65" s="286">
        <f t="shared" si="45"/>
        <v>0</v>
      </c>
      <c r="J65" s="286">
        <f t="shared" si="45"/>
        <v>0</v>
      </c>
      <c r="K65" s="286">
        <f t="shared" si="47"/>
        <v>0</v>
      </c>
      <c r="L65" s="286">
        <f t="shared" ref="L65:AM65" si="84">L66+L67</f>
        <v>0</v>
      </c>
      <c r="M65" s="286">
        <f t="shared" si="84"/>
        <v>0</v>
      </c>
      <c r="N65" s="286">
        <f t="shared" si="84"/>
        <v>0</v>
      </c>
      <c r="O65" s="286">
        <f t="shared" si="84"/>
        <v>0</v>
      </c>
      <c r="P65" s="286">
        <f t="shared" si="84"/>
        <v>0</v>
      </c>
      <c r="Q65" s="286">
        <f t="shared" si="84"/>
        <v>0</v>
      </c>
      <c r="R65" s="286">
        <f t="shared" si="84"/>
        <v>0</v>
      </c>
      <c r="S65" s="286">
        <f t="shared" si="84"/>
        <v>0</v>
      </c>
      <c r="T65" s="286">
        <f t="shared" si="84"/>
        <v>0</v>
      </c>
      <c r="U65" s="286">
        <f t="shared" si="84"/>
        <v>0</v>
      </c>
      <c r="V65" s="286">
        <f t="shared" si="84"/>
        <v>0</v>
      </c>
      <c r="W65" s="286">
        <f t="shared" si="84"/>
        <v>0</v>
      </c>
      <c r="X65" s="286">
        <f t="shared" si="84"/>
        <v>0</v>
      </c>
      <c r="Y65" s="286">
        <f t="shared" si="84"/>
        <v>0</v>
      </c>
      <c r="Z65" s="286">
        <f t="shared" si="84"/>
        <v>0</v>
      </c>
      <c r="AA65" s="286">
        <f t="shared" si="84"/>
        <v>0</v>
      </c>
      <c r="AB65" s="286">
        <f t="shared" si="84"/>
        <v>0</v>
      </c>
      <c r="AC65" s="286">
        <f t="shared" si="84"/>
        <v>0</v>
      </c>
      <c r="AD65" s="286">
        <f t="shared" si="84"/>
        <v>0</v>
      </c>
      <c r="AE65" s="286">
        <f t="shared" si="84"/>
        <v>0</v>
      </c>
      <c r="AF65" s="286">
        <f t="shared" si="84"/>
        <v>0</v>
      </c>
      <c r="AG65" s="286">
        <f t="shared" si="84"/>
        <v>0</v>
      </c>
      <c r="AH65" s="286">
        <f t="shared" si="84"/>
        <v>0</v>
      </c>
      <c r="AI65" s="286">
        <f t="shared" si="84"/>
        <v>0</v>
      </c>
      <c r="AJ65" s="286">
        <f t="shared" si="84"/>
        <v>0</v>
      </c>
      <c r="AK65" s="286">
        <f t="shared" si="84"/>
        <v>0</v>
      </c>
      <c r="AL65" s="286">
        <f t="shared" si="84"/>
        <v>0</v>
      </c>
      <c r="AM65" s="286">
        <f t="shared" si="84"/>
        <v>0</v>
      </c>
      <c r="AN65" s="286">
        <f t="shared" si="46"/>
        <v>0</v>
      </c>
      <c r="AO65" s="286">
        <f t="shared" si="46"/>
        <v>0</v>
      </c>
      <c r="AP65" s="286">
        <f t="shared" si="46"/>
        <v>0</v>
      </c>
      <c r="AQ65" s="286">
        <f t="shared" si="46"/>
        <v>0</v>
      </c>
      <c r="AR65" s="286">
        <f t="shared" si="46"/>
        <v>0</v>
      </c>
      <c r="AS65" s="286">
        <f t="shared" si="46"/>
        <v>0</v>
      </c>
      <c r="AT65" s="286">
        <f t="shared" si="38"/>
        <v>0</v>
      </c>
      <c r="AU65" s="286">
        <f t="shared" ref="AU65:BV65" si="85">AU66+AU67</f>
        <v>0</v>
      </c>
      <c r="AV65" s="286">
        <f t="shared" si="85"/>
        <v>0</v>
      </c>
      <c r="AW65" s="286">
        <f t="shared" si="85"/>
        <v>0</v>
      </c>
      <c r="AX65" s="286">
        <f t="shared" si="85"/>
        <v>0</v>
      </c>
      <c r="AY65" s="286">
        <f t="shared" si="85"/>
        <v>0</v>
      </c>
      <c r="AZ65" s="286">
        <f t="shared" si="85"/>
        <v>0</v>
      </c>
      <c r="BA65" s="286">
        <f t="shared" si="85"/>
        <v>0</v>
      </c>
      <c r="BB65" s="286">
        <f t="shared" si="85"/>
        <v>0</v>
      </c>
      <c r="BC65" s="286">
        <f t="shared" si="85"/>
        <v>0</v>
      </c>
      <c r="BD65" s="286">
        <f t="shared" si="85"/>
        <v>0</v>
      </c>
      <c r="BE65" s="286">
        <f t="shared" si="85"/>
        <v>0</v>
      </c>
      <c r="BF65" s="286">
        <f t="shared" si="85"/>
        <v>0</v>
      </c>
      <c r="BG65" s="286">
        <f t="shared" si="85"/>
        <v>0</v>
      </c>
      <c r="BH65" s="286">
        <f t="shared" si="85"/>
        <v>0</v>
      </c>
      <c r="BI65" s="286">
        <f t="shared" si="85"/>
        <v>0</v>
      </c>
      <c r="BJ65" s="286">
        <f t="shared" si="85"/>
        <v>0</v>
      </c>
      <c r="BK65" s="286">
        <f t="shared" si="85"/>
        <v>0</v>
      </c>
      <c r="BL65" s="286">
        <f t="shared" si="85"/>
        <v>0</v>
      </c>
      <c r="BM65" s="286">
        <f t="shared" si="85"/>
        <v>0</v>
      </c>
      <c r="BN65" s="286">
        <f t="shared" si="85"/>
        <v>0</v>
      </c>
      <c r="BO65" s="286">
        <f t="shared" si="85"/>
        <v>0</v>
      </c>
      <c r="BP65" s="286">
        <f t="shared" si="85"/>
        <v>0</v>
      </c>
      <c r="BQ65" s="286">
        <f t="shared" si="85"/>
        <v>0</v>
      </c>
      <c r="BR65" s="286">
        <f t="shared" si="85"/>
        <v>0</v>
      </c>
      <c r="BS65" s="286">
        <f t="shared" si="85"/>
        <v>0</v>
      </c>
      <c r="BT65" s="286">
        <f t="shared" si="85"/>
        <v>0</v>
      </c>
      <c r="BU65" s="286">
        <f t="shared" si="85"/>
        <v>0</v>
      </c>
      <c r="BV65" s="286">
        <f t="shared" si="85"/>
        <v>0</v>
      </c>
      <c r="BW65" s="286">
        <f t="shared" si="83"/>
        <v>0</v>
      </c>
      <c r="BX65" s="286">
        <f t="shared" si="83"/>
        <v>0</v>
      </c>
      <c r="BY65" s="286">
        <f t="shared" si="83"/>
        <v>0</v>
      </c>
      <c r="BZ65" s="286">
        <f t="shared" si="83"/>
        <v>0</v>
      </c>
      <c r="CA65" s="286">
        <f t="shared" si="83"/>
        <v>0</v>
      </c>
      <c r="CB65" s="286">
        <f t="shared" si="83"/>
        <v>0</v>
      </c>
      <c r="CC65" s="286">
        <f t="shared" si="83"/>
        <v>0</v>
      </c>
      <c r="CD65" s="187"/>
    </row>
    <row r="66" spans="1:82" s="245" customFormat="1">
      <c r="A66" s="190" t="str">
        <f>'Форма 17'!A66</f>
        <v>1.2.4.1.</v>
      </c>
      <c r="B66" s="189" t="str">
        <f>'Форма 17'!B66</f>
        <v>Реконструкция прочих объектов основных средств, всего, в том числе:</v>
      </c>
      <c r="C66" s="190" t="str">
        <f>'Форма 17'!C66</f>
        <v>Г</v>
      </c>
      <c r="D66" s="186" t="s">
        <v>0</v>
      </c>
      <c r="E66" s="186">
        <f t="shared" si="45"/>
        <v>0</v>
      </c>
      <c r="F66" s="186">
        <f t="shared" si="45"/>
        <v>0</v>
      </c>
      <c r="G66" s="186">
        <f t="shared" si="45"/>
        <v>0</v>
      </c>
      <c r="H66" s="186">
        <f t="shared" si="45"/>
        <v>0</v>
      </c>
      <c r="I66" s="186">
        <f t="shared" si="45"/>
        <v>0</v>
      </c>
      <c r="J66" s="186">
        <f t="shared" si="45"/>
        <v>0</v>
      </c>
      <c r="K66" s="186">
        <f t="shared" si="47"/>
        <v>0</v>
      </c>
      <c r="L66" s="186">
        <v>0</v>
      </c>
      <c r="M66" s="186">
        <v>0</v>
      </c>
      <c r="N66" s="186">
        <v>0</v>
      </c>
      <c r="O66" s="186">
        <v>0</v>
      </c>
      <c r="P66" s="186">
        <v>0</v>
      </c>
      <c r="Q66" s="186">
        <v>0</v>
      </c>
      <c r="R66" s="186">
        <v>0</v>
      </c>
      <c r="S66" s="186">
        <v>0</v>
      </c>
      <c r="T66" s="186">
        <v>0</v>
      </c>
      <c r="U66" s="186">
        <v>0</v>
      </c>
      <c r="V66" s="186">
        <v>0</v>
      </c>
      <c r="W66" s="186">
        <v>0</v>
      </c>
      <c r="X66" s="186">
        <v>0</v>
      </c>
      <c r="Y66" s="186">
        <v>0</v>
      </c>
      <c r="Z66" s="186">
        <v>0</v>
      </c>
      <c r="AA66" s="186">
        <v>0</v>
      </c>
      <c r="AB66" s="186">
        <v>0</v>
      </c>
      <c r="AC66" s="186">
        <v>0</v>
      </c>
      <c r="AD66" s="186">
        <v>0</v>
      </c>
      <c r="AE66" s="186">
        <v>0</v>
      </c>
      <c r="AF66" s="186">
        <v>0</v>
      </c>
      <c r="AG66" s="186">
        <v>0</v>
      </c>
      <c r="AH66" s="186">
        <v>0</v>
      </c>
      <c r="AI66" s="186">
        <v>0</v>
      </c>
      <c r="AJ66" s="186">
        <v>0</v>
      </c>
      <c r="AK66" s="186">
        <v>0</v>
      </c>
      <c r="AL66" s="186">
        <v>0</v>
      </c>
      <c r="AM66" s="186">
        <v>0</v>
      </c>
      <c r="AN66" s="186">
        <f t="shared" si="46"/>
        <v>0</v>
      </c>
      <c r="AO66" s="186">
        <f t="shared" si="46"/>
        <v>0</v>
      </c>
      <c r="AP66" s="186">
        <f t="shared" si="46"/>
        <v>0</v>
      </c>
      <c r="AQ66" s="186">
        <f t="shared" si="46"/>
        <v>0</v>
      </c>
      <c r="AR66" s="186">
        <f t="shared" si="46"/>
        <v>0</v>
      </c>
      <c r="AS66" s="186">
        <f t="shared" si="46"/>
        <v>0</v>
      </c>
      <c r="AT66" s="186">
        <f t="shared" si="38"/>
        <v>0</v>
      </c>
      <c r="AU66" s="186">
        <v>0</v>
      </c>
      <c r="AV66" s="186">
        <v>0</v>
      </c>
      <c r="AW66" s="186">
        <v>0</v>
      </c>
      <c r="AX66" s="186">
        <v>0</v>
      </c>
      <c r="AY66" s="186">
        <v>0</v>
      </c>
      <c r="AZ66" s="186">
        <v>0</v>
      </c>
      <c r="BA66" s="186">
        <v>0</v>
      </c>
      <c r="BB66" s="186">
        <v>0</v>
      </c>
      <c r="BC66" s="186">
        <v>0</v>
      </c>
      <c r="BD66" s="186">
        <v>0</v>
      </c>
      <c r="BE66" s="186">
        <v>0</v>
      </c>
      <c r="BF66" s="186">
        <v>0</v>
      </c>
      <c r="BG66" s="186">
        <v>0</v>
      </c>
      <c r="BH66" s="186">
        <v>0</v>
      </c>
      <c r="BI66" s="186">
        <v>0</v>
      </c>
      <c r="BJ66" s="186">
        <v>0</v>
      </c>
      <c r="BK66" s="186">
        <v>0</v>
      </c>
      <c r="BL66" s="186">
        <v>0</v>
      </c>
      <c r="BM66" s="186">
        <v>0</v>
      </c>
      <c r="BN66" s="186">
        <v>0</v>
      </c>
      <c r="BO66" s="186">
        <v>0</v>
      </c>
      <c r="BP66" s="186">
        <v>0</v>
      </c>
      <c r="BQ66" s="186">
        <v>0</v>
      </c>
      <c r="BR66" s="186">
        <v>0</v>
      </c>
      <c r="BS66" s="186">
        <v>0</v>
      </c>
      <c r="BT66" s="186">
        <v>0</v>
      </c>
      <c r="BU66" s="186">
        <v>0</v>
      </c>
      <c r="BV66" s="186">
        <v>0</v>
      </c>
      <c r="BW66" s="186">
        <f t="shared" si="83"/>
        <v>0</v>
      </c>
      <c r="BX66" s="186">
        <f t="shared" si="83"/>
        <v>0</v>
      </c>
      <c r="BY66" s="186">
        <f t="shared" si="83"/>
        <v>0</v>
      </c>
      <c r="BZ66" s="186">
        <f t="shared" si="83"/>
        <v>0</v>
      </c>
      <c r="CA66" s="186">
        <f t="shared" si="83"/>
        <v>0</v>
      </c>
      <c r="CB66" s="186">
        <f t="shared" si="83"/>
        <v>0</v>
      </c>
      <c r="CC66" s="186">
        <f t="shared" si="83"/>
        <v>0</v>
      </c>
      <c r="CD66" s="187"/>
    </row>
    <row r="67" spans="1:82" s="245" customFormat="1" ht="31.2">
      <c r="A67" s="190" t="str">
        <f>'Форма 17'!A67</f>
        <v>1.2.4.1.</v>
      </c>
      <c r="B67" s="189" t="str">
        <f>'Форма 17'!B67</f>
        <v>Модернизация, техническое перевооружение прочих объектов основных средств, всего, в том числе:</v>
      </c>
      <c r="C67" s="190" t="str">
        <f>'Форма 17'!C67</f>
        <v>Г</v>
      </c>
      <c r="D67" s="186">
        <v>0</v>
      </c>
      <c r="E67" s="186">
        <f t="shared" si="45"/>
        <v>0</v>
      </c>
      <c r="F67" s="186">
        <f t="shared" si="45"/>
        <v>0</v>
      </c>
      <c r="G67" s="186">
        <f t="shared" si="45"/>
        <v>0</v>
      </c>
      <c r="H67" s="186">
        <f t="shared" si="45"/>
        <v>0</v>
      </c>
      <c r="I67" s="186">
        <f t="shared" si="45"/>
        <v>0</v>
      </c>
      <c r="J67" s="186">
        <f t="shared" si="45"/>
        <v>0</v>
      </c>
      <c r="K67" s="186">
        <f t="shared" si="47"/>
        <v>0</v>
      </c>
      <c r="L67" s="186">
        <v>0</v>
      </c>
      <c r="M67" s="186">
        <v>0</v>
      </c>
      <c r="N67" s="186">
        <v>0</v>
      </c>
      <c r="O67" s="186">
        <v>0</v>
      </c>
      <c r="P67" s="186">
        <v>0</v>
      </c>
      <c r="Q67" s="186">
        <v>0</v>
      </c>
      <c r="R67" s="186">
        <v>0</v>
      </c>
      <c r="S67" s="186">
        <v>0</v>
      </c>
      <c r="T67" s="186">
        <v>0</v>
      </c>
      <c r="U67" s="186">
        <v>0</v>
      </c>
      <c r="V67" s="186">
        <v>0</v>
      </c>
      <c r="W67" s="186">
        <v>0</v>
      </c>
      <c r="X67" s="186">
        <v>0</v>
      </c>
      <c r="Y67" s="186">
        <v>0</v>
      </c>
      <c r="Z67" s="186">
        <v>0</v>
      </c>
      <c r="AA67" s="186">
        <v>0</v>
      </c>
      <c r="AB67" s="186">
        <v>0</v>
      </c>
      <c r="AC67" s="186">
        <v>0</v>
      </c>
      <c r="AD67" s="186">
        <v>0</v>
      </c>
      <c r="AE67" s="186">
        <v>0</v>
      </c>
      <c r="AF67" s="186">
        <v>0</v>
      </c>
      <c r="AG67" s="186">
        <v>0</v>
      </c>
      <c r="AH67" s="186">
        <v>0</v>
      </c>
      <c r="AI67" s="186">
        <v>0</v>
      </c>
      <c r="AJ67" s="186">
        <v>0</v>
      </c>
      <c r="AK67" s="186">
        <v>0</v>
      </c>
      <c r="AL67" s="186">
        <v>0</v>
      </c>
      <c r="AM67" s="186">
        <v>0</v>
      </c>
      <c r="AN67" s="186">
        <f t="shared" si="46"/>
        <v>0</v>
      </c>
      <c r="AO67" s="186">
        <f t="shared" si="46"/>
        <v>0</v>
      </c>
      <c r="AP67" s="186">
        <f t="shared" si="46"/>
        <v>0</v>
      </c>
      <c r="AQ67" s="186">
        <f t="shared" si="46"/>
        <v>0</v>
      </c>
      <c r="AR67" s="186">
        <f t="shared" si="46"/>
        <v>0</v>
      </c>
      <c r="AS67" s="186">
        <f t="shared" si="46"/>
        <v>0</v>
      </c>
      <c r="AT67" s="186">
        <f t="shared" si="38"/>
        <v>0</v>
      </c>
      <c r="AU67" s="186">
        <v>0</v>
      </c>
      <c r="AV67" s="186">
        <v>0</v>
      </c>
      <c r="AW67" s="186">
        <v>0</v>
      </c>
      <c r="AX67" s="186">
        <v>0</v>
      </c>
      <c r="AY67" s="186">
        <v>0</v>
      </c>
      <c r="AZ67" s="186">
        <v>0</v>
      </c>
      <c r="BA67" s="186">
        <v>0</v>
      </c>
      <c r="BB67" s="186">
        <v>0</v>
      </c>
      <c r="BC67" s="186">
        <v>0</v>
      </c>
      <c r="BD67" s="186">
        <v>0</v>
      </c>
      <c r="BE67" s="186">
        <v>0</v>
      </c>
      <c r="BF67" s="186">
        <v>0</v>
      </c>
      <c r="BG67" s="186">
        <v>0</v>
      </c>
      <c r="BH67" s="186">
        <v>0</v>
      </c>
      <c r="BI67" s="186">
        <v>0</v>
      </c>
      <c r="BJ67" s="186">
        <v>0</v>
      </c>
      <c r="BK67" s="186">
        <v>0</v>
      </c>
      <c r="BL67" s="186">
        <v>0</v>
      </c>
      <c r="BM67" s="186">
        <v>0</v>
      </c>
      <c r="BN67" s="186">
        <v>0</v>
      </c>
      <c r="BO67" s="186">
        <v>0</v>
      </c>
      <c r="BP67" s="186">
        <v>0</v>
      </c>
      <c r="BQ67" s="186">
        <v>0</v>
      </c>
      <c r="BR67" s="186">
        <v>0</v>
      </c>
      <c r="BS67" s="186">
        <v>0</v>
      </c>
      <c r="BT67" s="186">
        <v>0</v>
      </c>
      <c r="BU67" s="186">
        <v>0</v>
      </c>
      <c r="BV67" s="186">
        <v>0</v>
      </c>
      <c r="BW67" s="186">
        <f t="shared" si="83"/>
        <v>0</v>
      </c>
      <c r="BX67" s="186">
        <f t="shared" si="83"/>
        <v>0</v>
      </c>
      <c r="BY67" s="186">
        <f t="shared" si="83"/>
        <v>0</v>
      </c>
      <c r="BZ67" s="186">
        <f t="shared" si="83"/>
        <v>0</v>
      </c>
      <c r="CA67" s="186">
        <f t="shared" si="83"/>
        <v>0</v>
      </c>
      <c r="CB67" s="186">
        <f t="shared" si="83"/>
        <v>0</v>
      </c>
      <c r="CC67" s="186">
        <f t="shared" si="83"/>
        <v>0</v>
      </c>
      <c r="CD67" s="187"/>
    </row>
    <row r="68" spans="1:82" s="268" customFormat="1" ht="46.8">
      <c r="A68" s="352" t="str">
        <f>'Форма 17'!A68</f>
        <v>1.3.</v>
      </c>
      <c r="B68" s="353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8" s="352" t="str">
        <f>'Форма 17'!C68</f>
        <v>Г</v>
      </c>
      <c r="D68" s="354">
        <f>D69+D70</f>
        <v>0</v>
      </c>
      <c r="E68" s="354">
        <f t="shared" si="45"/>
        <v>0</v>
      </c>
      <c r="F68" s="354">
        <f t="shared" si="45"/>
        <v>0</v>
      </c>
      <c r="G68" s="354">
        <f t="shared" si="45"/>
        <v>0</v>
      </c>
      <c r="H68" s="354">
        <f t="shared" si="45"/>
        <v>0</v>
      </c>
      <c r="I68" s="354">
        <f t="shared" si="45"/>
        <v>0</v>
      </c>
      <c r="J68" s="354">
        <f t="shared" si="45"/>
        <v>0</v>
      </c>
      <c r="K68" s="354">
        <f t="shared" si="47"/>
        <v>0</v>
      </c>
      <c r="L68" s="354">
        <f>L69+L70</f>
        <v>0</v>
      </c>
      <c r="M68" s="354">
        <f>M69+M70</f>
        <v>0</v>
      </c>
      <c r="N68" s="354">
        <v>0</v>
      </c>
      <c r="O68" s="354">
        <f t="shared" ref="O68:AF68" si="86">O69+O70</f>
        <v>0</v>
      </c>
      <c r="P68" s="354">
        <f t="shared" si="86"/>
        <v>0</v>
      </c>
      <c r="Q68" s="354">
        <f t="shared" si="86"/>
        <v>0</v>
      </c>
      <c r="R68" s="354">
        <f t="shared" si="86"/>
        <v>0</v>
      </c>
      <c r="S68" s="354">
        <f t="shared" si="86"/>
        <v>0</v>
      </c>
      <c r="T68" s="354">
        <f t="shared" si="86"/>
        <v>0</v>
      </c>
      <c r="U68" s="354">
        <f t="shared" si="86"/>
        <v>0</v>
      </c>
      <c r="V68" s="354">
        <f t="shared" si="86"/>
        <v>0</v>
      </c>
      <c r="W68" s="354">
        <f t="shared" si="86"/>
        <v>0</v>
      </c>
      <c r="X68" s="354">
        <f t="shared" si="86"/>
        <v>0</v>
      </c>
      <c r="Y68" s="354">
        <f t="shared" si="86"/>
        <v>0</v>
      </c>
      <c r="Z68" s="354">
        <f t="shared" si="86"/>
        <v>0</v>
      </c>
      <c r="AA68" s="354">
        <f t="shared" si="86"/>
        <v>0</v>
      </c>
      <c r="AB68" s="354">
        <f t="shared" si="86"/>
        <v>0</v>
      </c>
      <c r="AC68" s="354">
        <f t="shared" si="86"/>
        <v>0</v>
      </c>
      <c r="AD68" s="354">
        <f t="shared" si="86"/>
        <v>0</v>
      </c>
      <c r="AE68" s="354">
        <f t="shared" si="86"/>
        <v>0</v>
      </c>
      <c r="AF68" s="354">
        <f t="shared" si="86"/>
        <v>0</v>
      </c>
      <c r="AG68" s="354">
        <v>0</v>
      </c>
      <c r="AH68" s="354">
        <f>AH69+AH70</f>
        <v>0</v>
      </c>
      <c r="AI68" s="354">
        <v>0</v>
      </c>
      <c r="AJ68" s="354">
        <f>AJ69+AJ70</f>
        <v>0</v>
      </c>
      <c r="AK68" s="354">
        <v>0</v>
      </c>
      <c r="AL68" s="354">
        <f>AL69+AL70</f>
        <v>0</v>
      </c>
      <c r="AM68" s="354">
        <v>0</v>
      </c>
      <c r="AN68" s="354">
        <f t="shared" si="46"/>
        <v>0</v>
      </c>
      <c r="AO68" s="354">
        <f t="shared" si="46"/>
        <v>0</v>
      </c>
      <c r="AP68" s="354">
        <f t="shared" si="46"/>
        <v>0</v>
      </c>
      <c r="AQ68" s="354">
        <f t="shared" si="46"/>
        <v>0</v>
      </c>
      <c r="AR68" s="354">
        <f t="shared" si="46"/>
        <v>0</v>
      </c>
      <c r="AS68" s="354">
        <f t="shared" si="46"/>
        <v>0</v>
      </c>
      <c r="AT68" s="354">
        <f t="shared" si="38"/>
        <v>0</v>
      </c>
      <c r="AU68" s="354">
        <v>0</v>
      </c>
      <c r="AV68" s="354">
        <f>AV69+AV70</f>
        <v>0</v>
      </c>
      <c r="AW68" s="354">
        <v>0</v>
      </c>
      <c r="AX68" s="354">
        <f>AX69+AX70</f>
        <v>0</v>
      </c>
      <c r="AY68" s="354">
        <v>0</v>
      </c>
      <c r="AZ68" s="354">
        <f>AZ69+AZ70</f>
        <v>0</v>
      </c>
      <c r="BA68" s="354">
        <v>0</v>
      </c>
      <c r="BB68" s="354">
        <f t="shared" ref="BB68:BQ68" si="87">BB69+BB70</f>
        <v>0</v>
      </c>
      <c r="BC68" s="354">
        <f t="shared" si="87"/>
        <v>0</v>
      </c>
      <c r="BD68" s="354">
        <f t="shared" si="87"/>
        <v>0</v>
      </c>
      <c r="BE68" s="354">
        <f t="shared" si="87"/>
        <v>0</v>
      </c>
      <c r="BF68" s="354">
        <f t="shared" si="87"/>
        <v>0</v>
      </c>
      <c r="BG68" s="354">
        <f t="shared" si="87"/>
        <v>0</v>
      </c>
      <c r="BH68" s="354">
        <f t="shared" si="87"/>
        <v>0</v>
      </c>
      <c r="BI68" s="354">
        <f t="shared" si="87"/>
        <v>0</v>
      </c>
      <c r="BJ68" s="354">
        <f t="shared" si="87"/>
        <v>0</v>
      </c>
      <c r="BK68" s="354">
        <f t="shared" si="87"/>
        <v>0</v>
      </c>
      <c r="BL68" s="354">
        <f t="shared" si="87"/>
        <v>0</v>
      </c>
      <c r="BM68" s="354">
        <f t="shared" si="87"/>
        <v>0</v>
      </c>
      <c r="BN68" s="354">
        <f t="shared" si="87"/>
        <v>0</v>
      </c>
      <c r="BO68" s="354">
        <f t="shared" si="87"/>
        <v>0</v>
      </c>
      <c r="BP68" s="354">
        <f t="shared" si="87"/>
        <v>0</v>
      </c>
      <c r="BQ68" s="354">
        <f t="shared" si="87"/>
        <v>0</v>
      </c>
      <c r="BR68" s="354">
        <v>0</v>
      </c>
      <c r="BS68" s="354">
        <f>BS69+BS70</f>
        <v>0</v>
      </c>
      <c r="BT68" s="354">
        <f>BT69+BT70</f>
        <v>0</v>
      </c>
      <c r="BU68" s="354">
        <f>BU69+BU70</f>
        <v>0</v>
      </c>
      <c r="BV68" s="354">
        <f>BV69+BV70</f>
        <v>0</v>
      </c>
      <c r="BW68" s="354">
        <f t="shared" si="83"/>
        <v>0</v>
      </c>
      <c r="BX68" s="354">
        <f t="shared" si="83"/>
        <v>0</v>
      </c>
      <c r="BY68" s="354">
        <f t="shared" si="83"/>
        <v>0</v>
      </c>
      <c r="BZ68" s="354">
        <f t="shared" si="83"/>
        <v>0</v>
      </c>
      <c r="CA68" s="354">
        <f t="shared" si="83"/>
        <v>0</v>
      </c>
      <c r="CB68" s="354">
        <f t="shared" si="83"/>
        <v>0</v>
      </c>
      <c r="CC68" s="354">
        <f t="shared" si="83"/>
        <v>0</v>
      </c>
      <c r="CD68" s="267"/>
    </row>
    <row r="69" spans="1:82" s="245" customFormat="1" ht="31.2">
      <c r="A69" s="190" t="str">
        <f>'Форма 17'!A69</f>
        <v>1.3.1.</v>
      </c>
      <c r="B69" s="189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9" s="190" t="str">
        <f>'Форма 17'!C69</f>
        <v>Г</v>
      </c>
      <c r="D69" s="186">
        <v>0</v>
      </c>
      <c r="E69" s="186">
        <f t="shared" si="45"/>
        <v>0</v>
      </c>
      <c r="F69" s="186">
        <f t="shared" si="45"/>
        <v>0</v>
      </c>
      <c r="G69" s="186">
        <f t="shared" si="45"/>
        <v>0</v>
      </c>
      <c r="H69" s="186">
        <f t="shared" si="45"/>
        <v>0</v>
      </c>
      <c r="I69" s="186">
        <f t="shared" si="45"/>
        <v>0</v>
      </c>
      <c r="J69" s="186">
        <f t="shared" si="45"/>
        <v>0</v>
      </c>
      <c r="K69" s="186">
        <f t="shared" si="47"/>
        <v>0</v>
      </c>
      <c r="L69" s="186">
        <v>0</v>
      </c>
      <c r="M69" s="186">
        <v>0</v>
      </c>
      <c r="N69" s="186">
        <v>0</v>
      </c>
      <c r="O69" s="186">
        <v>0</v>
      </c>
      <c r="P69" s="186">
        <v>0</v>
      </c>
      <c r="Q69" s="186">
        <v>0</v>
      </c>
      <c r="R69" s="186">
        <v>0</v>
      </c>
      <c r="S69" s="186">
        <v>0</v>
      </c>
      <c r="T69" s="186">
        <v>0</v>
      </c>
      <c r="U69" s="186">
        <v>0</v>
      </c>
      <c r="V69" s="186">
        <v>0</v>
      </c>
      <c r="W69" s="186">
        <v>0</v>
      </c>
      <c r="X69" s="186">
        <v>0</v>
      </c>
      <c r="Y69" s="186">
        <v>0</v>
      </c>
      <c r="Z69" s="186">
        <v>0</v>
      </c>
      <c r="AA69" s="186">
        <v>0</v>
      </c>
      <c r="AB69" s="186">
        <v>0</v>
      </c>
      <c r="AC69" s="186">
        <v>0</v>
      </c>
      <c r="AD69" s="186">
        <v>0</v>
      </c>
      <c r="AE69" s="186">
        <v>0</v>
      </c>
      <c r="AF69" s="186">
        <v>0</v>
      </c>
      <c r="AG69" s="186">
        <v>0</v>
      </c>
      <c r="AH69" s="186">
        <v>0</v>
      </c>
      <c r="AI69" s="186">
        <v>0</v>
      </c>
      <c r="AJ69" s="186">
        <v>0</v>
      </c>
      <c r="AK69" s="186">
        <v>0</v>
      </c>
      <c r="AL69" s="186">
        <v>0</v>
      </c>
      <c r="AM69" s="186">
        <v>0</v>
      </c>
      <c r="AN69" s="186">
        <f t="shared" si="46"/>
        <v>0</v>
      </c>
      <c r="AO69" s="186">
        <f t="shared" si="46"/>
        <v>0</v>
      </c>
      <c r="AP69" s="186">
        <f t="shared" si="46"/>
        <v>0</v>
      </c>
      <c r="AQ69" s="186">
        <f t="shared" si="46"/>
        <v>0</v>
      </c>
      <c r="AR69" s="186">
        <f t="shared" si="46"/>
        <v>0</v>
      </c>
      <c r="AS69" s="186">
        <f t="shared" si="46"/>
        <v>0</v>
      </c>
      <c r="AT69" s="186">
        <f t="shared" si="38"/>
        <v>0</v>
      </c>
      <c r="AU69" s="186">
        <v>0</v>
      </c>
      <c r="AV69" s="186">
        <v>0</v>
      </c>
      <c r="AW69" s="186">
        <v>0</v>
      </c>
      <c r="AX69" s="186">
        <v>0</v>
      </c>
      <c r="AY69" s="186">
        <v>0</v>
      </c>
      <c r="AZ69" s="186">
        <v>0</v>
      </c>
      <c r="BA69" s="186">
        <v>0</v>
      </c>
      <c r="BB69" s="186">
        <v>0</v>
      </c>
      <c r="BC69" s="186">
        <v>0</v>
      </c>
      <c r="BD69" s="186">
        <v>0</v>
      </c>
      <c r="BE69" s="186">
        <v>0</v>
      </c>
      <c r="BF69" s="186">
        <v>0</v>
      </c>
      <c r="BG69" s="186">
        <v>0</v>
      </c>
      <c r="BH69" s="186">
        <v>0</v>
      </c>
      <c r="BI69" s="186">
        <v>0</v>
      </c>
      <c r="BJ69" s="186">
        <v>0</v>
      </c>
      <c r="BK69" s="186">
        <v>0</v>
      </c>
      <c r="BL69" s="186">
        <v>0</v>
      </c>
      <c r="BM69" s="186">
        <v>0</v>
      </c>
      <c r="BN69" s="186">
        <v>0</v>
      </c>
      <c r="BO69" s="186">
        <v>0</v>
      </c>
      <c r="BP69" s="186">
        <v>0</v>
      </c>
      <c r="BQ69" s="186">
        <v>0</v>
      </c>
      <c r="BR69" s="186">
        <v>0</v>
      </c>
      <c r="BS69" s="186">
        <v>0</v>
      </c>
      <c r="BT69" s="186">
        <v>0</v>
      </c>
      <c r="BU69" s="186">
        <v>0</v>
      </c>
      <c r="BV69" s="186">
        <v>0</v>
      </c>
      <c r="BW69" s="186">
        <f t="shared" si="83"/>
        <v>0</v>
      </c>
      <c r="BX69" s="186">
        <f t="shared" si="83"/>
        <v>0</v>
      </c>
      <c r="BY69" s="186">
        <f t="shared" si="83"/>
        <v>0</v>
      </c>
      <c r="BZ69" s="186">
        <f t="shared" si="83"/>
        <v>0</v>
      </c>
      <c r="CA69" s="186">
        <f t="shared" si="83"/>
        <v>0</v>
      </c>
      <c r="CB69" s="186">
        <f t="shared" si="83"/>
        <v>0</v>
      </c>
      <c r="CC69" s="186">
        <f t="shared" si="83"/>
        <v>0</v>
      </c>
      <c r="CD69" s="187"/>
    </row>
    <row r="70" spans="1:82" s="245" customFormat="1" ht="46.5" customHeight="1">
      <c r="A70" s="190" t="str">
        <f>'Форма 17'!A70</f>
        <v>1.3.1.</v>
      </c>
      <c r="B70" s="189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0" s="190" t="str">
        <f>'Форма 17'!C70</f>
        <v>Г</v>
      </c>
      <c r="D70" s="186">
        <v>0</v>
      </c>
      <c r="E70" s="186">
        <f t="shared" si="45"/>
        <v>0</v>
      </c>
      <c r="F70" s="186">
        <f t="shared" si="45"/>
        <v>0</v>
      </c>
      <c r="G70" s="186">
        <f t="shared" si="45"/>
        <v>0</v>
      </c>
      <c r="H70" s="186">
        <f t="shared" si="45"/>
        <v>0</v>
      </c>
      <c r="I70" s="186">
        <f t="shared" si="45"/>
        <v>0</v>
      </c>
      <c r="J70" s="186">
        <f t="shared" si="45"/>
        <v>0</v>
      </c>
      <c r="K70" s="186">
        <f t="shared" si="47"/>
        <v>0</v>
      </c>
      <c r="L70" s="186">
        <v>0</v>
      </c>
      <c r="M70" s="186">
        <v>0</v>
      </c>
      <c r="N70" s="186">
        <v>0</v>
      </c>
      <c r="O70" s="186">
        <v>0</v>
      </c>
      <c r="P70" s="186">
        <v>0</v>
      </c>
      <c r="Q70" s="186">
        <v>0</v>
      </c>
      <c r="R70" s="186">
        <v>0</v>
      </c>
      <c r="S70" s="186">
        <v>0</v>
      </c>
      <c r="T70" s="186">
        <v>0</v>
      </c>
      <c r="U70" s="186">
        <v>0</v>
      </c>
      <c r="V70" s="186">
        <v>0</v>
      </c>
      <c r="W70" s="186">
        <v>0</v>
      </c>
      <c r="X70" s="186">
        <v>0</v>
      </c>
      <c r="Y70" s="186">
        <v>0</v>
      </c>
      <c r="Z70" s="186">
        <v>0</v>
      </c>
      <c r="AA70" s="186">
        <v>0</v>
      </c>
      <c r="AB70" s="186">
        <v>0</v>
      </c>
      <c r="AC70" s="186">
        <v>0</v>
      </c>
      <c r="AD70" s="186">
        <v>0</v>
      </c>
      <c r="AE70" s="186">
        <v>0</v>
      </c>
      <c r="AF70" s="186">
        <v>0</v>
      </c>
      <c r="AG70" s="186">
        <v>0</v>
      </c>
      <c r="AH70" s="186">
        <v>0</v>
      </c>
      <c r="AI70" s="186">
        <v>0</v>
      </c>
      <c r="AJ70" s="186">
        <v>0</v>
      </c>
      <c r="AK70" s="186">
        <v>0</v>
      </c>
      <c r="AL70" s="186">
        <v>0</v>
      </c>
      <c r="AM70" s="186">
        <v>0</v>
      </c>
      <c r="AN70" s="186">
        <f t="shared" si="46"/>
        <v>0</v>
      </c>
      <c r="AO70" s="186">
        <f t="shared" si="46"/>
        <v>0</v>
      </c>
      <c r="AP70" s="186">
        <f t="shared" si="46"/>
        <v>0</v>
      </c>
      <c r="AQ70" s="186">
        <f t="shared" si="46"/>
        <v>0</v>
      </c>
      <c r="AR70" s="186">
        <f t="shared" si="46"/>
        <v>0</v>
      </c>
      <c r="AS70" s="186">
        <f t="shared" si="46"/>
        <v>0</v>
      </c>
      <c r="AT70" s="186">
        <f t="shared" si="38"/>
        <v>0</v>
      </c>
      <c r="AU70" s="186">
        <v>0</v>
      </c>
      <c r="AV70" s="186">
        <v>0</v>
      </c>
      <c r="AW70" s="186">
        <v>0</v>
      </c>
      <c r="AX70" s="186">
        <v>0</v>
      </c>
      <c r="AY70" s="186">
        <v>0</v>
      </c>
      <c r="AZ70" s="186">
        <v>0</v>
      </c>
      <c r="BA70" s="186">
        <v>0</v>
      </c>
      <c r="BB70" s="186">
        <v>0</v>
      </c>
      <c r="BC70" s="186">
        <v>0</v>
      </c>
      <c r="BD70" s="186">
        <v>0</v>
      </c>
      <c r="BE70" s="186">
        <v>0</v>
      </c>
      <c r="BF70" s="186">
        <v>0</v>
      </c>
      <c r="BG70" s="186">
        <v>0</v>
      </c>
      <c r="BH70" s="186">
        <v>0</v>
      </c>
      <c r="BI70" s="186">
        <v>0</v>
      </c>
      <c r="BJ70" s="186">
        <v>0</v>
      </c>
      <c r="BK70" s="186">
        <v>0</v>
      </c>
      <c r="BL70" s="186">
        <v>0</v>
      </c>
      <c r="BM70" s="186">
        <v>0</v>
      </c>
      <c r="BN70" s="186">
        <v>0</v>
      </c>
      <c r="BO70" s="186">
        <v>0</v>
      </c>
      <c r="BP70" s="186">
        <v>0</v>
      </c>
      <c r="BQ70" s="186">
        <v>0</v>
      </c>
      <c r="BR70" s="186">
        <v>0</v>
      </c>
      <c r="BS70" s="186">
        <v>0</v>
      </c>
      <c r="BT70" s="186">
        <v>0</v>
      </c>
      <c r="BU70" s="186">
        <v>0</v>
      </c>
      <c r="BV70" s="186">
        <v>0</v>
      </c>
      <c r="BW70" s="186">
        <f t="shared" si="83"/>
        <v>0</v>
      </c>
      <c r="BX70" s="186">
        <f t="shared" si="83"/>
        <v>0</v>
      </c>
      <c r="BY70" s="186">
        <f t="shared" si="83"/>
        <v>0</v>
      </c>
      <c r="BZ70" s="186">
        <f t="shared" si="83"/>
        <v>0</v>
      </c>
      <c r="CA70" s="186">
        <f t="shared" si="83"/>
        <v>0</v>
      </c>
      <c r="CB70" s="186">
        <f t="shared" si="83"/>
        <v>0</v>
      </c>
      <c r="CC70" s="186">
        <f t="shared" si="83"/>
        <v>0</v>
      </c>
      <c r="CD70" s="187"/>
    </row>
    <row r="71" spans="1:82" s="268" customFormat="1" ht="31.2">
      <c r="A71" s="352" t="str">
        <f>'Форма 17'!A71</f>
        <v>1.4.</v>
      </c>
      <c r="B71" s="353" t="str">
        <f>'Форма 17'!B71</f>
        <v>Прочее новое строительство объектов электросетевого хозяйства, всего, в том числе:</v>
      </c>
      <c r="C71" s="352" t="str">
        <f>'Форма 17'!C71</f>
        <v>Г</v>
      </c>
      <c r="D71" s="354">
        <v>0</v>
      </c>
      <c r="E71" s="354">
        <f t="shared" ref="E71:J73" si="88">L71+S71+Z71+AG71</f>
        <v>0</v>
      </c>
      <c r="F71" s="354">
        <f t="shared" si="88"/>
        <v>0</v>
      </c>
      <c r="G71" s="354">
        <f t="shared" si="88"/>
        <v>0</v>
      </c>
      <c r="H71" s="354">
        <f t="shared" si="88"/>
        <v>0</v>
      </c>
      <c r="I71" s="354">
        <f t="shared" si="88"/>
        <v>0</v>
      </c>
      <c r="J71" s="354">
        <f t="shared" si="88"/>
        <v>0</v>
      </c>
      <c r="K71" s="354">
        <f t="shared" si="47"/>
        <v>0</v>
      </c>
      <c r="L71" s="354">
        <v>0</v>
      </c>
      <c r="M71" s="354">
        <v>0</v>
      </c>
      <c r="N71" s="354">
        <v>0</v>
      </c>
      <c r="O71" s="354">
        <v>0</v>
      </c>
      <c r="P71" s="354">
        <v>0</v>
      </c>
      <c r="Q71" s="354">
        <v>0</v>
      </c>
      <c r="R71" s="354">
        <v>0</v>
      </c>
      <c r="S71" s="354">
        <v>0</v>
      </c>
      <c r="T71" s="354">
        <v>0</v>
      </c>
      <c r="U71" s="354">
        <v>0</v>
      </c>
      <c r="V71" s="354">
        <v>0</v>
      </c>
      <c r="W71" s="354">
        <v>0</v>
      </c>
      <c r="X71" s="354">
        <v>0</v>
      </c>
      <c r="Y71" s="354">
        <v>0</v>
      </c>
      <c r="Z71" s="354">
        <v>0</v>
      </c>
      <c r="AA71" s="354">
        <v>0</v>
      </c>
      <c r="AB71" s="354">
        <v>0</v>
      </c>
      <c r="AC71" s="354">
        <v>0</v>
      </c>
      <c r="AD71" s="354">
        <v>0</v>
      </c>
      <c r="AE71" s="354">
        <v>0</v>
      </c>
      <c r="AF71" s="354">
        <v>0</v>
      </c>
      <c r="AG71" s="354">
        <v>0</v>
      </c>
      <c r="AH71" s="354">
        <v>0</v>
      </c>
      <c r="AI71" s="354">
        <v>0</v>
      </c>
      <c r="AJ71" s="354">
        <v>0</v>
      </c>
      <c r="AK71" s="354">
        <v>0</v>
      </c>
      <c r="AL71" s="354">
        <v>0</v>
      </c>
      <c r="AM71" s="354">
        <v>0</v>
      </c>
      <c r="AN71" s="354">
        <f t="shared" si="46"/>
        <v>0</v>
      </c>
      <c r="AO71" s="354">
        <f t="shared" si="46"/>
        <v>0</v>
      </c>
      <c r="AP71" s="354">
        <f t="shared" si="46"/>
        <v>0</v>
      </c>
      <c r="AQ71" s="354">
        <f t="shared" si="46"/>
        <v>0</v>
      </c>
      <c r="AR71" s="354">
        <f t="shared" si="46"/>
        <v>0</v>
      </c>
      <c r="AS71" s="354">
        <f t="shared" si="46"/>
        <v>0</v>
      </c>
      <c r="AT71" s="354">
        <f t="shared" ref="AT71:AT72" si="89">SUM(BA71)+SUM(BH71)+SUM(BO71)+SUM(BV71)</f>
        <v>0</v>
      </c>
      <c r="AU71" s="354">
        <v>0</v>
      </c>
      <c r="AV71" s="354">
        <v>0</v>
      </c>
      <c r="AW71" s="354">
        <v>0</v>
      </c>
      <c r="AX71" s="354">
        <v>0</v>
      </c>
      <c r="AY71" s="354">
        <v>0</v>
      </c>
      <c r="AZ71" s="354">
        <v>0</v>
      </c>
      <c r="BA71" s="354">
        <v>0</v>
      </c>
      <c r="BB71" s="354">
        <v>0</v>
      </c>
      <c r="BC71" s="354">
        <v>0</v>
      </c>
      <c r="BD71" s="354">
        <v>0</v>
      </c>
      <c r="BE71" s="354">
        <v>0</v>
      </c>
      <c r="BF71" s="354">
        <v>0</v>
      </c>
      <c r="BG71" s="354">
        <v>0</v>
      </c>
      <c r="BH71" s="354">
        <v>0</v>
      </c>
      <c r="BI71" s="354">
        <v>0</v>
      </c>
      <c r="BJ71" s="354">
        <v>0</v>
      </c>
      <c r="BK71" s="354">
        <v>0</v>
      </c>
      <c r="BL71" s="354">
        <v>0</v>
      </c>
      <c r="BM71" s="354">
        <v>0</v>
      </c>
      <c r="BN71" s="354">
        <v>0</v>
      </c>
      <c r="BO71" s="354">
        <v>0</v>
      </c>
      <c r="BP71" s="354">
        <v>0</v>
      </c>
      <c r="BQ71" s="354">
        <v>0</v>
      </c>
      <c r="BR71" s="354">
        <v>0</v>
      </c>
      <c r="BS71" s="354">
        <v>0</v>
      </c>
      <c r="BT71" s="354">
        <v>0</v>
      </c>
      <c r="BU71" s="354">
        <v>0</v>
      </c>
      <c r="BV71" s="354">
        <v>0</v>
      </c>
      <c r="BW71" s="354">
        <f t="shared" si="83"/>
        <v>0</v>
      </c>
      <c r="BX71" s="354">
        <f t="shared" si="83"/>
        <v>0</v>
      </c>
      <c r="BY71" s="354">
        <f t="shared" si="83"/>
        <v>0</v>
      </c>
      <c r="BZ71" s="354">
        <f t="shared" si="83"/>
        <v>0</v>
      </c>
      <c r="CA71" s="354">
        <f t="shared" si="83"/>
        <v>0</v>
      </c>
      <c r="CB71" s="354">
        <f t="shared" si="83"/>
        <v>0</v>
      </c>
      <c r="CC71" s="354">
        <f t="shared" si="83"/>
        <v>0</v>
      </c>
      <c r="CD71" s="267"/>
    </row>
    <row r="72" spans="1:82" s="268" customFormat="1" ht="53.25" customHeight="1">
      <c r="A72" s="352" t="str">
        <f>'Форма 17'!A72</f>
        <v>1.5.</v>
      </c>
      <c r="B72" s="353" t="str">
        <f>'Форма 17'!B72</f>
        <v>Покупка земельных участков для целей реализации инвестиционных проектов, всего, в том числе:</v>
      </c>
      <c r="C72" s="352" t="str">
        <f>'Форма 17'!C72</f>
        <v>Г</v>
      </c>
      <c r="D72" s="354">
        <v>0</v>
      </c>
      <c r="E72" s="354">
        <f t="shared" si="88"/>
        <v>0</v>
      </c>
      <c r="F72" s="354">
        <f t="shared" si="88"/>
        <v>0</v>
      </c>
      <c r="G72" s="354">
        <f t="shared" si="88"/>
        <v>0</v>
      </c>
      <c r="H72" s="354">
        <f t="shared" si="88"/>
        <v>0</v>
      </c>
      <c r="I72" s="354">
        <f t="shared" si="88"/>
        <v>0</v>
      </c>
      <c r="J72" s="354">
        <f t="shared" si="88"/>
        <v>0</v>
      </c>
      <c r="K72" s="354">
        <f t="shared" si="47"/>
        <v>0</v>
      </c>
      <c r="L72" s="354">
        <v>0</v>
      </c>
      <c r="M72" s="354">
        <v>0</v>
      </c>
      <c r="N72" s="354">
        <v>0</v>
      </c>
      <c r="O72" s="354">
        <v>0</v>
      </c>
      <c r="P72" s="354">
        <v>0</v>
      </c>
      <c r="Q72" s="354">
        <v>0</v>
      </c>
      <c r="R72" s="354">
        <v>0</v>
      </c>
      <c r="S72" s="354">
        <v>0</v>
      </c>
      <c r="T72" s="354">
        <v>0</v>
      </c>
      <c r="U72" s="354">
        <v>0</v>
      </c>
      <c r="V72" s="354">
        <v>0</v>
      </c>
      <c r="W72" s="354">
        <v>0</v>
      </c>
      <c r="X72" s="354">
        <v>0</v>
      </c>
      <c r="Y72" s="354">
        <v>0</v>
      </c>
      <c r="Z72" s="354">
        <v>0</v>
      </c>
      <c r="AA72" s="354">
        <v>0</v>
      </c>
      <c r="AB72" s="354">
        <v>0</v>
      </c>
      <c r="AC72" s="354">
        <v>0</v>
      </c>
      <c r="AD72" s="354">
        <v>0</v>
      </c>
      <c r="AE72" s="354">
        <v>0</v>
      </c>
      <c r="AF72" s="354">
        <v>0</v>
      </c>
      <c r="AG72" s="354">
        <v>0</v>
      </c>
      <c r="AH72" s="354">
        <v>0</v>
      </c>
      <c r="AI72" s="354">
        <v>0</v>
      </c>
      <c r="AJ72" s="354">
        <v>0</v>
      </c>
      <c r="AK72" s="354">
        <v>0</v>
      </c>
      <c r="AL72" s="354">
        <v>0</v>
      </c>
      <c r="AM72" s="354">
        <v>0</v>
      </c>
      <c r="AN72" s="354">
        <f t="shared" si="46"/>
        <v>0</v>
      </c>
      <c r="AO72" s="354">
        <f t="shared" si="46"/>
        <v>0</v>
      </c>
      <c r="AP72" s="354">
        <f t="shared" si="46"/>
        <v>0</v>
      </c>
      <c r="AQ72" s="354">
        <f t="shared" si="46"/>
        <v>0</v>
      </c>
      <c r="AR72" s="354">
        <f t="shared" si="46"/>
        <v>0</v>
      </c>
      <c r="AS72" s="354">
        <f t="shared" si="46"/>
        <v>0</v>
      </c>
      <c r="AT72" s="354">
        <f t="shared" si="89"/>
        <v>0</v>
      </c>
      <c r="AU72" s="354">
        <v>0</v>
      </c>
      <c r="AV72" s="354">
        <v>0</v>
      </c>
      <c r="AW72" s="354">
        <v>0</v>
      </c>
      <c r="AX72" s="354">
        <v>0</v>
      </c>
      <c r="AY72" s="354">
        <v>0</v>
      </c>
      <c r="AZ72" s="354">
        <v>0</v>
      </c>
      <c r="BA72" s="354">
        <v>0</v>
      </c>
      <c r="BB72" s="354">
        <v>0</v>
      </c>
      <c r="BC72" s="354">
        <v>0</v>
      </c>
      <c r="BD72" s="354">
        <v>0</v>
      </c>
      <c r="BE72" s="354">
        <v>0</v>
      </c>
      <c r="BF72" s="354">
        <v>0</v>
      </c>
      <c r="BG72" s="354">
        <v>0</v>
      </c>
      <c r="BH72" s="354">
        <v>0</v>
      </c>
      <c r="BI72" s="354">
        <v>0</v>
      </c>
      <c r="BJ72" s="354">
        <v>0</v>
      </c>
      <c r="BK72" s="354">
        <v>0</v>
      </c>
      <c r="BL72" s="354">
        <v>0</v>
      </c>
      <c r="BM72" s="354">
        <v>0</v>
      </c>
      <c r="BN72" s="354">
        <v>0</v>
      </c>
      <c r="BO72" s="354">
        <v>0</v>
      </c>
      <c r="BP72" s="354">
        <v>0</v>
      </c>
      <c r="BQ72" s="354">
        <v>0</v>
      </c>
      <c r="BR72" s="354">
        <v>0</v>
      </c>
      <c r="BS72" s="354">
        <v>0</v>
      </c>
      <c r="BT72" s="354">
        <v>0</v>
      </c>
      <c r="BU72" s="354">
        <v>0</v>
      </c>
      <c r="BV72" s="354">
        <v>0</v>
      </c>
      <c r="BW72" s="354">
        <f t="shared" si="83"/>
        <v>0</v>
      </c>
      <c r="BX72" s="354">
        <f t="shared" si="83"/>
        <v>0</v>
      </c>
      <c r="BY72" s="354">
        <f t="shared" si="83"/>
        <v>0</v>
      </c>
      <c r="BZ72" s="354">
        <f t="shared" si="83"/>
        <v>0</v>
      </c>
      <c r="CA72" s="354">
        <f t="shared" si="83"/>
        <v>0</v>
      </c>
      <c r="CB72" s="354">
        <f t="shared" si="83"/>
        <v>0</v>
      </c>
      <c r="CC72" s="354">
        <f t="shared" si="83"/>
        <v>0</v>
      </c>
      <c r="CD72" s="267"/>
    </row>
    <row r="73" spans="1:82" s="268" customFormat="1" ht="27" customHeight="1">
      <c r="A73" s="352" t="str">
        <f>'Форма 17'!A73</f>
        <v>1.6.</v>
      </c>
      <c r="B73" s="353" t="str">
        <f>'Форма 17'!B73</f>
        <v>Прочие инвестиционные проекты, всего, в том числе:</v>
      </c>
      <c r="C73" s="352" t="str">
        <f>'Форма 17'!C73</f>
        <v>Г</v>
      </c>
      <c r="D73" s="354">
        <v>0</v>
      </c>
      <c r="E73" s="354">
        <f t="shared" ref="E73" si="90">L73+S73+Z73+AG73</f>
        <v>0</v>
      </c>
      <c r="F73" s="354">
        <f t="shared" ref="F73" si="91">M73+T73+AA73+AH73</f>
        <v>0</v>
      </c>
      <c r="G73" s="354">
        <f t="shared" ref="G73" si="92">N73+U73+AB73+AI73</f>
        <v>0</v>
      </c>
      <c r="H73" s="354">
        <f t="shared" ref="H73" si="93">O73+V73+AC73+AJ73</f>
        <v>0</v>
      </c>
      <c r="I73" s="354">
        <f t="shared" ref="I73" si="94">P73+W73+AD73+AK73</f>
        <v>0</v>
      </c>
      <c r="J73" s="354">
        <f t="shared" ref="J73" si="95">Q73+X73+AE73+AL73</f>
        <v>0</v>
      </c>
      <c r="K73" s="354">
        <f t="shared" ref="K73" si="96">SUM(R73)+SUM(Y73)+SUM(AF73)+SUM(AM73)</f>
        <v>0</v>
      </c>
      <c r="L73" s="354">
        <v>0</v>
      </c>
      <c r="M73" s="354">
        <v>0</v>
      </c>
      <c r="N73" s="354">
        <v>0</v>
      </c>
      <c r="O73" s="354">
        <v>0</v>
      </c>
      <c r="P73" s="354">
        <v>0</v>
      </c>
      <c r="Q73" s="354">
        <v>0</v>
      </c>
      <c r="R73" s="354">
        <v>0</v>
      </c>
      <c r="S73" s="354">
        <v>0</v>
      </c>
      <c r="T73" s="354">
        <v>0</v>
      </c>
      <c r="U73" s="354">
        <v>0</v>
      </c>
      <c r="V73" s="354">
        <v>0</v>
      </c>
      <c r="W73" s="354">
        <v>0</v>
      </c>
      <c r="X73" s="354">
        <v>0</v>
      </c>
      <c r="Y73" s="354">
        <v>0</v>
      </c>
      <c r="Z73" s="354">
        <v>0</v>
      </c>
      <c r="AA73" s="354">
        <v>0</v>
      </c>
      <c r="AB73" s="354">
        <v>0</v>
      </c>
      <c r="AC73" s="354">
        <v>0</v>
      </c>
      <c r="AD73" s="354">
        <v>0</v>
      </c>
      <c r="AE73" s="354">
        <v>0</v>
      </c>
      <c r="AF73" s="354">
        <v>0</v>
      </c>
      <c r="AG73" s="354">
        <v>0</v>
      </c>
      <c r="AH73" s="354">
        <v>0</v>
      </c>
      <c r="AI73" s="354">
        <v>0</v>
      </c>
      <c r="AJ73" s="354">
        <v>0</v>
      </c>
      <c r="AK73" s="354">
        <v>0</v>
      </c>
      <c r="AL73" s="354">
        <v>0</v>
      </c>
      <c r="AM73" s="354">
        <v>0</v>
      </c>
      <c r="AN73" s="354">
        <f t="shared" ref="AN73" si="97">AU73+BB73+BI73+BP73</f>
        <v>0</v>
      </c>
      <c r="AO73" s="354">
        <f t="shared" ref="AO73" si="98">AV73+BC73+BJ73+BQ73</f>
        <v>0</v>
      </c>
      <c r="AP73" s="354">
        <f t="shared" ref="AP73" si="99">AW73+BD73+BK73+BR73</f>
        <v>0</v>
      </c>
      <c r="AQ73" s="354">
        <f t="shared" ref="AQ73" si="100">AX73+BE73+BL73+BS73</f>
        <v>0</v>
      </c>
      <c r="AR73" s="354">
        <f t="shared" ref="AR73" si="101">AY73+BF73+BM73+BT73</f>
        <v>0</v>
      </c>
      <c r="AS73" s="354">
        <f t="shared" ref="AS73" si="102">AZ73+BG73+BN73+BU73</f>
        <v>0</v>
      </c>
      <c r="AT73" s="354">
        <f t="shared" ref="AT73" si="103">SUM(BA73)+SUM(BH73)+SUM(BO73)+SUM(BV73)</f>
        <v>0</v>
      </c>
      <c r="AU73" s="354">
        <v>0</v>
      </c>
      <c r="AV73" s="354">
        <v>0</v>
      </c>
      <c r="AW73" s="354">
        <v>0</v>
      </c>
      <c r="AX73" s="354">
        <v>0</v>
      </c>
      <c r="AY73" s="354">
        <v>0</v>
      </c>
      <c r="AZ73" s="354">
        <v>0</v>
      </c>
      <c r="BA73" s="354">
        <v>0</v>
      </c>
      <c r="BB73" s="354">
        <v>0</v>
      </c>
      <c r="BC73" s="354">
        <v>0</v>
      </c>
      <c r="BD73" s="354">
        <v>0</v>
      </c>
      <c r="BE73" s="354">
        <v>0</v>
      </c>
      <c r="BF73" s="354">
        <v>0</v>
      </c>
      <c r="BG73" s="354">
        <v>0</v>
      </c>
      <c r="BH73" s="354">
        <v>0</v>
      </c>
      <c r="BI73" s="354">
        <v>0</v>
      </c>
      <c r="BJ73" s="354">
        <v>0</v>
      </c>
      <c r="BK73" s="354">
        <v>0</v>
      </c>
      <c r="BL73" s="354">
        <v>0</v>
      </c>
      <c r="BM73" s="354">
        <v>0</v>
      </c>
      <c r="BN73" s="354">
        <v>0</v>
      </c>
      <c r="BO73" s="354">
        <v>0</v>
      </c>
      <c r="BP73" s="354">
        <v>0</v>
      </c>
      <c r="BQ73" s="354">
        <v>0</v>
      </c>
      <c r="BR73" s="354">
        <v>0</v>
      </c>
      <c r="BS73" s="354">
        <v>0</v>
      </c>
      <c r="BT73" s="354">
        <v>0</v>
      </c>
      <c r="BU73" s="354">
        <v>0</v>
      </c>
      <c r="BV73" s="354">
        <v>0</v>
      </c>
      <c r="BW73" s="354">
        <f t="shared" ref="BW73" si="104">AN73-E73</f>
        <v>0</v>
      </c>
      <c r="BX73" s="354">
        <f t="shared" ref="BX73" si="105">AO73-F73</f>
        <v>0</v>
      </c>
      <c r="BY73" s="354">
        <f t="shared" ref="BY73" si="106">AP73-G73</f>
        <v>0</v>
      </c>
      <c r="BZ73" s="354">
        <f t="shared" ref="BZ73" si="107">AQ73-H73</f>
        <v>0</v>
      </c>
      <c r="CA73" s="354">
        <f t="shared" ref="CA73" si="108">AR73-I73</f>
        <v>0</v>
      </c>
      <c r="CB73" s="354">
        <f t="shared" ref="CB73" si="109">AS73-J73</f>
        <v>0</v>
      </c>
      <c r="CC73" s="354">
        <f>AT73-K73</f>
        <v>0</v>
      </c>
      <c r="CD73" s="267"/>
    </row>
  </sheetData>
  <sheetProtection formatCells="0" formatColumns="0" formatRows="0" sort="0" autoFilter="0"/>
  <mergeCells count="33">
    <mergeCell ref="BW17:CC19"/>
    <mergeCell ref="CD17:CD20"/>
    <mergeCell ref="E18:AM18"/>
    <mergeCell ref="AN18:BV18"/>
    <mergeCell ref="E19:K19"/>
    <mergeCell ref="L19:R19"/>
    <mergeCell ref="S19:Y19"/>
    <mergeCell ref="Z19:AF19"/>
    <mergeCell ref="AG19:AM19"/>
    <mergeCell ref="AN19:AT19"/>
    <mergeCell ref="A14:AN14"/>
    <mergeCell ref="A16:AN16"/>
    <mergeCell ref="A17:A20"/>
    <mergeCell ref="B17:B20"/>
    <mergeCell ref="C17:C20"/>
    <mergeCell ref="D17:D20"/>
    <mergeCell ref="E17:BV17"/>
    <mergeCell ref="AU19:BA19"/>
    <mergeCell ref="BB19:BH19"/>
    <mergeCell ref="BI19:BO19"/>
    <mergeCell ref="BP19:BV19"/>
    <mergeCell ref="A13:AN13"/>
    <mergeCell ref="AN1:AQ1"/>
    <mergeCell ref="CB1:CC1"/>
    <mergeCell ref="AN2:AQ2"/>
    <mergeCell ref="CB2:CC2"/>
    <mergeCell ref="AN3:AQ3"/>
    <mergeCell ref="CB3:CC3"/>
    <mergeCell ref="A5:AN5"/>
    <mergeCell ref="A6:AN6"/>
    <mergeCell ref="A8:AN8"/>
    <mergeCell ref="A9:AN9"/>
    <mergeCell ref="A11:AN11"/>
  </mergeCells>
  <conditionalFormatting sqref="D44 L50:CC50 D55:D57 D32:D35 L32:CC32 AN34:BV34 AN33:CC33 L33:AM34 D49:D51 E22:K73">
    <cfRule type="containsBlanks" dxfId="3" priority="10">
      <formula>LEN(TRIM(D22))=0</formula>
    </cfRule>
  </conditionalFormatting>
  <pageMargins left="0" right="0" top="0" bottom="0" header="0.31496062992125984" footer="0.31496062992125984"/>
  <pageSetup paperSize="9" scale="42" fitToWidth="3" pageOrder="overThenDown" orientation="landscape" horizontalDpi="4294967294" verticalDpi="4294967294" r:id="rId1"/>
  <colBreaks count="2" manualBreakCount="2">
    <brk id="28" max="386" man="1"/>
    <brk id="82" max="273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74"/>
  <sheetViews>
    <sheetView topLeftCell="P1" zoomScale="90" zoomScaleNormal="90" zoomScaleSheetLayoutView="85" workbookViewId="0">
      <selection activeCell="AD55" sqref="AD55"/>
    </sheetView>
  </sheetViews>
  <sheetFormatPr defaultColWidth="9.109375" defaultRowHeight="14.4"/>
  <cols>
    <col min="1" max="1" width="11.6640625" style="96" customWidth="1"/>
    <col min="2" max="2" width="72.5546875" style="96" customWidth="1"/>
    <col min="3" max="3" width="16.44140625" style="96" customWidth="1"/>
    <col min="4" max="4" width="17.5546875" style="96" customWidth="1"/>
    <col min="5" max="5" width="14" style="96" customWidth="1"/>
    <col min="6" max="9" width="11.5546875" style="96" customWidth="1"/>
    <col min="10" max="10" width="14" style="96" customWidth="1"/>
    <col min="11" max="13" width="11.5546875" style="96" customWidth="1"/>
    <col min="14" max="14" width="12.5546875" style="96" customWidth="1"/>
    <col min="15" max="19" width="11.5546875" style="96" customWidth="1"/>
    <col min="20" max="20" width="13.88671875" style="96" customWidth="1"/>
    <col min="21" max="24" width="11.5546875" style="96" customWidth="1"/>
    <col min="25" max="25" width="11.6640625" style="96" customWidth="1"/>
    <col min="26" max="29" width="11.5546875" style="96" customWidth="1"/>
    <col min="30" max="30" width="14.5546875" style="96" customWidth="1"/>
    <col min="31" max="31" width="14.6640625" style="96" customWidth="1"/>
    <col min="32" max="35" width="11.5546875" style="96" customWidth="1"/>
    <col min="36" max="36" width="14.88671875" style="96" customWidth="1"/>
    <col min="37" max="40" width="11.5546875" style="96" customWidth="1"/>
    <col min="41" max="41" width="13" style="96" customWidth="1"/>
    <col min="42" max="45" width="11.5546875" style="96" customWidth="1"/>
    <col min="46" max="46" width="17" style="96" customWidth="1"/>
    <col min="47" max="49" width="11.5546875" style="96" customWidth="1"/>
    <col min="50" max="50" width="10.44140625" style="96" customWidth="1"/>
    <col min="51" max="52" width="11.5546875" style="96" customWidth="1"/>
    <col min="53" max="53" width="16.44140625" style="96" customWidth="1"/>
    <col min="54" max="55" width="11.5546875" style="96" customWidth="1"/>
    <col min="56" max="56" width="15.109375" style="96" customWidth="1"/>
    <col min="57" max="57" width="12.5546875" style="96" customWidth="1"/>
    <col min="58" max="16384" width="9.109375" style="96"/>
  </cols>
  <sheetData>
    <row r="1" spans="1:80" ht="15.6">
      <c r="BA1" s="97" t="s">
        <v>308</v>
      </c>
    </row>
    <row r="2" spans="1:80" ht="15.6">
      <c r="BA2" s="97" t="s">
        <v>100</v>
      </c>
    </row>
    <row r="3" spans="1:80" ht="15.6">
      <c r="BA3" s="97" t="s">
        <v>309</v>
      </c>
    </row>
    <row r="5" spans="1:80" ht="15.6">
      <c r="A5" s="537" t="s">
        <v>558</v>
      </c>
      <c r="B5" s="537"/>
      <c r="C5" s="537"/>
      <c r="D5" s="537"/>
      <c r="E5" s="537"/>
      <c r="F5" s="537"/>
      <c r="G5" s="537"/>
      <c r="H5" s="537"/>
      <c r="I5" s="537"/>
      <c r="J5" s="537"/>
      <c r="K5" s="537"/>
      <c r="L5" s="537"/>
      <c r="M5" s="537"/>
      <c r="N5" s="537"/>
      <c r="O5" s="537"/>
      <c r="P5" s="537"/>
      <c r="Q5" s="537"/>
      <c r="R5" s="537"/>
      <c r="S5" s="537"/>
      <c r="T5" s="537"/>
      <c r="U5" s="537"/>
      <c r="V5" s="537"/>
      <c r="W5" s="537"/>
      <c r="X5" s="537"/>
      <c r="Y5" s="537"/>
      <c r="Z5" s="537"/>
      <c r="AA5" s="537"/>
      <c r="AB5" s="537"/>
      <c r="AC5" s="537"/>
      <c r="AD5" s="537"/>
      <c r="AE5" s="537"/>
      <c r="AF5" s="537"/>
      <c r="AG5" s="537"/>
      <c r="AH5" s="537"/>
      <c r="AI5" s="537"/>
      <c r="AJ5" s="537"/>
      <c r="AK5" s="537"/>
      <c r="AL5" s="537"/>
      <c r="AM5" s="537"/>
      <c r="AN5" s="537"/>
      <c r="AO5" s="537"/>
      <c r="AP5" s="537"/>
      <c r="AQ5" s="537"/>
      <c r="AR5" s="537"/>
      <c r="AS5" s="537"/>
      <c r="AT5" s="537"/>
      <c r="AU5" s="537"/>
      <c r="AV5" s="537"/>
      <c r="AW5" s="537"/>
      <c r="AX5" s="537"/>
      <c r="AY5" s="537"/>
      <c r="AZ5" s="537"/>
      <c r="BA5" s="537"/>
      <c r="BB5" s="537"/>
    </row>
    <row r="6" spans="1:80" ht="15.6">
      <c r="A6" s="536" t="s">
        <v>559</v>
      </c>
      <c r="B6" s="537"/>
      <c r="C6" s="537"/>
      <c r="D6" s="537"/>
      <c r="E6" s="537"/>
      <c r="F6" s="537"/>
      <c r="G6" s="537"/>
      <c r="H6" s="537"/>
      <c r="I6" s="537"/>
      <c r="J6" s="537"/>
      <c r="K6" s="537"/>
      <c r="L6" s="537"/>
      <c r="M6" s="537"/>
      <c r="N6" s="537"/>
      <c r="O6" s="537"/>
      <c r="P6" s="537"/>
      <c r="Q6" s="537"/>
      <c r="R6" s="537"/>
      <c r="S6" s="537"/>
      <c r="T6" s="537"/>
      <c r="U6" s="537"/>
      <c r="V6" s="537"/>
      <c r="W6" s="537"/>
      <c r="X6" s="537"/>
      <c r="Y6" s="537"/>
      <c r="Z6" s="537"/>
      <c r="AA6" s="537"/>
      <c r="AB6" s="537"/>
      <c r="AC6" s="537"/>
      <c r="AD6" s="537"/>
      <c r="AE6" s="537"/>
      <c r="AF6" s="537"/>
      <c r="AG6" s="537"/>
      <c r="AH6" s="537"/>
      <c r="AI6" s="537"/>
      <c r="AJ6" s="537"/>
      <c r="AK6" s="537"/>
      <c r="AL6" s="537"/>
      <c r="AM6" s="537"/>
      <c r="AN6" s="537"/>
      <c r="AO6" s="537"/>
      <c r="AP6" s="537"/>
      <c r="AQ6" s="537"/>
      <c r="AR6" s="537"/>
      <c r="AS6" s="537"/>
      <c r="AT6" s="537"/>
      <c r="AU6" s="537"/>
      <c r="AV6" s="537"/>
      <c r="AW6" s="537"/>
      <c r="AX6" s="537"/>
      <c r="AY6" s="537"/>
      <c r="AZ6" s="537"/>
      <c r="BA6" s="537"/>
      <c r="BB6" s="537"/>
    </row>
    <row r="7" spans="1:80">
      <c r="L7" s="98"/>
      <c r="N7" s="98"/>
      <c r="O7" s="98"/>
      <c r="AL7" s="98"/>
      <c r="AN7" s="98"/>
    </row>
    <row r="8" spans="1:80" s="54" customFormat="1" ht="21" customHeight="1">
      <c r="A8" s="490" t="s">
        <v>586</v>
      </c>
      <c r="B8" s="490"/>
      <c r="C8" s="490"/>
      <c r="D8" s="490"/>
      <c r="E8" s="490"/>
      <c r="F8" s="490"/>
      <c r="G8" s="490"/>
      <c r="H8" s="490"/>
      <c r="I8" s="490"/>
      <c r="J8" s="490"/>
      <c r="K8" s="490"/>
      <c r="L8" s="490"/>
      <c r="M8" s="490"/>
      <c r="N8" s="490"/>
      <c r="O8" s="490"/>
      <c r="P8" s="490"/>
      <c r="Q8" s="490"/>
      <c r="R8" s="490"/>
      <c r="S8" s="490"/>
      <c r="T8" s="490"/>
      <c r="U8" s="490"/>
      <c r="V8" s="490"/>
      <c r="W8" s="490"/>
      <c r="X8" s="490"/>
      <c r="Y8" s="490"/>
      <c r="Z8" s="490"/>
      <c r="AA8" s="490"/>
      <c r="AB8" s="490"/>
      <c r="AC8" s="490"/>
      <c r="AD8" s="490"/>
      <c r="AE8" s="490"/>
      <c r="AF8" s="490"/>
      <c r="AG8" s="490"/>
      <c r="AH8" s="490"/>
      <c r="AI8" s="490"/>
      <c r="AJ8" s="490"/>
      <c r="AK8" s="490"/>
      <c r="AL8" s="490"/>
      <c r="AM8" s="490"/>
      <c r="AN8" s="490"/>
      <c r="AO8" s="490"/>
      <c r="AP8" s="490"/>
      <c r="AQ8" s="490"/>
      <c r="AR8" s="490"/>
      <c r="AS8" s="490"/>
      <c r="AT8" s="490"/>
      <c r="AU8" s="490"/>
      <c r="AV8" s="490"/>
      <c r="AW8" s="490"/>
      <c r="AX8" s="490"/>
      <c r="AY8" s="490"/>
      <c r="AZ8" s="490"/>
      <c r="BA8" s="490"/>
      <c r="BB8" s="490"/>
      <c r="BC8" s="490"/>
    </row>
    <row r="9" spans="1:80" s="54" customFormat="1" ht="21" customHeight="1">
      <c r="B9" s="99"/>
      <c r="C9" s="99"/>
      <c r="D9" s="99"/>
      <c r="E9" s="99"/>
      <c r="F9" s="99"/>
      <c r="G9" s="99"/>
      <c r="H9" s="99"/>
      <c r="I9" s="99"/>
      <c r="J9" s="99"/>
      <c r="K9" s="99"/>
      <c r="L9" s="99"/>
      <c r="M9" s="99"/>
      <c r="N9" s="99"/>
      <c r="O9" s="99"/>
      <c r="P9" s="99"/>
      <c r="Q9" s="99"/>
      <c r="R9" s="99"/>
      <c r="S9" s="99"/>
      <c r="T9" s="99"/>
      <c r="U9" s="99"/>
      <c r="V9" s="99"/>
      <c r="W9" s="538" t="s">
        <v>310</v>
      </c>
      <c r="X9" s="538"/>
      <c r="Y9" s="538"/>
      <c r="Z9" s="538"/>
      <c r="AA9" s="538"/>
      <c r="AB9" s="538"/>
      <c r="AC9" s="538"/>
      <c r="AD9" s="538"/>
      <c r="AE9" s="538"/>
      <c r="AG9" s="99"/>
      <c r="AH9" s="99"/>
      <c r="AI9" s="99"/>
      <c r="AJ9" s="99"/>
      <c r="AK9" s="99"/>
      <c r="AL9" s="99"/>
      <c r="AM9" s="99"/>
      <c r="AN9" s="99"/>
    </row>
    <row r="10" spans="1:80" s="54" customFormat="1" ht="21" customHeight="1">
      <c r="A10" s="536"/>
      <c r="B10" s="537"/>
      <c r="C10" s="537"/>
      <c r="D10" s="537"/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37"/>
      <c r="AC10" s="537"/>
      <c r="AD10" s="537"/>
      <c r="AE10" s="537"/>
      <c r="AF10" s="537"/>
      <c r="AG10" s="537"/>
      <c r="AH10" s="537"/>
      <c r="AI10" s="537"/>
      <c r="AJ10" s="537"/>
      <c r="AK10" s="537"/>
      <c r="AL10" s="537"/>
      <c r="AM10" s="537"/>
      <c r="AN10" s="537"/>
      <c r="AO10" s="537"/>
      <c r="AP10" s="537"/>
      <c r="AQ10" s="537"/>
      <c r="AR10" s="537"/>
      <c r="AS10" s="537"/>
      <c r="AT10" s="537"/>
      <c r="AU10" s="537"/>
      <c r="AV10" s="537"/>
      <c r="AW10" s="537"/>
      <c r="AX10" s="537"/>
      <c r="AY10" s="537"/>
      <c r="AZ10" s="537"/>
      <c r="BA10" s="537"/>
      <c r="BB10" s="537"/>
    </row>
    <row r="11" spans="1:80" s="54" customFormat="1" ht="21" customHeight="1">
      <c r="A11" s="536" t="s">
        <v>563</v>
      </c>
      <c r="B11" s="537"/>
      <c r="C11" s="537"/>
      <c r="D11" s="537"/>
      <c r="E11" s="537"/>
      <c r="F11" s="537"/>
      <c r="G11" s="537"/>
      <c r="H11" s="537"/>
      <c r="I11" s="537"/>
      <c r="J11" s="537"/>
      <c r="K11" s="537"/>
      <c r="L11" s="537"/>
      <c r="M11" s="537"/>
      <c r="N11" s="537"/>
      <c r="O11" s="537"/>
      <c r="P11" s="537"/>
      <c r="Q11" s="537" t="s">
        <v>311</v>
      </c>
      <c r="R11" s="537"/>
      <c r="S11" s="537"/>
      <c r="T11" s="537"/>
      <c r="U11" s="537"/>
      <c r="V11" s="537"/>
      <c r="W11" s="537"/>
      <c r="X11" s="537"/>
      <c r="Y11" s="537"/>
      <c r="Z11" s="537"/>
      <c r="AA11" s="537"/>
      <c r="AB11" s="537"/>
      <c r="AC11" s="537"/>
      <c r="AD11" s="537"/>
      <c r="AE11" s="537"/>
      <c r="AF11" s="537"/>
      <c r="AG11" s="537"/>
      <c r="AH11" s="537"/>
      <c r="AI11" s="537"/>
      <c r="AJ11" s="537"/>
      <c r="AK11" s="537"/>
      <c r="AL11" s="537"/>
      <c r="AM11" s="537"/>
      <c r="AN11" s="537"/>
      <c r="AO11" s="537"/>
      <c r="AP11" s="537"/>
      <c r="AQ11" s="537"/>
      <c r="AR11" s="537"/>
      <c r="AS11" s="537"/>
      <c r="AT11" s="537"/>
      <c r="AU11" s="537"/>
      <c r="AV11" s="537"/>
      <c r="AW11" s="537"/>
      <c r="AX11" s="537"/>
      <c r="AY11" s="537"/>
      <c r="AZ11" s="537"/>
      <c r="BA11" s="537"/>
      <c r="BB11" s="537"/>
    </row>
    <row r="12" spans="1:80" s="54" customFormat="1" ht="21" customHeight="1">
      <c r="B12" s="100"/>
      <c r="C12" s="100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0"/>
      <c r="AS12" s="100"/>
      <c r="AT12" s="100"/>
      <c r="AU12" s="100"/>
      <c r="AV12" s="100"/>
      <c r="AW12" s="100"/>
      <c r="AX12" s="100"/>
      <c r="AY12" s="100"/>
      <c r="AZ12" s="100"/>
      <c r="BA12" s="100"/>
      <c r="BB12" s="100"/>
      <c r="BC12" s="100"/>
      <c r="BD12" s="100"/>
      <c r="BE12" s="100"/>
      <c r="BF12" s="100"/>
      <c r="BG12" s="100"/>
      <c r="BH12" s="100"/>
      <c r="BI12" s="100"/>
      <c r="BJ12" s="100"/>
      <c r="BK12" s="100"/>
      <c r="BL12" s="100"/>
      <c r="BM12" s="100"/>
      <c r="BN12" s="100"/>
      <c r="BO12" s="100"/>
      <c r="BP12" s="100"/>
      <c r="BQ12" s="100"/>
      <c r="BR12" s="100"/>
      <c r="BS12" s="100"/>
      <c r="BT12" s="100"/>
      <c r="BU12" s="100"/>
      <c r="BV12" s="100"/>
      <c r="BW12" s="100"/>
      <c r="BX12" s="100"/>
      <c r="BY12" s="100"/>
      <c r="BZ12" s="100"/>
      <c r="CA12" s="100"/>
      <c r="CB12" s="100"/>
    </row>
    <row r="13" spans="1:80" ht="21" customHeight="1">
      <c r="A13" s="536" t="s">
        <v>587</v>
      </c>
      <c r="B13" s="537"/>
      <c r="C13" s="537"/>
      <c r="D13" s="537"/>
      <c r="E13" s="537"/>
      <c r="F13" s="537"/>
      <c r="G13" s="537"/>
      <c r="H13" s="537"/>
      <c r="I13" s="537"/>
      <c r="J13" s="537"/>
      <c r="K13" s="537"/>
      <c r="L13" s="537"/>
      <c r="M13" s="537"/>
      <c r="N13" s="537"/>
      <c r="O13" s="537"/>
      <c r="P13" s="537"/>
      <c r="Q13" s="537"/>
      <c r="R13" s="537"/>
      <c r="S13" s="537"/>
      <c r="T13" s="537"/>
      <c r="U13" s="537"/>
      <c r="V13" s="537"/>
      <c r="W13" s="537"/>
      <c r="X13" s="537"/>
      <c r="Y13" s="537"/>
      <c r="Z13" s="537"/>
      <c r="AA13" s="537"/>
      <c r="AB13" s="537"/>
      <c r="AC13" s="537"/>
      <c r="AD13" s="537"/>
      <c r="AE13" s="537"/>
      <c r="AF13" s="537"/>
      <c r="AG13" s="537"/>
      <c r="AH13" s="537"/>
      <c r="AI13" s="537"/>
      <c r="AJ13" s="537"/>
      <c r="AK13" s="537"/>
      <c r="AL13" s="537"/>
      <c r="AM13" s="537"/>
      <c r="AN13" s="537"/>
      <c r="AO13" s="537"/>
      <c r="AP13" s="537"/>
      <c r="AQ13" s="537"/>
      <c r="AR13" s="537"/>
      <c r="AS13" s="537"/>
      <c r="AT13" s="537"/>
      <c r="AU13" s="537"/>
      <c r="AV13" s="537"/>
      <c r="AW13" s="537"/>
      <c r="AX13" s="537"/>
      <c r="AY13" s="537"/>
      <c r="AZ13" s="537"/>
      <c r="BA13" s="537"/>
      <c r="BB13" s="537"/>
    </row>
    <row r="14" spans="1:80">
      <c r="A14" s="102"/>
      <c r="I14" s="103"/>
      <c r="J14" s="103"/>
      <c r="K14" s="103"/>
      <c r="L14" s="103"/>
      <c r="M14" s="103"/>
      <c r="R14" s="541" t="s">
        <v>220</v>
      </c>
      <c r="S14" s="541"/>
      <c r="T14" s="541"/>
      <c r="U14" s="541"/>
      <c r="V14" s="541"/>
      <c r="W14" s="541"/>
      <c r="X14" s="541"/>
      <c r="Y14" s="541"/>
      <c r="Z14" s="541"/>
      <c r="AA14" s="541"/>
      <c r="AB14" s="541"/>
      <c r="AC14" s="541"/>
      <c r="AD14" s="541"/>
      <c r="AE14" s="541"/>
      <c r="AF14" s="541"/>
      <c r="AG14" s="541"/>
    </row>
    <row r="15" spans="1:80" s="54" customFormat="1" ht="21" customHeight="1" thickBot="1">
      <c r="B15" s="99"/>
      <c r="C15" s="99"/>
      <c r="D15" s="99"/>
      <c r="E15" s="99"/>
      <c r="F15" s="99"/>
      <c r="G15" s="99"/>
      <c r="H15" s="99"/>
      <c r="I15" s="99"/>
      <c r="J15" s="99"/>
      <c r="K15" s="99"/>
      <c r="L15" s="99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  <c r="AB15" s="99"/>
      <c r="AC15" s="99"/>
      <c r="AD15" s="99"/>
      <c r="AE15" s="99"/>
      <c r="AF15" s="99"/>
      <c r="AG15" s="99"/>
      <c r="AH15" s="99"/>
      <c r="AI15" s="99"/>
      <c r="AJ15" s="99"/>
      <c r="AK15" s="99"/>
      <c r="AL15" s="99"/>
      <c r="AM15" s="99"/>
      <c r="AN15" s="99"/>
    </row>
    <row r="16" spans="1:80" ht="15" customHeight="1">
      <c r="A16" s="542" t="s">
        <v>96</v>
      </c>
      <c r="B16" s="545" t="s">
        <v>95</v>
      </c>
      <c r="C16" s="548" t="s">
        <v>94</v>
      </c>
      <c r="D16" s="551" t="s">
        <v>560</v>
      </c>
      <c r="E16" s="551"/>
      <c r="F16" s="551"/>
      <c r="G16" s="551"/>
      <c r="H16" s="551"/>
      <c r="I16" s="551"/>
      <c r="J16" s="551"/>
      <c r="K16" s="551"/>
      <c r="L16" s="551"/>
      <c r="M16" s="551"/>
      <c r="N16" s="551"/>
      <c r="O16" s="551"/>
      <c r="P16" s="551"/>
      <c r="Q16" s="551"/>
      <c r="R16" s="551"/>
      <c r="S16" s="551"/>
      <c r="T16" s="551"/>
      <c r="U16" s="551"/>
      <c r="V16" s="551"/>
      <c r="W16" s="551"/>
      <c r="X16" s="551"/>
      <c r="Y16" s="551"/>
      <c r="Z16" s="551"/>
      <c r="AA16" s="551"/>
      <c r="AB16" s="551"/>
      <c r="AC16" s="551"/>
      <c r="AD16" s="539" t="s">
        <v>561</v>
      </c>
      <c r="AE16" s="539"/>
      <c r="AF16" s="539"/>
      <c r="AG16" s="539"/>
      <c r="AH16" s="539"/>
      <c r="AI16" s="539"/>
      <c r="AJ16" s="539"/>
      <c r="AK16" s="539"/>
      <c r="AL16" s="539"/>
      <c r="AM16" s="539"/>
      <c r="AN16" s="539"/>
      <c r="AO16" s="539"/>
      <c r="AP16" s="539"/>
      <c r="AQ16" s="539"/>
      <c r="AR16" s="539"/>
      <c r="AS16" s="539"/>
      <c r="AT16" s="539"/>
      <c r="AU16" s="539"/>
      <c r="AV16" s="539"/>
      <c r="AW16" s="539"/>
      <c r="AX16" s="539"/>
      <c r="AY16" s="539"/>
      <c r="AZ16" s="539"/>
      <c r="BA16" s="539"/>
      <c r="BB16" s="539"/>
      <c r="BC16" s="552"/>
    </row>
    <row r="17" spans="1:59" ht="15" customHeight="1" thickBot="1">
      <c r="A17" s="543"/>
      <c r="B17" s="546"/>
      <c r="C17" s="549"/>
      <c r="D17" s="551"/>
      <c r="E17" s="551"/>
      <c r="F17" s="551"/>
      <c r="G17" s="551"/>
      <c r="H17" s="551"/>
      <c r="I17" s="551"/>
      <c r="J17" s="551"/>
      <c r="K17" s="551"/>
      <c r="L17" s="551"/>
      <c r="M17" s="551"/>
      <c r="N17" s="551"/>
      <c r="O17" s="551"/>
      <c r="P17" s="551"/>
      <c r="Q17" s="551"/>
      <c r="R17" s="551"/>
      <c r="S17" s="551"/>
      <c r="T17" s="551"/>
      <c r="U17" s="551"/>
      <c r="V17" s="551"/>
      <c r="W17" s="551"/>
      <c r="X17" s="551"/>
      <c r="Y17" s="551"/>
      <c r="Z17" s="551"/>
      <c r="AA17" s="551"/>
      <c r="AB17" s="551"/>
      <c r="AC17" s="551"/>
      <c r="AD17" s="540"/>
      <c r="AE17" s="540"/>
      <c r="AF17" s="540"/>
      <c r="AG17" s="540"/>
      <c r="AH17" s="540"/>
      <c r="AI17" s="540"/>
      <c r="AJ17" s="540"/>
      <c r="AK17" s="540"/>
      <c r="AL17" s="540"/>
      <c r="AM17" s="540"/>
      <c r="AN17" s="540"/>
      <c r="AO17" s="540"/>
      <c r="AP17" s="540"/>
      <c r="AQ17" s="540"/>
      <c r="AR17" s="540"/>
      <c r="AS17" s="540"/>
      <c r="AT17" s="540"/>
      <c r="AU17" s="540"/>
      <c r="AV17" s="540"/>
      <c r="AW17" s="540"/>
      <c r="AX17" s="540"/>
      <c r="AY17" s="540"/>
      <c r="AZ17" s="540"/>
      <c r="BA17" s="540"/>
      <c r="BB17" s="540"/>
      <c r="BC17" s="553"/>
    </row>
    <row r="18" spans="1:59" ht="35.25" customHeight="1" thickBot="1">
      <c r="A18" s="543"/>
      <c r="B18" s="546"/>
      <c r="C18" s="549"/>
      <c r="D18" s="104" t="s">
        <v>82</v>
      </c>
      <c r="E18" s="551" t="s">
        <v>81</v>
      </c>
      <c r="F18" s="551"/>
      <c r="G18" s="551"/>
      <c r="H18" s="551"/>
      <c r="I18" s="551"/>
      <c r="J18" s="551"/>
      <c r="K18" s="551"/>
      <c r="L18" s="551"/>
      <c r="M18" s="551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1"/>
      <c r="AA18" s="551"/>
      <c r="AB18" s="551"/>
      <c r="AC18" s="551"/>
      <c r="AD18" s="108" t="s">
        <v>82</v>
      </c>
      <c r="AE18" s="554" t="s">
        <v>81</v>
      </c>
      <c r="AF18" s="555"/>
      <c r="AG18" s="555"/>
      <c r="AH18" s="555"/>
      <c r="AI18" s="555"/>
      <c r="AJ18" s="555"/>
      <c r="AK18" s="555"/>
      <c r="AL18" s="555"/>
      <c r="AM18" s="555"/>
      <c r="AN18" s="555"/>
      <c r="AO18" s="555"/>
      <c r="AP18" s="555"/>
      <c r="AQ18" s="555"/>
      <c r="AR18" s="555"/>
      <c r="AS18" s="555"/>
      <c r="AT18" s="555"/>
      <c r="AU18" s="555"/>
      <c r="AV18" s="555"/>
      <c r="AW18" s="555"/>
      <c r="AX18" s="555"/>
      <c r="AY18" s="555"/>
      <c r="AZ18" s="555"/>
      <c r="BA18" s="555"/>
      <c r="BB18" s="555"/>
      <c r="BC18" s="556"/>
    </row>
    <row r="19" spans="1:59" ht="15" customHeight="1">
      <c r="A19" s="543"/>
      <c r="B19" s="546"/>
      <c r="C19" s="549"/>
      <c r="D19" s="551" t="s">
        <v>89</v>
      </c>
      <c r="E19" s="551" t="s">
        <v>89</v>
      </c>
      <c r="F19" s="551"/>
      <c r="G19" s="551"/>
      <c r="H19" s="551"/>
      <c r="I19" s="551"/>
      <c r="J19" s="551" t="s">
        <v>88</v>
      </c>
      <c r="K19" s="551"/>
      <c r="L19" s="551"/>
      <c r="M19" s="551"/>
      <c r="N19" s="551"/>
      <c r="O19" s="551" t="s">
        <v>87</v>
      </c>
      <c r="P19" s="551"/>
      <c r="Q19" s="551"/>
      <c r="R19" s="551"/>
      <c r="S19" s="551"/>
      <c r="T19" s="551" t="s">
        <v>86</v>
      </c>
      <c r="U19" s="551"/>
      <c r="V19" s="551"/>
      <c r="W19" s="551"/>
      <c r="X19" s="551"/>
      <c r="Y19" s="551" t="s">
        <v>85</v>
      </c>
      <c r="Z19" s="551"/>
      <c r="AA19" s="551"/>
      <c r="AB19" s="551"/>
      <c r="AC19" s="551"/>
      <c r="AD19" s="539" t="s">
        <v>89</v>
      </c>
      <c r="AE19" s="557" t="s">
        <v>89</v>
      </c>
      <c r="AF19" s="558"/>
      <c r="AG19" s="558"/>
      <c r="AH19" s="558"/>
      <c r="AI19" s="559"/>
      <c r="AJ19" s="558" t="s">
        <v>88</v>
      </c>
      <c r="AK19" s="558"/>
      <c r="AL19" s="558"/>
      <c r="AM19" s="558"/>
      <c r="AN19" s="558"/>
      <c r="AO19" s="557" t="s">
        <v>87</v>
      </c>
      <c r="AP19" s="558"/>
      <c r="AQ19" s="558"/>
      <c r="AR19" s="558"/>
      <c r="AS19" s="559"/>
      <c r="AT19" s="558" t="s">
        <v>86</v>
      </c>
      <c r="AU19" s="558"/>
      <c r="AV19" s="558"/>
      <c r="AW19" s="558"/>
      <c r="AX19" s="558"/>
      <c r="AY19" s="557" t="s">
        <v>85</v>
      </c>
      <c r="AZ19" s="558"/>
      <c r="BA19" s="558"/>
      <c r="BB19" s="558"/>
      <c r="BC19" s="559"/>
    </row>
    <row r="20" spans="1:59" ht="65.400000000000006" customHeight="1" thickBot="1">
      <c r="A20" s="544"/>
      <c r="B20" s="547"/>
      <c r="C20" s="550"/>
      <c r="D20" s="551"/>
      <c r="E20" s="109" t="s">
        <v>312</v>
      </c>
      <c r="F20" s="109" t="s">
        <v>313</v>
      </c>
      <c r="G20" s="109" t="s">
        <v>314</v>
      </c>
      <c r="H20" s="109" t="s">
        <v>315</v>
      </c>
      <c r="I20" s="109" t="s">
        <v>316</v>
      </c>
      <c r="J20" s="109" t="s">
        <v>312</v>
      </c>
      <c r="K20" s="109" t="s">
        <v>313</v>
      </c>
      <c r="L20" s="109" t="s">
        <v>314</v>
      </c>
      <c r="M20" s="109" t="s">
        <v>315</v>
      </c>
      <c r="N20" s="109" t="s">
        <v>316</v>
      </c>
      <c r="O20" s="109" t="s">
        <v>312</v>
      </c>
      <c r="P20" s="109" t="s">
        <v>313</v>
      </c>
      <c r="Q20" s="109" t="s">
        <v>314</v>
      </c>
      <c r="R20" s="109" t="s">
        <v>315</v>
      </c>
      <c r="S20" s="109" t="s">
        <v>316</v>
      </c>
      <c r="T20" s="109" t="s">
        <v>312</v>
      </c>
      <c r="U20" s="109" t="s">
        <v>313</v>
      </c>
      <c r="V20" s="109" t="s">
        <v>314</v>
      </c>
      <c r="W20" s="109" t="s">
        <v>315</v>
      </c>
      <c r="X20" s="109" t="s">
        <v>316</v>
      </c>
      <c r="Y20" s="109" t="s">
        <v>312</v>
      </c>
      <c r="Z20" s="109" t="s">
        <v>313</v>
      </c>
      <c r="AA20" s="109" t="s">
        <v>314</v>
      </c>
      <c r="AB20" s="109" t="s">
        <v>315</v>
      </c>
      <c r="AC20" s="109" t="s">
        <v>316</v>
      </c>
      <c r="AD20" s="540"/>
      <c r="AE20" s="110" t="s">
        <v>312</v>
      </c>
      <c r="AF20" s="111" t="s">
        <v>313</v>
      </c>
      <c r="AG20" s="111" t="s">
        <v>314</v>
      </c>
      <c r="AH20" s="111" t="s">
        <v>315</v>
      </c>
      <c r="AI20" s="112" t="s">
        <v>316</v>
      </c>
      <c r="AJ20" s="113" t="s">
        <v>312</v>
      </c>
      <c r="AK20" s="111" t="s">
        <v>313</v>
      </c>
      <c r="AL20" s="111" t="s">
        <v>314</v>
      </c>
      <c r="AM20" s="111" t="s">
        <v>315</v>
      </c>
      <c r="AN20" s="114" t="s">
        <v>316</v>
      </c>
      <c r="AO20" s="110" t="s">
        <v>312</v>
      </c>
      <c r="AP20" s="111" t="s">
        <v>313</v>
      </c>
      <c r="AQ20" s="111" t="s">
        <v>314</v>
      </c>
      <c r="AR20" s="111" t="s">
        <v>315</v>
      </c>
      <c r="AS20" s="112" t="s">
        <v>316</v>
      </c>
      <c r="AT20" s="113" t="s">
        <v>312</v>
      </c>
      <c r="AU20" s="111" t="s">
        <v>313</v>
      </c>
      <c r="AV20" s="111" t="s">
        <v>314</v>
      </c>
      <c r="AW20" s="111" t="s">
        <v>315</v>
      </c>
      <c r="AX20" s="114" t="s">
        <v>316</v>
      </c>
      <c r="AY20" s="110" t="s">
        <v>312</v>
      </c>
      <c r="AZ20" s="111" t="s">
        <v>313</v>
      </c>
      <c r="BA20" s="111" t="s">
        <v>314</v>
      </c>
      <c r="BB20" s="111" t="s">
        <v>315</v>
      </c>
      <c r="BC20" s="112" t="s">
        <v>316</v>
      </c>
    </row>
    <row r="21" spans="1:59" s="121" customFormat="1" ht="18.75" customHeight="1">
      <c r="A21" s="105">
        <v>1</v>
      </c>
      <c r="B21" s="115">
        <v>2</v>
      </c>
      <c r="C21" s="116">
        <v>3</v>
      </c>
      <c r="D21" s="104">
        <v>4</v>
      </c>
      <c r="E21" s="104" t="s">
        <v>231</v>
      </c>
      <c r="F21" s="104" t="s">
        <v>232</v>
      </c>
      <c r="G21" s="104" t="s">
        <v>233</v>
      </c>
      <c r="H21" s="104" t="s">
        <v>234</v>
      </c>
      <c r="I21" s="104" t="s">
        <v>235</v>
      </c>
      <c r="J21" s="104" t="s">
        <v>238</v>
      </c>
      <c r="K21" s="104" t="s">
        <v>239</v>
      </c>
      <c r="L21" s="104" t="s">
        <v>240</v>
      </c>
      <c r="M21" s="104" t="s">
        <v>241</v>
      </c>
      <c r="N21" s="104" t="s">
        <v>242</v>
      </c>
      <c r="O21" s="104" t="s">
        <v>245</v>
      </c>
      <c r="P21" s="104" t="s">
        <v>246</v>
      </c>
      <c r="Q21" s="104" t="s">
        <v>247</v>
      </c>
      <c r="R21" s="104" t="s">
        <v>248</v>
      </c>
      <c r="S21" s="104" t="s">
        <v>249</v>
      </c>
      <c r="T21" s="104" t="s">
        <v>252</v>
      </c>
      <c r="U21" s="104" t="s">
        <v>253</v>
      </c>
      <c r="V21" s="104" t="s">
        <v>254</v>
      </c>
      <c r="W21" s="104" t="s">
        <v>255</v>
      </c>
      <c r="X21" s="104" t="s">
        <v>256</v>
      </c>
      <c r="Y21" s="104" t="s">
        <v>259</v>
      </c>
      <c r="Z21" s="104" t="s">
        <v>260</v>
      </c>
      <c r="AA21" s="104" t="s">
        <v>261</v>
      </c>
      <c r="AB21" s="104" t="s">
        <v>262</v>
      </c>
      <c r="AC21" s="104" t="s">
        <v>263</v>
      </c>
      <c r="AD21" s="117">
        <v>6</v>
      </c>
      <c r="AE21" s="105" t="s">
        <v>301</v>
      </c>
      <c r="AF21" s="106" t="s">
        <v>302</v>
      </c>
      <c r="AG21" s="106" t="s">
        <v>303</v>
      </c>
      <c r="AH21" s="106" t="s">
        <v>304</v>
      </c>
      <c r="AI21" s="118" t="s">
        <v>305</v>
      </c>
      <c r="AJ21" s="119" t="s">
        <v>317</v>
      </c>
      <c r="AK21" s="106" t="s">
        <v>318</v>
      </c>
      <c r="AL21" s="106" t="s">
        <v>319</v>
      </c>
      <c r="AM21" s="106" t="s">
        <v>320</v>
      </c>
      <c r="AN21" s="107" t="s">
        <v>321</v>
      </c>
      <c r="AO21" s="105" t="s">
        <v>322</v>
      </c>
      <c r="AP21" s="106" t="s">
        <v>323</v>
      </c>
      <c r="AQ21" s="106" t="s">
        <v>324</v>
      </c>
      <c r="AR21" s="106" t="s">
        <v>325</v>
      </c>
      <c r="AS21" s="118" t="s">
        <v>326</v>
      </c>
      <c r="AT21" s="120" t="s">
        <v>327</v>
      </c>
      <c r="AU21" s="106" t="s">
        <v>328</v>
      </c>
      <c r="AV21" s="106" t="s">
        <v>329</v>
      </c>
      <c r="AW21" s="106" t="s">
        <v>330</v>
      </c>
      <c r="AX21" s="107" t="s">
        <v>331</v>
      </c>
      <c r="AY21" s="105" t="s">
        <v>332</v>
      </c>
      <c r="AZ21" s="106" t="s">
        <v>333</v>
      </c>
      <c r="BA21" s="106" t="s">
        <v>334</v>
      </c>
      <c r="BB21" s="106" t="s">
        <v>335</v>
      </c>
      <c r="BC21" s="118" t="s">
        <v>336</v>
      </c>
    </row>
    <row r="22" spans="1:59" s="257" customFormat="1" ht="39.75" customHeight="1">
      <c r="A22" s="241" t="s">
        <v>80</v>
      </c>
      <c r="B22" s="223" t="s">
        <v>79</v>
      </c>
      <c r="C22" s="242" t="s">
        <v>1</v>
      </c>
      <c r="D22" s="199">
        <f>SUM(D23:D28)</f>
        <v>12.168000000000003</v>
      </c>
      <c r="E22" s="199">
        <f>F22+G22+H22+I22</f>
        <v>0</v>
      </c>
      <c r="F22" s="199">
        <f>K22+P22+U22+Z22</f>
        <v>0</v>
      </c>
      <c r="G22" s="199">
        <f>L22+Q22+V22+AA22</f>
        <v>0</v>
      </c>
      <c r="H22" s="199">
        <f>M22+R22+W22+AB22</f>
        <v>0</v>
      </c>
      <c r="I22" s="199">
        <f t="shared" ref="F22:I33" si="0">N22+S22+X22+AC22</f>
        <v>0</v>
      </c>
      <c r="J22" s="199">
        <f t="shared" ref="J22:J33" si="1">K22+L22+M22+N22</f>
        <v>0</v>
      </c>
      <c r="K22" s="199">
        <f>SUM(K23:K28)</f>
        <v>0</v>
      </c>
      <c r="L22" s="199">
        <f>SUM(L23:L28)</f>
        <v>0</v>
      </c>
      <c r="M22" s="199">
        <f>SUM(M23:M28)</f>
        <v>0</v>
      </c>
      <c r="N22" s="199">
        <f>SUM(N23:N28)</f>
        <v>0</v>
      </c>
      <c r="O22" s="199">
        <f t="shared" ref="O22:O33" si="2">P22+Q22+R22+S22</f>
        <v>0</v>
      </c>
      <c r="P22" s="199">
        <f>SUM(P23:P28)</f>
        <v>0</v>
      </c>
      <c r="Q22" s="199">
        <f>SUM(Q23:Q28)</f>
        <v>0</v>
      </c>
      <c r="R22" s="199">
        <f>SUM(R23:R28)</f>
        <v>0</v>
      </c>
      <c r="S22" s="199">
        <f>SUM(S23:S28)</f>
        <v>0</v>
      </c>
      <c r="T22" s="199">
        <f t="shared" ref="T22:T33" si="3">U22+V22+W22+X22</f>
        <v>0</v>
      </c>
      <c r="U22" s="199">
        <f>SUM(U23:U28)</f>
        <v>0</v>
      </c>
      <c r="V22" s="199">
        <f>SUM(V23:V28)</f>
        <v>0</v>
      </c>
      <c r="W22" s="199">
        <f>SUM(W23:W28)</f>
        <v>0</v>
      </c>
      <c r="X22" s="199">
        <f>SUM(X23:X28)</f>
        <v>0</v>
      </c>
      <c r="Y22" s="199">
        <f t="shared" ref="Y22:Y33" si="4">Z22+AA22+AB22+AC22</f>
        <v>0</v>
      </c>
      <c r="Z22" s="199">
        <f>SUM(Z23:Z28)</f>
        <v>0</v>
      </c>
      <c r="AA22" s="199">
        <f>SUM(AA23:AA28)</f>
        <v>0</v>
      </c>
      <c r="AB22" s="199">
        <f>SUM(AB23:AB28)</f>
        <v>0</v>
      </c>
      <c r="AC22" s="199">
        <f>SUM(AC23:AC28)</f>
        <v>0</v>
      </c>
      <c r="AD22" s="199">
        <f>SUM(AD23:AD28)</f>
        <v>12.168000000000003</v>
      </c>
      <c r="AE22" s="199">
        <f>AF22+AG22+AH22+AI22</f>
        <v>0</v>
      </c>
      <c r="AF22" s="199">
        <f t="shared" ref="AF22:AI34" si="5">AK22+AP22+AU22+AZ22</f>
        <v>0</v>
      </c>
      <c r="AG22" s="199">
        <f t="shared" si="5"/>
        <v>0</v>
      </c>
      <c r="AH22" s="199">
        <f t="shared" si="5"/>
        <v>0</v>
      </c>
      <c r="AI22" s="199">
        <f t="shared" si="5"/>
        <v>0</v>
      </c>
      <c r="AJ22" s="199">
        <f t="shared" ref="AJ22:AJ33" si="6">AK22+AL22+AM22+AN22</f>
        <v>0</v>
      </c>
      <c r="AK22" s="199">
        <f>SUM(AK23:AK28)</f>
        <v>0</v>
      </c>
      <c r="AL22" s="199">
        <f>SUM(AL23:AL28)</f>
        <v>0</v>
      </c>
      <c r="AM22" s="199">
        <f>SUM(AM23:AM28)</f>
        <v>0</v>
      </c>
      <c r="AN22" s="199">
        <f>SUM(AN23:AN28)</f>
        <v>0</v>
      </c>
      <c r="AO22" s="199">
        <f t="shared" ref="AO22:AO33" si="7">AP22+AQ22+AR22+AS22</f>
        <v>0</v>
      </c>
      <c r="AP22" s="199">
        <f>SUM(AP23:AP28)</f>
        <v>0</v>
      </c>
      <c r="AQ22" s="199">
        <f>SUM(AQ23:AQ28)</f>
        <v>0</v>
      </c>
      <c r="AR22" s="199">
        <f>SUM(AR23:AR28)</f>
        <v>0</v>
      </c>
      <c r="AS22" s="199">
        <f>SUM(AS23:AS28)</f>
        <v>0</v>
      </c>
      <c r="AT22" s="199">
        <f t="shared" ref="AT22:AT33" si="8">AU22+AV22+AW22+AX22</f>
        <v>0</v>
      </c>
      <c r="AU22" s="199">
        <f>SUM(AU23:AU28)</f>
        <v>0</v>
      </c>
      <c r="AV22" s="199">
        <f>SUM(AV23:AV28)</f>
        <v>0</v>
      </c>
      <c r="AW22" s="199">
        <f>SUM(AW23:AW28)</f>
        <v>0</v>
      </c>
      <c r="AX22" s="199">
        <f>SUM(AX23:AX28)</f>
        <v>0</v>
      </c>
      <c r="AY22" s="199">
        <f t="shared" ref="AY22:AY33" si="9">AZ22+BA22+BB22+BC22</f>
        <v>0</v>
      </c>
      <c r="AZ22" s="199">
        <f>SUM(AZ23:AZ28)</f>
        <v>0</v>
      </c>
      <c r="BA22" s="199">
        <f>SUM(BA23:BA28)</f>
        <v>0</v>
      </c>
      <c r="BB22" s="199">
        <f>SUM(BB23:BB28)</f>
        <v>0</v>
      </c>
      <c r="BC22" s="199">
        <f>SUM(BC23:BC28)</f>
        <v>0</v>
      </c>
    </row>
    <row r="23" spans="1:59" s="257" customFormat="1" ht="30" customHeight="1">
      <c r="A23" s="241" t="s">
        <v>78</v>
      </c>
      <c r="B23" s="223" t="s">
        <v>77</v>
      </c>
      <c r="C23" s="242" t="s">
        <v>1</v>
      </c>
      <c r="D23" s="199">
        <f>D30</f>
        <v>0</v>
      </c>
      <c r="E23" s="199">
        <f>F23+G23+H23+I23</f>
        <v>0</v>
      </c>
      <c r="F23" s="199">
        <f t="shared" si="0"/>
        <v>0</v>
      </c>
      <c r="G23" s="199">
        <f t="shared" si="0"/>
        <v>0</v>
      </c>
      <c r="H23" s="199">
        <f>M23+R23+W23+AB23</f>
        <v>0</v>
      </c>
      <c r="I23" s="199">
        <f t="shared" si="0"/>
        <v>0</v>
      </c>
      <c r="J23" s="199">
        <f t="shared" si="1"/>
        <v>0</v>
      </c>
      <c r="K23" s="199">
        <f>K30</f>
        <v>0</v>
      </c>
      <c r="L23" s="199">
        <f>L30</f>
        <v>0</v>
      </c>
      <c r="M23" s="199">
        <f>M30</f>
        <v>0</v>
      </c>
      <c r="N23" s="199">
        <f>N30</f>
        <v>0</v>
      </c>
      <c r="O23" s="199">
        <f t="shared" si="2"/>
        <v>0</v>
      </c>
      <c r="P23" s="199">
        <f>P30</f>
        <v>0</v>
      </c>
      <c r="Q23" s="199">
        <f>Q30</f>
        <v>0</v>
      </c>
      <c r="R23" s="199">
        <f>R30</f>
        <v>0</v>
      </c>
      <c r="S23" s="199">
        <f>S30</f>
        <v>0</v>
      </c>
      <c r="T23" s="199">
        <f t="shared" si="3"/>
        <v>0</v>
      </c>
      <c r="U23" s="199">
        <f>U30</f>
        <v>0</v>
      </c>
      <c r="V23" s="199">
        <f>V30</f>
        <v>0</v>
      </c>
      <c r="W23" s="199">
        <f>W30</f>
        <v>0</v>
      </c>
      <c r="X23" s="199">
        <f>X30</f>
        <v>0</v>
      </c>
      <c r="Y23" s="199">
        <f t="shared" si="4"/>
        <v>0</v>
      </c>
      <c r="Z23" s="199">
        <f>Z30</f>
        <v>0</v>
      </c>
      <c r="AA23" s="199">
        <f>AA30</f>
        <v>0</v>
      </c>
      <c r="AB23" s="199">
        <f>AB30</f>
        <v>0</v>
      </c>
      <c r="AC23" s="199">
        <f>AC30</f>
        <v>0</v>
      </c>
      <c r="AD23" s="199">
        <f>AD30</f>
        <v>0</v>
      </c>
      <c r="AE23" s="199">
        <f t="shared" ref="AE23:AE33" si="10">AF23+AG23+AH23+AI23</f>
        <v>0</v>
      </c>
      <c r="AF23" s="199">
        <f t="shared" si="5"/>
        <v>0</v>
      </c>
      <c r="AG23" s="199">
        <f t="shared" si="5"/>
        <v>0</v>
      </c>
      <c r="AH23" s="199">
        <f t="shared" si="5"/>
        <v>0</v>
      </c>
      <c r="AI23" s="199">
        <f t="shared" si="5"/>
        <v>0</v>
      </c>
      <c r="AJ23" s="199">
        <f t="shared" si="6"/>
        <v>0</v>
      </c>
      <c r="AK23" s="199">
        <f>AK30</f>
        <v>0</v>
      </c>
      <c r="AL23" s="199">
        <f>AL30</f>
        <v>0</v>
      </c>
      <c r="AM23" s="199">
        <f>AM30</f>
        <v>0</v>
      </c>
      <c r="AN23" s="199">
        <f>AN30</f>
        <v>0</v>
      </c>
      <c r="AO23" s="199">
        <f t="shared" si="7"/>
        <v>0</v>
      </c>
      <c r="AP23" s="199">
        <f>AP30</f>
        <v>0</v>
      </c>
      <c r="AQ23" s="199">
        <f>AQ30</f>
        <v>0</v>
      </c>
      <c r="AR23" s="199">
        <f>AR30</f>
        <v>0</v>
      </c>
      <c r="AS23" s="199">
        <f>AS30</f>
        <v>0</v>
      </c>
      <c r="AT23" s="199">
        <f t="shared" si="8"/>
        <v>0</v>
      </c>
      <c r="AU23" s="199">
        <f>AU30</f>
        <v>0</v>
      </c>
      <c r="AV23" s="199">
        <f>AV30</f>
        <v>0</v>
      </c>
      <c r="AW23" s="199">
        <f>AW30</f>
        <v>0</v>
      </c>
      <c r="AX23" s="199">
        <f>AX30</f>
        <v>0</v>
      </c>
      <c r="AY23" s="199">
        <f t="shared" si="9"/>
        <v>0</v>
      </c>
      <c r="AZ23" s="199">
        <f>AZ30</f>
        <v>0</v>
      </c>
      <c r="BA23" s="199">
        <f>BA30</f>
        <v>0</v>
      </c>
      <c r="BB23" s="199">
        <f>BB30</f>
        <v>0</v>
      </c>
      <c r="BC23" s="199">
        <f>BC30</f>
        <v>0</v>
      </c>
    </row>
    <row r="24" spans="1:59" s="257" customFormat="1" ht="15.6">
      <c r="A24" s="241" t="s">
        <v>76</v>
      </c>
      <c r="B24" s="223" t="s">
        <v>75</v>
      </c>
      <c r="C24" s="242" t="s">
        <v>1</v>
      </c>
      <c r="D24" s="199">
        <f>D46</f>
        <v>12.168000000000003</v>
      </c>
      <c r="E24" s="199">
        <f t="shared" ref="E24:E33" si="11">F24+G24+H24+I24</f>
        <v>0</v>
      </c>
      <c r="F24" s="199">
        <f t="shared" si="0"/>
        <v>0</v>
      </c>
      <c r="G24" s="199">
        <f t="shared" si="0"/>
        <v>0</v>
      </c>
      <c r="H24" s="199">
        <f t="shared" si="0"/>
        <v>0</v>
      </c>
      <c r="I24" s="199">
        <f t="shared" si="0"/>
        <v>0</v>
      </c>
      <c r="J24" s="199">
        <f t="shared" si="1"/>
        <v>0</v>
      </c>
      <c r="K24" s="199">
        <f>K46</f>
        <v>0</v>
      </c>
      <c r="L24" s="199">
        <f>L46</f>
        <v>0</v>
      </c>
      <c r="M24" s="199">
        <f>M46</f>
        <v>0</v>
      </c>
      <c r="N24" s="199">
        <f>N46</f>
        <v>0</v>
      </c>
      <c r="O24" s="199">
        <f t="shared" si="2"/>
        <v>0</v>
      </c>
      <c r="P24" s="199">
        <f>P46</f>
        <v>0</v>
      </c>
      <c r="Q24" s="199">
        <f>Q46</f>
        <v>0</v>
      </c>
      <c r="R24" s="199">
        <f>R46</f>
        <v>0</v>
      </c>
      <c r="S24" s="199">
        <f>S46</f>
        <v>0</v>
      </c>
      <c r="T24" s="199">
        <f t="shared" si="3"/>
        <v>0</v>
      </c>
      <c r="U24" s="199">
        <f>U46</f>
        <v>0</v>
      </c>
      <c r="V24" s="199">
        <f>V46</f>
        <v>0</v>
      </c>
      <c r="W24" s="199">
        <f>W46</f>
        <v>0</v>
      </c>
      <c r="X24" s="199">
        <f>X46</f>
        <v>0</v>
      </c>
      <c r="Y24" s="199">
        <f t="shared" si="4"/>
        <v>0</v>
      </c>
      <c r="Z24" s="199">
        <f>Z46</f>
        <v>0</v>
      </c>
      <c r="AA24" s="199">
        <f>AA46</f>
        <v>0</v>
      </c>
      <c r="AB24" s="199">
        <f>AB46</f>
        <v>0</v>
      </c>
      <c r="AC24" s="199">
        <f>AC46</f>
        <v>0</v>
      </c>
      <c r="AD24" s="199">
        <f>AD46</f>
        <v>12.168000000000003</v>
      </c>
      <c r="AE24" s="199">
        <f t="shared" si="10"/>
        <v>0</v>
      </c>
      <c r="AF24" s="199">
        <f t="shared" si="5"/>
        <v>0</v>
      </c>
      <c r="AG24" s="199">
        <f t="shared" si="5"/>
        <v>0</v>
      </c>
      <c r="AH24" s="199">
        <f t="shared" si="5"/>
        <v>0</v>
      </c>
      <c r="AI24" s="199">
        <f>AN24+AS24+AX24+BC24</f>
        <v>0</v>
      </c>
      <c r="AJ24" s="199">
        <f t="shared" si="6"/>
        <v>0</v>
      </c>
      <c r="AK24" s="199">
        <f>AK46</f>
        <v>0</v>
      </c>
      <c r="AL24" s="199">
        <f>AL46</f>
        <v>0</v>
      </c>
      <c r="AM24" s="199">
        <f>AM46</f>
        <v>0</v>
      </c>
      <c r="AN24" s="199">
        <f>AN46</f>
        <v>0</v>
      </c>
      <c r="AO24" s="199">
        <f t="shared" si="7"/>
        <v>0</v>
      </c>
      <c r="AP24" s="199">
        <f>AP46</f>
        <v>0</v>
      </c>
      <c r="AQ24" s="199">
        <f>AQ46</f>
        <v>0</v>
      </c>
      <c r="AR24" s="199">
        <f>AR46</f>
        <v>0</v>
      </c>
      <c r="AS24" s="199">
        <f>AS46</f>
        <v>0</v>
      </c>
      <c r="AT24" s="199">
        <f t="shared" si="8"/>
        <v>0</v>
      </c>
      <c r="AU24" s="199">
        <f>AU46</f>
        <v>0</v>
      </c>
      <c r="AV24" s="199">
        <f>AV46</f>
        <v>0</v>
      </c>
      <c r="AW24" s="199">
        <f>AW46</f>
        <v>0</v>
      </c>
      <c r="AX24" s="199">
        <f>AX46</f>
        <v>0</v>
      </c>
      <c r="AY24" s="199">
        <f t="shared" si="9"/>
        <v>0</v>
      </c>
      <c r="AZ24" s="199">
        <f>AZ46</f>
        <v>0</v>
      </c>
      <c r="BA24" s="199">
        <f>BA46</f>
        <v>0</v>
      </c>
      <c r="BB24" s="199">
        <f>BB46</f>
        <v>0</v>
      </c>
      <c r="BC24" s="199">
        <f>BC46</f>
        <v>0</v>
      </c>
    </row>
    <row r="25" spans="1:59" s="257" customFormat="1" ht="46.8">
      <c r="A25" s="241" t="s">
        <v>74</v>
      </c>
      <c r="B25" s="223" t="s">
        <v>73</v>
      </c>
      <c r="C25" s="242" t="s">
        <v>1</v>
      </c>
      <c r="D25" s="199">
        <f>D68</f>
        <v>0</v>
      </c>
      <c r="E25" s="199">
        <f>F25+G25+H25+I25</f>
        <v>0</v>
      </c>
      <c r="F25" s="199">
        <f t="shared" si="0"/>
        <v>0</v>
      </c>
      <c r="G25" s="199">
        <f t="shared" si="0"/>
        <v>0</v>
      </c>
      <c r="H25" s="199">
        <f t="shared" si="0"/>
        <v>0</v>
      </c>
      <c r="I25" s="199">
        <f t="shared" si="0"/>
        <v>0</v>
      </c>
      <c r="J25" s="199">
        <f t="shared" si="1"/>
        <v>0</v>
      </c>
      <c r="K25" s="199">
        <f>K68</f>
        <v>0</v>
      </c>
      <c r="L25" s="199">
        <f>L68</f>
        <v>0</v>
      </c>
      <c r="M25" s="199">
        <f>M68</f>
        <v>0</v>
      </c>
      <c r="N25" s="199">
        <f>N68</f>
        <v>0</v>
      </c>
      <c r="O25" s="199">
        <f>P25+Q25+R25+S25</f>
        <v>0</v>
      </c>
      <c r="P25" s="199">
        <f>P68</f>
        <v>0</v>
      </c>
      <c r="Q25" s="199">
        <f>Q68</f>
        <v>0</v>
      </c>
      <c r="R25" s="199">
        <f>R68</f>
        <v>0</v>
      </c>
      <c r="S25" s="199">
        <f>S68</f>
        <v>0</v>
      </c>
      <c r="T25" s="199">
        <f t="shared" si="3"/>
        <v>0</v>
      </c>
      <c r="U25" s="199">
        <f>U68</f>
        <v>0</v>
      </c>
      <c r="V25" s="199">
        <f>V68</f>
        <v>0</v>
      </c>
      <c r="W25" s="199">
        <f>W68</f>
        <v>0</v>
      </c>
      <c r="X25" s="199">
        <f>X68</f>
        <v>0</v>
      </c>
      <c r="Y25" s="199">
        <f t="shared" si="4"/>
        <v>0</v>
      </c>
      <c r="Z25" s="199">
        <f>Z68</f>
        <v>0</v>
      </c>
      <c r="AA25" s="199">
        <f>AA68</f>
        <v>0</v>
      </c>
      <c r="AB25" s="199">
        <f>AB68</f>
        <v>0</v>
      </c>
      <c r="AC25" s="199">
        <f>AC68</f>
        <v>0</v>
      </c>
      <c r="AD25" s="199">
        <f t="shared" ref="AD25:AD34" si="12">D25/1.2</f>
        <v>0</v>
      </c>
      <c r="AE25" s="199">
        <f t="shared" si="10"/>
        <v>0</v>
      </c>
      <c r="AF25" s="199">
        <f t="shared" si="5"/>
        <v>0</v>
      </c>
      <c r="AG25" s="199">
        <f t="shared" si="5"/>
        <v>0</v>
      </c>
      <c r="AH25" s="199">
        <f t="shared" si="5"/>
        <v>0</v>
      </c>
      <c r="AI25" s="199">
        <f t="shared" si="5"/>
        <v>0</v>
      </c>
      <c r="AJ25" s="199">
        <f t="shared" si="6"/>
        <v>0</v>
      </c>
      <c r="AK25" s="199">
        <f>AK68</f>
        <v>0</v>
      </c>
      <c r="AL25" s="199">
        <f>AL68</f>
        <v>0</v>
      </c>
      <c r="AM25" s="199">
        <f>AM68</f>
        <v>0</v>
      </c>
      <c r="AN25" s="199">
        <f>AN68</f>
        <v>0</v>
      </c>
      <c r="AO25" s="199">
        <f t="shared" si="7"/>
        <v>0</v>
      </c>
      <c r="AP25" s="199">
        <f>AP68</f>
        <v>0</v>
      </c>
      <c r="AQ25" s="199">
        <f>AQ68</f>
        <v>0</v>
      </c>
      <c r="AR25" s="199">
        <f>AR68</f>
        <v>0</v>
      </c>
      <c r="AS25" s="199">
        <f>AS68</f>
        <v>0</v>
      </c>
      <c r="AT25" s="199">
        <f t="shared" si="8"/>
        <v>0</v>
      </c>
      <c r="AU25" s="199">
        <f>AU68</f>
        <v>0</v>
      </c>
      <c r="AV25" s="199">
        <f>AV68</f>
        <v>0</v>
      </c>
      <c r="AW25" s="199">
        <f>AW68</f>
        <v>0</v>
      </c>
      <c r="AX25" s="199">
        <f>AX68</f>
        <v>0</v>
      </c>
      <c r="AY25" s="199">
        <f t="shared" si="9"/>
        <v>0</v>
      </c>
      <c r="AZ25" s="199">
        <f>AZ68</f>
        <v>0</v>
      </c>
      <c r="BA25" s="199">
        <f>BA68</f>
        <v>0</v>
      </c>
      <c r="BB25" s="199">
        <f>BB68</f>
        <v>0</v>
      </c>
      <c r="BC25" s="199">
        <f>BC68</f>
        <v>0</v>
      </c>
    </row>
    <row r="26" spans="1:59" s="257" customFormat="1" ht="31.2">
      <c r="A26" s="241" t="s">
        <v>72</v>
      </c>
      <c r="B26" s="223" t="s">
        <v>71</v>
      </c>
      <c r="C26" s="242" t="s">
        <v>1</v>
      </c>
      <c r="D26" s="199">
        <f>D71</f>
        <v>0</v>
      </c>
      <c r="E26" s="199">
        <f t="shared" si="11"/>
        <v>0</v>
      </c>
      <c r="F26" s="199">
        <f t="shared" si="0"/>
        <v>0</v>
      </c>
      <c r="G26" s="199">
        <f t="shared" si="0"/>
        <v>0</v>
      </c>
      <c r="H26" s="199">
        <f t="shared" si="0"/>
        <v>0</v>
      </c>
      <c r="I26" s="199">
        <f t="shared" si="0"/>
        <v>0</v>
      </c>
      <c r="J26" s="199">
        <f t="shared" si="1"/>
        <v>0</v>
      </c>
      <c r="K26" s="199">
        <f>K71</f>
        <v>0</v>
      </c>
      <c r="L26" s="199">
        <f>L71</f>
        <v>0</v>
      </c>
      <c r="M26" s="199">
        <f>M71</f>
        <v>0</v>
      </c>
      <c r="N26" s="199">
        <f>N71</f>
        <v>0</v>
      </c>
      <c r="O26" s="199">
        <f t="shared" si="2"/>
        <v>0</v>
      </c>
      <c r="P26" s="199">
        <f t="shared" ref="P26:S26" si="13">P71</f>
        <v>0</v>
      </c>
      <c r="Q26" s="199">
        <f t="shared" si="13"/>
        <v>0</v>
      </c>
      <c r="R26" s="199">
        <f t="shared" si="13"/>
        <v>0</v>
      </c>
      <c r="S26" s="199">
        <f t="shared" si="13"/>
        <v>0</v>
      </c>
      <c r="T26" s="199">
        <f t="shared" si="3"/>
        <v>0</v>
      </c>
      <c r="U26" s="199">
        <f t="shared" ref="U26:X26" si="14">U71</f>
        <v>0</v>
      </c>
      <c r="V26" s="199">
        <f t="shared" si="14"/>
        <v>0</v>
      </c>
      <c r="W26" s="199">
        <f t="shared" si="14"/>
        <v>0</v>
      </c>
      <c r="X26" s="199">
        <f t="shared" si="14"/>
        <v>0</v>
      </c>
      <c r="Y26" s="199">
        <f t="shared" si="4"/>
        <v>0</v>
      </c>
      <c r="Z26" s="199">
        <f t="shared" ref="Z26:AC26" si="15">Z71</f>
        <v>0</v>
      </c>
      <c r="AA26" s="199">
        <f t="shared" si="15"/>
        <v>0</v>
      </c>
      <c r="AB26" s="199">
        <f t="shared" si="15"/>
        <v>0</v>
      </c>
      <c r="AC26" s="199">
        <f t="shared" si="15"/>
        <v>0</v>
      </c>
      <c r="AD26" s="199">
        <f t="shared" si="12"/>
        <v>0</v>
      </c>
      <c r="AE26" s="199">
        <f t="shared" si="10"/>
        <v>0</v>
      </c>
      <c r="AF26" s="199">
        <f t="shared" si="5"/>
        <v>0</v>
      </c>
      <c r="AG26" s="199">
        <f t="shared" si="5"/>
        <v>0</v>
      </c>
      <c r="AH26" s="199">
        <f t="shared" si="5"/>
        <v>0</v>
      </c>
      <c r="AI26" s="199">
        <f t="shared" si="5"/>
        <v>0</v>
      </c>
      <c r="AJ26" s="199">
        <f t="shared" si="6"/>
        <v>0</v>
      </c>
      <c r="AK26" s="199">
        <f t="shared" ref="AK26:AN26" si="16">AK71</f>
        <v>0</v>
      </c>
      <c r="AL26" s="199">
        <f t="shared" si="16"/>
        <v>0</v>
      </c>
      <c r="AM26" s="199">
        <f t="shared" si="16"/>
        <v>0</v>
      </c>
      <c r="AN26" s="199">
        <f t="shared" si="16"/>
        <v>0</v>
      </c>
      <c r="AO26" s="199">
        <f t="shared" si="7"/>
        <v>0</v>
      </c>
      <c r="AP26" s="199">
        <f t="shared" ref="AP26:AS26" si="17">AP71</f>
        <v>0</v>
      </c>
      <c r="AQ26" s="199">
        <f t="shared" si="17"/>
        <v>0</v>
      </c>
      <c r="AR26" s="199">
        <f t="shared" si="17"/>
        <v>0</v>
      </c>
      <c r="AS26" s="199">
        <f t="shared" si="17"/>
        <v>0</v>
      </c>
      <c r="AT26" s="199">
        <f t="shared" si="8"/>
        <v>0</v>
      </c>
      <c r="AU26" s="199">
        <f t="shared" ref="AU26:AX26" si="18">AU71</f>
        <v>0</v>
      </c>
      <c r="AV26" s="199">
        <f t="shared" si="18"/>
        <v>0</v>
      </c>
      <c r="AW26" s="199">
        <f t="shared" si="18"/>
        <v>0</v>
      </c>
      <c r="AX26" s="199">
        <f t="shared" si="18"/>
        <v>0</v>
      </c>
      <c r="AY26" s="199">
        <f t="shared" si="9"/>
        <v>0</v>
      </c>
      <c r="AZ26" s="199">
        <f t="shared" ref="AZ26:BC26" si="19">AZ71</f>
        <v>0</v>
      </c>
      <c r="BA26" s="199">
        <f t="shared" si="19"/>
        <v>0</v>
      </c>
      <c r="BB26" s="199">
        <f t="shared" si="19"/>
        <v>0</v>
      </c>
      <c r="BC26" s="199">
        <f t="shared" si="19"/>
        <v>0</v>
      </c>
    </row>
    <row r="27" spans="1:59" s="257" customFormat="1" ht="39" customHeight="1">
      <c r="A27" s="241" t="s">
        <v>70</v>
      </c>
      <c r="B27" s="223" t="s">
        <v>69</v>
      </c>
      <c r="C27" s="242" t="s">
        <v>1</v>
      </c>
      <c r="D27" s="199">
        <f>D72</f>
        <v>0</v>
      </c>
      <c r="E27" s="199">
        <f t="shared" si="11"/>
        <v>0</v>
      </c>
      <c r="F27" s="199">
        <f t="shared" si="0"/>
        <v>0</v>
      </c>
      <c r="G27" s="199">
        <f t="shared" si="0"/>
        <v>0</v>
      </c>
      <c r="H27" s="199">
        <f t="shared" si="0"/>
        <v>0</v>
      </c>
      <c r="I27" s="199">
        <f t="shared" si="0"/>
        <v>0</v>
      </c>
      <c r="J27" s="199">
        <f t="shared" si="1"/>
        <v>0</v>
      </c>
      <c r="K27" s="199">
        <f t="shared" ref="K27:N28" si="20">K72</f>
        <v>0</v>
      </c>
      <c r="L27" s="199">
        <f t="shared" si="20"/>
        <v>0</v>
      </c>
      <c r="M27" s="199">
        <f t="shared" si="20"/>
        <v>0</v>
      </c>
      <c r="N27" s="199">
        <f t="shared" si="20"/>
        <v>0</v>
      </c>
      <c r="O27" s="199">
        <f t="shared" si="2"/>
        <v>0</v>
      </c>
      <c r="P27" s="199">
        <f t="shared" ref="P27:S28" si="21">P72</f>
        <v>0</v>
      </c>
      <c r="Q27" s="199">
        <f t="shared" si="21"/>
        <v>0</v>
      </c>
      <c r="R27" s="199">
        <f t="shared" si="21"/>
        <v>0</v>
      </c>
      <c r="S27" s="199">
        <f t="shared" si="21"/>
        <v>0</v>
      </c>
      <c r="T27" s="199">
        <f t="shared" si="3"/>
        <v>0</v>
      </c>
      <c r="U27" s="199">
        <f t="shared" ref="U27:X28" si="22">U72</f>
        <v>0</v>
      </c>
      <c r="V27" s="199">
        <f t="shared" si="22"/>
        <v>0</v>
      </c>
      <c r="W27" s="199">
        <f t="shared" si="22"/>
        <v>0</v>
      </c>
      <c r="X27" s="199">
        <f t="shared" si="22"/>
        <v>0</v>
      </c>
      <c r="Y27" s="199">
        <f t="shared" si="4"/>
        <v>0</v>
      </c>
      <c r="Z27" s="199">
        <f t="shared" ref="Z27:AC28" si="23">Z72</f>
        <v>0</v>
      </c>
      <c r="AA27" s="199">
        <f t="shared" si="23"/>
        <v>0</v>
      </c>
      <c r="AB27" s="199">
        <f t="shared" si="23"/>
        <v>0</v>
      </c>
      <c r="AC27" s="199">
        <f t="shared" si="23"/>
        <v>0</v>
      </c>
      <c r="AD27" s="199">
        <f t="shared" si="12"/>
        <v>0</v>
      </c>
      <c r="AE27" s="199">
        <f t="shared" si="10"/>
        <v>0</v>
      </c>
      <c r="AF27" s="199">
        <f t="shared" si="5"/>
        <v>0</v>
      </c>
      <c r="AG27" s="199">
        <f t="shared" si="5"/>
        <v>0</v>
      </c>
      <c r="AH27" s="199">
        <f t="shared" si="5"/>
        <v>0</v>
      </c>
      <c r="AI27" s="199">
        <f t="shared" si="5"/>
        <v>0</v>
      </c>
      <c r="AJ27" s="199">
        <f t="shared" si="6"/>
        <v>0</v>
      </c>
      <c r="AK27" s="199">
        <f t="shared" ref="AK27:AN28" si="24">AK72</f>
        <v>0</v>
      </c>
      <c r="AL27" s="199">
        <f t="shared" si="24"/>
        <v>0</v>
      </c>
      <c r="AM27" s="199">
        <f t="shared" si="24"/>
        <v>0</v>
      </c>
      <c r="AN27" s="199">
        <f t="shared" si="24"/>
        <v>0</v>
      </c>
      <c r="AO27" s="199">
        <f t="shared" si="7"/>
        <v>0</v>
      </c>
      <c r="AP27" s="199">
        <f t="shared" ref="AP27:AS28" si="25">AP72</f>
        <v>0</v>
      </c>
      <c r="AQ27" s="199">
        <f t="shared" si="25"/>
        <v>0</v>
      </c>
      <c r="AR27" s="199">
        <f t="shared" si="25"/>
        <v>0</v>
      </c>
      <c r="AS27" s="199">
        <f t="shared" si="25"/>
        <v>0</v>
      </c>
      <c r="AT27" s="199">
        <f t="shared" si="8"/>
        <v>0</v>
      </c>
      <c r="AU27" s="199">
        <f t="shared" ref="AU27:AX28" si="26">AU72</f>
        <v>0</v>
      </c>
      <c r="AV27" s="199">
        <f t="shared" si="26"/>
        <v>0</v>
      </c>
      <c r="AW27" s="199">
        <f t="shared" si="26"/>
        <v>0</v>
      </c>
      <c r="AX27" s="199">
        <f t="shared" si="26"/>
        <v>0</v>
      </c>
      <c r="AY27" s="199">
        <f t="shared" si="9"/>
        <v>0</v>
      </c>
      <c r="AZ27" s="199">
        <f t="shared" ref="AZ27:BC28" si="27">AZ72</f>
        <v>0</v>
      </c>
      <c r="BA27" s="199">
        <f t="shared" si="27"/>
        <v>0</v>
      </c>
      <c r="BB27" s="199">
        <f t="shared" si="27"/>
        <v>0</v>
      </c>
      <c r="BC27" s="199">
        <f t="shared" si="27"/>
        <v>0</v>
      </c>
    </row>
    <row r="28" spans="1:59" s="257" customFormat="1" ht="31.5" customHeight="1">
      <c r="A28" s="241" t="s">
        <v>68</v>
      </c>
      <c r="B28" s="223" t="s">
        <v>67</v>
      </c>
      <c r="C28" s="242" t="s">
        <v>1</v>
      </c>
      <c r="D28" s="199">
        <f>D73</f>
        <v>0</v>
      </c>
      <c r="E28" s="199">
        <f t="shared" si="11"/>
        <v>0</v>
      </c>
      <c r="F28" s="199">
        <f t="shared" si="0"/>
        <v>0</v>
      </c>
      <c r="G28" s="199">
        <f t="shared" si="0"/>
        <v>0</v>
      </c>
      <c r="H28" s="199">
        <f t="shared" si="0"/>
        <v>0</v>
      </c>
      <c r="I28" s="199">
        <f t="shared" si="0"/>
        <v>0</v>
      </c>
      <c r="J28" s="199">
        <f>K28+L28+M28+N28</f>
        <v>0</v>
      </c>
      <c r="K28" s="199">
        <f t="shared" si="20"/>
        <v>0</v>
      </c>
      <c r="L28" s="199">
        <f t="shared" si="20"/>
        <v>0</v>
      </c>
      <c r="M28" s="199">
        <f t="shared" si="20"/>
        <v>0</v>
      </c>
      <c r="N28" s="199">
        <f t="shared" si="20"/>
        <v>0</v>
      </c>
      <c r="O28" s="199">
        <f t="shared" si="2"/>
        <v>0</v>
      </c>
      <c r="P28" s="199">
        <f t="shared" si="21"/>
        <v>0</v>
      </c>
      <c r="Q28" s="199">
        <f t="shared" si="21"/>
        <v>0</v>
      </c>
      <c r="R28" s="199">
        <f t="shared" si="21"/>
        <v>0</v>
      </c>
      <c r="S28" s="199">
        <f t="shared" si="21"/>
        <v>0</v>
      </c>
      <c r="T28" s="199">
        <f t="shared" si="3"/>
        <v>0</v>
      </c>
      <c r="U28" s="199">
        <f t="shared" si="22"/>
        <v>0</v>
      </c>
      <c r="V28" s="199">
        <f t="shared" si="22"/>
        <v>0</v>
      </c>
      <c r="W28" s="199">
        <f t="shared" si="22"/>
        <v>0</v>
      </c>
      <c r="X28" s="199">
        <f t="shared" si="22"/>
        <v>0</v>
      </c>
      <c r="Y28" s="199">
        <f t="shared" si="4"/>
        <v>0</v>
      </c>
      <c r="Z28" s="199">
        <f t="shared" si="23"/>
        <v>0</v>
      </c>
      <c r="AA28" s="199">
        <f t="shared" si="23"/>
        <v>0</v>
      </c>
      <c r="AB28" s="199">
        <f t="shared" si="23"/>
        <v>0</v>
      </c>
      <c r="AC28" s="199">
        <f t="shared" si="23"/>
        <v>0</v>
      </c>
      <c r="AD28" s="199">
        <f t="shared" si="12"/>
        <v>0</v>
      </c>
      <c r="AE28" s="199">
        <f t="shared" si="10"/>
        <v>0</v>
      </c>
      <c r="AF28" s="199">
        <f t="shared" si="5"/>
        <v>0</v>
      </c>
      <c r="AG28" s="199">
        <f t="shared" si="5"/>
        <v>0</v>
      </c>
      <c r="AH28" s="199">
        <f t="shared" si="5"/>
        <v>0</v>
      </c>
      <c r="AI28" s="199">
        <f t="shared" si="5"/>
        <v>0</v>
      </c>
      <c r="AJ28" s="199">
        <f t="shared" si="6"/>
        <v>0</v>
      </c>
      <c r="AK28" s="199">
        <f t="shared" si="24"/>
        <v>0</v>
      </c>
      <c r="AL28" s="199">
        <f t="shared" si="24"/>
        <v>0</v>
      </c>
      <c r="AM28" s="199">
        <f t="shared" si="24"/>
        <v>0</v>
      </c>
      <c r="AN28" s="199">
        <f t="shared" si="24"/>
        <v>0</v>
      </c>
      <c r="AO28" s="199">
        <f t="shared" si="7"/>
        <v>0</v>
      </c>
      <c r="AP28" s="199">
        <f t="shared" si="25"/>
        <v>0</v>
      </c>
      <c r="AQ28" s="199">
        <f t="shared" si="25"/>
        <v>0</v>
      </c>
      <c r="AR28" s="199">
        <f t="shared" si="25"/>
        <v>0</v>
      </c>
      <c r="AS28" s="199">
        <f t="shared" si="25"/>
        <v>0</v>
      </c>
      <c r="AT28" s="199">
        <f t="shared" si="8"/>
        <v>0</v>
      </c>
      <c r="AU28" s="199">
        <f t="shared" si="26"/>
        <v>0</v>
      </c>
      <c r="AV28" s="199">
        <f t="shared" si="26"/>
        <v>0</v>
      </c>
      <c r="AW28" s="199">
        <f t="shared" si="26"/>
        <v>0</v>
      </c>
      <c r="AX28" s="199">
        <f t="shared" si="26"/>
        <v>0</v>
      </c>
      <c r="AY28" s="199">
        <f t="shared" si="9"/>
        <v>0</v>
      </c>
      <c r="AZ28" s="199">
        <f t="shared" si="27"/>
        <v>0</v>
      </c>
      <c r="BA28" s="199">
        <f t="shared" si="27"/>
        <v>0</v>
      </c>
      <c r="BB28" s="199">
        <f t="shared" si="27"/>
        <v>0</v>
      </c>
      <c r="BC28" s="199">
        <f t="shared" si="27"/>
        <v>0</v>
      </c>
    </row>
    <row r="29" spans="1:59" s="257" customFormat="1" ht="31.5" customHeight="1">
      <c r="A29" s="241" t="s">
        <v>66</v>
      </c>
      <c r="B29" s="223" t="s">
        <v>65</v>
      </c>
      <c r="C29" s="242" t="s">
        <v>1</v>
      </c>
      <c r="D29" s="253">
        <f>D30+D46+D68+D71+D72+D73</f>
        <v>12.168000000000003</v>
      </c>
      <c r="E29" s="199">
        <f>F29+G29+H29+I29</f>
        <v>0</v>
      </c>
      <c r="F29" s="199">
        <f>K29+P29+U29+Z29</f>
        <v>0</v>
      </c>
      <c r="G29" s="199">
        <f t="shared" si="0"/>
        <v>0</v>
      </c>
      <c r="H29" s="199">
        <f>M29+R29+W29+AB29</f>
        <v>0</v>
      </c>
      <c r="I29" s="199">
        <f>N29+S29+X29+AC29</f>
        <v>0</v>
      </c>
      <c r="J29" s="199">
        <f t="shared" si="1"/>
        <v>0</v>
      </c>
      <c r="K29" s="199">
        <f>K30+K46+K68+K71+K72+K73</f>
        <v>0</v>
      </c>
      <c r="L29" s="199">
        <f>L30+L46+L68+L71+L72+L73</f>
        <v>0</v>
      </c>
      <c r="M29" s="199">
        <f>M30+M46+M68+M71+M72+M73</f>
        <v>0</v>
      </c>
      <c r="N29" s="199">
        <f>N30+N46+N68+N71+N72+N73</f>
        <v>0</v>
      </c>
      <c r="O29" s="199">
        <f t="shared" si="2"/>
        <v>0</v>
      </c>
      <c r="P29" s="199">
        <f>P30+P46+P68+P71+P72+P73</f>
        <v>0</v>
      </c>
      <c r="Q29" s="199">
        <f>Q30+Q46+Q68+Q71+Q72+Q73</f>
        <v>0</v>
      </c>
      <c r="R29" s="199">
        <f>R30+R46+R68+R71+R72+R73</f>
        <v>0</v>
      </c>
      <c r="S29" s="199">
        <f>S30+S46+S68+S71+S72+S73</f>
        <v>0</v>
      </c>
      <c r="T29" s="199">
        <f t="shared" si="3"/>
        <v>0</v>
      </c>
      <c r="U29" s="199">
        <f>U30+U46+U68+U71+U72+U73</f>
        <v>0</v>
      </c>
      <c r="V29" s="199">
        <f>V30+V46+V68+V71+V72+V73</f>
        <v>0</v>
      </c>
      <c r="W29" s="199">
        <f>W30+W46+W68+W71+W72+W73</f>
        <v>0</v>
      </c>
      <c r="X29" s="199">
        <f>X30+X46+X68+X71+X72+X73</f>
        <v>0</v>
      </c>
      <c r="Y29" s="199">
        <f t="shared" si="4"/>
        <v>0</v>
      </c>
      <c r="Z29" s="199">
        <f>Z30+Z46+Z68+Z71+Z72+Z73</f>
        <v>0</v>
      </c>
      <c r="AA29" s="199">
        <f>AA30+AA46+AA68+AA71+AA72+AA73</f>
        <v>0</v>
      </c>
      <c r="AB29" s="199">
        <f>AB30+AB46+AB68+AB71+AB72+AB73</f>
        <v>0</v>
      </c>
      <c r="AC29" s="199">
        <f>AC30+AC46+AC68+AC71+AC72+AC73</f>
        <v>0</v>
      </c>
      <c r="AD29" s="199">
        <f>AD30+AD46+AD68+AD71+AD72+AD73</f>
        <v>12.168000000000003</v>
      </c>
      <c r="AE29" s="199">
        <f t="shared" si="10"/>
        <v>0</v>
      </c>
      <c r="AF29" s="199">
        <f t="shared" si="5"/>
        <v>0</v>
      </c>
      <c r="AG29" s="199">
        <f t="shared" si="5"/>
        <v>0</v>
      </c>
      <c r="AH29" s="199">
        <f t="shared" si="5"/>
        <v>0</v>
      </c>
      <c r="AI29" s="199">
        <f t="shared" si="5"/>
        <v>0</v>
      </c>
      <c r="AJ29" s="199">
        <f t="shared" si="6"/>
        <v>0</v>
      </c>
      <c r="AK29" s="199">
        <f>AK30+AK46+AK68+AK71+AK72+AK73</f>
        <v>0</v>
      </c>
      <c r="AL29" s="199">
        <f>AL30+AL46+AL68+AL71+AL72+AL73</f>
        <v>0</v>
      </c>
      <c r="AM29" s="199">
        <f>AM30+AM46+AM68+AM71+AM72+AM73</f>
        <v>0</v>
      </c>
      <c r="AN29" s="199">
        <f>AN30+AN46+AN68+AN71+AN72+AN73</f>
        <v>0</v>
      </c>
      <c r="AO29" s="199">
        <f>AP29+AQ29+AR29+AS29</f>
        <v>0</v>
      </c>
      <c r="AP29" s="199">
        <f>AP30+AP46+AP68+AP71+AP72+AP73</f>
        <v>0</v>
      </c>
      <c r="AQ29" s="199">
        <f>AQ30+AQ46+AQ68+AQ71+AQ72+AQ73</f>
        <v>0</v>
      </c>
      <c r="AR29" s="199">
        <f>AR30+AR46+AR68+AR71+AR72+AR73</f>
        <v>0</v>
      </c>
      <c r="AS29" s="199">
        <f>AS30+AS46+AS68+AS71+AS72+AS73</f>
        <v>0</v>
      </c>
      <c r="AT29" s="199">
        <f t="shared" si="8"/>
        <v>0</v>
      </c>
      <c r="AU29" s="199">
        <f>AU30+AU46+AU68+AU71+AU72+AU73</f>
        <v>0</v>
      </c>
      <c r="AV29" s="199">
        <f>AV30+AV46+AV68+AV71+AV72+AV73</f>
        <v>0</v>
      </c>
      <c r="AW29" s="199">
        <f>AW30+AW46+AW68+AW71+AW72+AW73</f>
        <v>0</v>
      </c>
      <c r="AX29" s="199">
        <f>AX30+AX46+AX68+AX71+AX72+AX73</f>
        <v>0</v>
      </c>
      <c r="AY29" s="199">
        <f t="shared" si="9"/>
        <v>0</v>
      </c>
      <c r="AZ29" s="199">
        <f>AZ30+AZ46+AZ68+AZ71+AZ72+AZ73</f>
        <v>0</v>
      </c>
      <c r="BA29" s="199">
        <f>BA30+BA46+BA68+BA71+BA72+BA73</f>
        <v>0</v>
      </c>
      <c r="BB29" s="199">
        <f>BB30+BB46+BB68+BB71+BB72+BB73</f>
        <v>0</v>
      </c>
      <c r="BC29" s="199">
        <f>BC30+BC46+BC68+BC71+BC72+BC73</f>
        <v>0</v>
      </c>
    </row>
    <row r="30" spans="1:59" s="257" customFormat="1" ht="37.5" customHeight="1">
      <c r="A30" s="276" t="s">
        <v>64</v>
      </c>
      <c r="B30" s="273" t="s">
        <v>63</v>
      </c>
      <c r="C30" s="294" t="s">
        <v>1</v>
      </c>
      <c r="D30" s="275">
        <f>D31+D35+D38+D43</f>
        <v>0</v>
      </c>
      <c r="E30" s="275">
        <f>F30+G30+H30+I30</f>
        <v>0</v>
      </c>
      <c r="F30" s="275">
        <f t="shared" si="0"/>
        <v>0</v>
      </c>
      <c r="G30" s="275">
        <f t="shared" si="0"/>
        <v>0</v>
      </c>
      <c r="H30" s="275">
        <f t="shared" si="0"/>
        <v>0</v>
      </c>
      <c r="I30" s="275">
        <f t="shared" si="0"/>
        <v>0</v>
      </c>
      <c r="J30" s="275">
        <f t="shared" si="1"/>
        <v>0</v>
      </c>
      <c r="K30" s="275">
        <f>K31+K35+K38+K43</f>
        <v>0</v>
      </c>
      <c r="L30" s="275">
        <f>L31+L35+L38+L43</f>
        <v>0</v>
      </c>
      <c r="M30" s="275">
        <f>M31+M35+M38+M43</f>
        <v>0</v>
      </c>
      <c r="N30" s="275">
        <f>N31+N35+N38+N43</f>
        <v>0</v>
      </c>
      <c r="O30" s="275">
        <f>P30+Q30+R30+S30</f>
        <v>0</v>
      </c>
      <c r="P30" s="275">
        <f>P31+P35+P38+P43</f>
        <v>0</v>
      </c>
      <c r="Q30" s="275">
        <f>Q31+Q35+Q38+Q43</f>
        <v>0</v>
      </c>
      <c r="R30" s="275">
        <f>R31+R35+R38+R43</f>
        <v>0</v>
      </c>
      <c r="S30" s="275">
        <f>S31+S35+S38+S43</f>
        <v>0</v>
      </c>
      <c r="T30" s="275">
        <f t="shared" si="3"/>
        <v>0</v>
      </c>
      <c r="U30" s="275">
        <f>U31+U35+U38+U43</f>
        <v>0</v>
      </c>
      <c r="V30" s="275">
        <f>V31+V35+V38+V43</f>
        <v>0</v>
      </c>
      <c r="W30" s="275">
        <f>W31+W35+W38+W43</f>
        <v>0</v>
      </c>
      <c r="X30" s="275">
        <f>X31+X35+X38+X43</f>
        <v>0</v>
      </c>
      <c r="Y30" s="275">
        <f>Y31+Y35+Y38+Y43</f>
        <v>0</v>
      </c>
      <c r="Z30" s="275">
        <f>Z31+Z35+Z38+Z43</f>
        <v>0</v>
      </c>
      <c r="AA30" s="275">
        <f>AA31+AA35+AA38+AA43</f>
        <v>0</v>
      </c>
      <c r="AB30" s="275">
        <f>AB31+AB35+AB38+AB43</f>
        <v>0</v>
      </c>
      <c r="AC30" s="275">
        <f>AC31+AC35+AC38+AC43</f>
        <v>0</v>
      </c>
      <c r="AD30" s="275">
        <f t="shared" si="12"/>
        <v>0</v>
      </c>
      <c r="AE30" s="275">
        <f t="shared" si="10"/>
        <v>0</v>
      </c>
      <c r="AF30" s="275">
        <f t="shared" si="5"/>
        <v>0</v>
      </c>
      <c r="AG30" s="275">
        <f t="shared" si="5"/>
        <v>0</v>
      </c>
      <c r="AH30" s="275">
        <f t="shared" si="5"/>
        <v>0</v>
      </c>
      <c r="AI30" s="275">
        <f>AN30+AS30+AX30+BC30</f>
        <v>0</v>
      </c>
      <c r="AJ30" s="275">
        <f t="shared" si="6"/>
        <v>0</v>
      </c>
      <c r="AK30" s="275">
        <f>AK31+AK35+AK38+AK43</f>
        <v>0</v>
      </c>
      <c r="AL30" s="275">
        <f>AL31+AL35+AL38+AL43</f>
        <v>0</v>
      </c>
      <c r="AM30" s="275">
        <f>AM31+AM35+AM38+AM43</f>
        <v>0</v>
      </c>
      <c r="AN30" s="275">
        <f>AN31+AN35+AN38+AN43</f>
        <v>0</v>
      </c>
      <c r="AO30" s="275">
        <f t="shared" ref="AO30" si="28">AP30+AQ30+AR30+AS30</f>
        <v>0</v>
      </c>
      <c r="AP30" s="275">
        <f>AP31+AP35+AP38+AP43</f>
        <v>0</v>
      </c>
      <c r="AQ30" s="275">
        <f>AQ31+AQ35+AQ38+AQ43</f>
        <v>0</v>
      </c>
      <c r="AR30" s="275">
        <f>AR31+AR35+AR38+AR43</f>
        <v>0</v>
      </c>
      <c r="AS30" s="275">
        <f>AS31+AS35+AS38+AS43</f>
        <v>0</v>
      </c>
      <c r="AT30" s="275">
        <f t="shared" si="8"/>
        <v>0</v>
      </c>
      <c r="AU30" s="275">
        <f>AU31+AU35+AU38+AU43</f>
        <v>0</v>
      </c>
      <c r="AV30" s="275">
        <f>AV31+AV35+AV38+AV43</f>
        <v>0</v>
      </c>
      <c r="AW30" s="275">
        <f>AW31+AW35+AW38+AW43</f>
        <v>0</v>
      </c>
      <c r="AX30" s="275">
        <f>AX31+AX35+AX38+AX43</f>
        <v>0</v>
      </c>
      <c r="AY30" s="275">
        <f t="shared" si="9"/>
        <v>0</v>
      </c>
      <c r="AZ30" s="275">
        <f>AZ31+AZ35+AZ38+AZ43</f>
        <v>0</v>
      </c>
      <c r="BA30" s="275">
        <f>BA31+BA35+BA38+BA43</f>
        <v>0</v>
      </c>
      <c r="BB30" s="275">
        <f>BB31+BB35+BB38+BB43</f>
        <v>0</v>
      </c>
      <c r="BC30" s="275">
        <f>BC31+BC35+BC38+BC43</f>
        <v>0</v>
      </c>
    </row>
    <row r="31" spans="1:59" s="208" customFormat="1" ht="31.2">
      <c r="A31" s="278" t="s">
        <v>62</v>
      </c>
      <c r="B31" s="279" t="s">
        <v>61</v>
      </c>
      <c r="C31" s="288" t="s">
        <v>1</v>
      </c>
      <c r="D31" s="280">
        <f>D32+D33+D34</f>
        <v>0</v>
      </c>
      <c r="E31" s="280">
        <f>F31+G31+H31+I31</f>
        <v>0</v>
      </c>
      <c r="F31" s="280">
        <f t="shared" si="0"/>
        <v>0</v>
      </c>
      <c r="G31" s="280">
        <f>L31+Q31+V31+AA31</f>
        <v>0</v>
      </c>
      <c r="H31" s="280">
        <f t="shared" si="0"/>
        <v>0</v>
      </c>
      <c r="I31" s="280">
        <f t="shared" si="0"/>
        <v>0</v>
      </c>
      <c r="J31" s="280">
        <f>K31+L31+M31+N31</f>
        <v>0</v>
      </c>
      <c r="K31" s="280">
        <f>K32+K33+K34</f>
        <v>0</v>
      </c>
      <c r="L31" s="280">
        <f>L32+L33+L34</f>
        <v>0</v>
      </c>
      <c r="M31" s="280">
        <f>M32+M33+M34</f>
        <v>0</v>
      </c>
      <c r="N31" s="280">
        <f>N32+N33+N34</f>
        <v>0</v>
      </c>
      <c r="O31" s="280">
        <f t="shared" si="2"/>
        <v>0</v>
      </c>
      <c r="P31" s="280">
        <f>P32+P33+P34</f>
        <v>0</v>
      </c>
      <c r="Q31" s="280">
        <f>Q32+Q33+Q34</f>
        <v>0</v>
      </c>
      <c r="R31" s="280">
        <f>R32+R33+R34</f>
        <v>0</v>
      </c>
      <c r="S31" s="280">
        <f>S32+S33+S34</f>
        <v>0</v>
      </c>
      <c r="T31" s="280">
        <f t="shared" si="3"/>
        <v>0</v>
      </c>
      <c r="U31" s="280">
        <f>U32+U33+U34</f>
        <v>0</v>
      </c>
      <c r="V31" s="280">
        <f>V32+V33+V34</f>
        <v>0</v>
      </c>
      <c r="W31" s="280">
        <f>W32+W33+W34</f>
        <v>0</v>
      </c>
      <c r="X31" s="280">
        <f>X32+X33+X34</f>
        <v>0</v>
      </c>
      <c r="Y31" s="280">
        <f t="shared" si="4"/>
        <v>0</v>
      </c>
      <c r="Z31" s="280">
        <f>Z32+Z33+Z34</f>
        <v>0</v>
      </c>
      <c r="AA31" s="280">
        <f>AA32+AA33+AA34</f>
        <v>0</v>
      </c>
      <c r="AB31" s="280">
        <f>AB32+AB33+AB34</f>
        <v>0</v>
      </c>
      <c r="AC31" s="280">
        <f>AC32+AC33+AC34</f>
        <v>0</v>
      </c>
      <c r="AD31" s="280">
        <f t="shared" si="12"/>
        <v>0</v>
      </c>
      <c r="AE31" s="280">
        <f>AF31+AG31+AH31+AI31</f>
        <v>0</v>
      </c>
      <c r="AF31" s="280">
        <f t="shared" si="5"/>
        <v>0</v>
      </c>
      <c r="AG31" s="280">
        <f t="shared" si="5"/>
        <v>0</v>
      </c>
      <c r="AH31" s="280">
        <f t="shared" si="5"/>
        <v>0</v>
      </c>
      <c r="AI31" s="280">
        <f t="shared" si="5"/>
        <v>0</v>
      </c>
      <c r="AJ31" s="280">
        <f t="shared" si="6"/>
        <v>0</v>
      </c>
      <c r="AK31" s="280">
        <f>AK32+AK33+AK34</f>
        <v>0</v>
      </c>
      <c r="AL31" s="280">
        <f>AL32+AL33+AL34</f>
        <v>0</v>
      </c>
      <c r="AM31" s="280">
        <f>AM32+AM33+AM34</f>
        <v>0</v>
      </c>
      <c r="AN31" s="280">
        <f>AN32+AN33+AN34</f>
        <v>0</v>
      </c>
      <c r="AO31" s="280">
        <f t="shared" si="7"/>
        <v>0</v>
      </c>
      <c r="AP31" s="280">
        <f>AP32+AP33+AP34</f>
        <v>0</v>
      </c>
      <c r="AQ31" s="280">
        <f>AQ32+AQ33+AQ34</f>
        <v>0</v>
      </c>
      <c r="AR31" s="280">
        <f>AR32+AR33+AR34</f>
        <v>0</v>
      </c>
      <c r="AS31" s="280">
        <f>AS32+AS33+AS34</f>
        <v>0</v>
      </c>
      <c r="AT31" s="280">
        <f t="shared" si="8"/>
        <v>0</v>
      </c>
      <c r="AU31" s="280">
        <f>AU32+AU33+AU34</f>
        <v>0</v>
      </c>
      <c r="AV31" s="280">
        <f>AV32+AV33+AV34</f>
        <v>0</v>
      </c>
      <c r="AW31" s="280">
        <f>AW32+AW33+AW34</f>
        <v>0</v>
      </c>
      <c r="AX31" s="280">
        <f>AX32+AX33+AX34</f>
        <v>0</v>
      </c>
      <c r="AY31" s="280">
        <f t="shared" si="9"/>
        <v>0</v>
      </c>
      <c r="AZ31" s="280">
        <f>AZ32+AZ33+AZ34</f>
        <v>0</v>
      </c>
      <c r="BA31" s="280">
        <f>BA32+BA33+BA34</f>
        <v>0</v>
      </c>
      <c r="BB31" s="280">
        <f>BB32+BB33+BB34</f>
        <v>0</v>
      </c>
      <c r="BC31" s="280">
        <f>BC32+BC33+BC34</f>
        <v>0</v>
      </c>
    </row>
    <row r="32" spans="1:59" s="208" customFormat="1" ht="46.8">
      <c r="A32" s="289" t="s">
        <v>59</v>
      </c>
      <c r="B32" s="290" t="s">
        <v>60</v>
      </c>
      <c r="C32" s="291" t="s">
        <v>1</v>
      </c>
      <c r="D32" s="286">
        <v>0</v>
      </c>
      <c r="E32" s="286">
        <f>F32+G32+H32+I32</f>
        <v>0</v>
      </c>
      <c r="F32" s="286">
        <f t="shared" si="0"/>
        <v>0</v>
      </c>
      <c r="G32" s="286">
        <f t="shared" si="0"/>
        <v>0</v>
      </c>
      <c r="H32" s="286">
        <f t="shared" si="0"/>
        <v>0</v>
      </c>
      <c r="I32" s="286">
        <f t="shared" si="0"/>
        <v>0</v>
      </c>
      <c r="J32" s="286">
        <f t="shared" si="1"/>
        <v>0</v>
      </c>
      <c r="K32" s="286">
        <v>0</v>
      </c>
      <c r="L32" s="286">
        <v>0</v>
      </c>
      <c r="M32" s="286">
        <v>0</v>
      </c>
      <c r="N32" s="286">
        <v>0</v>
      </c>
      <c r="O32" s="286">
        <f>P32+Q32+R32+S32</f>
        <v>0</v>
      </c>
      <c r="P32" s="286">
        <v>0</v>
      </c>
      <c r="Q32" s="286">
        <v>0</v>
      </c>
      <c r="R32" s="286">
        <v>0</v>
      </c>
      <c r="S32" s="286">
        <v>0</v>
      </c>
      <c r="T32" s="286">
        <f t="shared" si="3"/>
        <v>0</v>
      </c>
      <c r="U32" s="286">
        <v>0</v>
      </c>
      <c r="V32" s="286">
        <v>0</v>
      </c>
      <c r="W32" s="286">
        <v>0</v>
      </c>
      <c r="X32" s="286">
        <v>0</v>
      </c>
      <c r="Y32" s="286">
        <f t="shared" si="4"/>
        <v>0</v>
      </c>
      <c r="Z32" s="286">
        <v>0</v>
      </c>
      <c r="AA32" s="286">
        <v>0</v>
      </c>
      <c r="AB32" s="286">
        <v>0</v>
      </c>
      <c r="AC32" s="286">
        <v>0</v>
      </c>
      <c r="AD32" s="286">
        <f>D32/1.2</f>
        <v>0</v>
      </c>
      <c r="AE32" s="286">
        <f t="shared" si="10"/>
        <v>0</v>
      </c>
      <c r="AF32" s="286">
        <f>AK32+AP32+AU32+AZ32</f>
        <v>0</v>
      </c>
      <c r="AG32" s="286">
        <f t="shared" si="5"/>
        <v>0</v>
      </c>
      <c r="AH32" s="286">
        <f t="shared" si="5"/>
        <v>0</v>
      </c>
      <c r="AI32" s="286">
        <f t="shared" si="5"/>
        <v>0</v>
      </c>
      <c r="AJ32" s="286">
        <f t="shared" si="6"/>
        <v>0</v>
      </c>
      <c r="AK32" s="286">
        <v>0</v>
      </c>
      <c r="AL32" s="286">
        <v>0</v>
      </c>
      <c r="AM32" s="286">
        <v>0</v>
      </c>
      <c r="AN32" s="286">
        <v>0</v>
      </c>
      <c r="AO32" s="286">
        <f t="shared" si="7"/>
        <v>0</v>
      </c>
      <c r="AP32" s="286">
        <v>0</v>
      </c>
      <c r="AQ32" s="286">
        <v>0</v>
      </c>
      <c r="AR32" s="286">
        <v>0</v>
      </c>
      <c r="AS32" s="286">
        <v>0</v>
      </c>
      <c r="AT32" s="286">
        <f t="shared" si="8"/>
        <v>0</v>
      </c>
      <c r="AU32" s="286">
        <v>0</v>
      </c>
      <c r="AV32" s="286">
        <v>0</v>
      </c>
      <c r="AW32" s="286">
        <v>0</v>
      </c>
      <c r="AX32" s="286">
        <v>0</v>
      </c>
      <c r="AY32" s="286">
        <f t="shared" si="9"/>
        <v>0</v>
      </c>
      <c r="AZ32" s="286">
        <v>0</v>
      </c>
      <c r="BA32" s="286">
        <v>0</v>
      </c>
      <c r="BB32" s="286">
        <v>0</v>
      </c>
      <c r="BC32" s="286">
        <v>0</v>
      </c>
      <c r="BF32" s="224"/>
      <c r="BG32" s="224"/>
    </row>
    <row r="33" spans="1:59" s="208" customFormat="1" ht="46.8">
      <c r="A33" s="289" t="s">
        <v>434</v>
      </c>
      <c r="B33" s="290" t="s">
        <v>58</v>
      </c>
      <c r="C33" s="291" t="s">
        <v>1</v>
      </c>
      <c r="D33" s="286">
        <v>0</v>
      </c>
      <c r="E33" s="286">
        <f t="shared" si="11"/>
        <v>0</v>
      </c>
      <c r="F33" s="286">
        <f t="shared" si="0"/>
        <v>0</v>
      </c>
      <c r="G33" s="286">
        <f t="shared" si="0"/>
        <v>0</v>
      </c>
      <c r="H33" s="286">
        <f t="shared" si="0"/>
        <v>0</v>
      </c>
      <c r="I33" s="286">
        <f t="shared" si="0"/>
        <v>0</v>
      </c>
      <c r="J33" s="286">
        <f t="shared" si="1"/>
        <v>0</v>
      </c>
      <c r="K33" s="286">
        <v>0</v>
      </c>
      <c r="L33" s="286">
        <v>0</v>
      </c>
      <c r="M33" s="286">
        <v>0</v>
      </c>
      <c r="N33" s="286">
        <v>0</v>
      </c>
      <c r="O33" s="286">
        <f t="shared" si="2"/>
        <v>0</v>
      </c>
      <c r="P33" s="286">
        <v>0</v>
      </c>
      <c r="Q33" s="286">
        <v>0</v>
      </c>
      <c r="R33" s="286">
        <v>0</v>
      </c>
      <c r="S33" s="286">
        <v>0</v>
      </c>
      <c r="T33" s="286">
        <f t="shared" si="3"/>
        <v>0</v>
      </c>
      <c r="U33" s="286">
        <v>0</v>
      </c>
      <c r="V33" s="286">
        <v>0</v>
      </c>
      <c r="W33" s="286">
        <v>0</v>
      </c>
      <c r="X33" s="286">
        <v>0</v>
      </c>
      <c r="Y33" s="286">
        <f t="shared" si="4"/>
        <v>0</v>
      </c>
      <c r="Z33" s="286">
        <v>0</v>
      </c>
      <c r="AA33" s="286">
        <v>0</v>
      </c>
      <c r="AB33" s="286">
        <v>0</v>
      </c>
      <c r="AC33" s="286">
        <v>0</v>
      </c>
      <c r="AD33" s="286">
        <f t="shared" si="12"/>
        <v>0</v>
      </c>
      <c r="AE33" s="286">
        <f t="shared" si="10"/>
        <v>0</v>
      </c>
      <c r="AF33" s="286">
        <f t="shared" si="5"/>
        <v>0</v>
      </c>
      <c r="AG33" s="286">
        <f t="shared" si="5"/>
        <v>0</v>
      </c>
      <c r="AH33" s="286">
        <f t="shared" si="5"/>
        <v>0</v>
      </c>
      <c r="AI33" s="286">
        <f t="shared" si="5"/>
        <v>0</v>
      </c>
      <c r="AJ33" s="286">
        <f t="shared" si="6"/>
        <v>0</v>
      </c>
      <c r="AK33" s="286">
        <v>0</v>
      </c>
      <c r="AL33" s="286">
        <v>0</v>
      </c>
      <c r="AM33" s="286">
        <v>0</v>
      </c>
      <c r="AN33" s="286">
        <v>0</v>
      </c>
      <c r="AO33" s="286">
        <f t="shared" si="7"/>
        <v>0</v>
      </c>
      <c r="AP33" s="286">
        <v>0</v>
      </c>
      <c r="AQ33" s="286">
        <v>0</v>
      </c>
      <c r="AR33" s="286">
        <v>0</v>
      </c>
      <c r="AS33" s="286">
        <v>0</v>
      </c>
      <c r="AT33" s="286">
        <f t="shared" si="8"/>
        <v>0</v>
      </c>
      <c r="AU33" s="286">
        <v>0</v>
      </c>
      <c r="AV33" s="286">
        <v>0</v>
      </c>
      <c r="AW33" s="286">
        <v>0</v>
      </c>
      <c r="AX33" s="286">
        <v>0</v>
      </c>
      <c r="AY33" s="286">
        <f t="shared" si="9"/>
        <v>0</v>
      </c>
      <c r="AZ33" s="286">
        <v>0</v>
      </c>
      <c r="BA33" s="286">
        <v>0</v>
      </c>
      <c r="BB33" s="286">
        <v>0</v>
      </c>
      <c r="BC33" s="286">
        <v>0</v>
      </c>
      <c r="BF33" s="224"/>
      <c r="BG33" s="224"/>
    </row>
    <row r="34" spans="1:59" s="208" customFormat="1" ht="42.75" customHeight="1">
      <c r="A34" s="283" t="s">
        <v>56</v>
      </c>
      <c r="B34" s="284" t="s">
        <v>57</v>
      </c>
      <c r="C34" s="283" t="s">
        <v>1</v>
      </c>
      <c r="D34" s="286">
        <v>0</v>
      </c>
      <c r="E34" s="286">
        <f t="shared" ref="E34" si="29">F34+G34+H34+I34</f>
        <v>0</v>
      </c>
      <c r="F34" s="286">
        <f t="shared" ref="F34" si="30">K34+P34+U34+Z34</f>
        <v>0</v>
      </c>
      <c r="G34" s="286">
        <f t="shared" ref="G34" si="31">L34+Q34+V34+AA34</f>
        <v>0</v>
      </c>
      <c r="H34" s="286">
        <f t="shared" ref="H34" si="32">M34+R34+W34+AB34</f>
        <v>0</v>
      </c>
      <c r="I34" s="286">
        <f t="shared" ref="I34" si="33">N34+S34+X34+AC34</f>
        <v>0</v>
      </c>
      <c r="J34" s="286">
        <f>SUM(K34:N34)</f>
        <v>0</v>
      </c>
      <c r="K34" s="286">
        <v>0</v>
      </c>
      <c r="L34" s="286">
        <v>0</v>
      </c>
      <c r="M34" s="286">
        <v>0</v>
      </c>
      <c r="N34" s="286">
        <v>0</v>
      </c>
      <c r="O34" s="286">
        <f>SUM(P34:S34)</f>
        <v>0</v>
      </c>
      <c r="P34" s="286">
        <v>0</v>
      </c>
      <c r="Q34" s="286">
        <v>0</v>
      </c>
      <c r="R34" s="286">
        <v>0</v>
      </c>
      <c r="S34" s="286">
        <v>0</v>
      </c>
      <c r="T34" s="286">
        <f>SUM(U34:X34)</f>
        <v>0</v>
      </c>
      <c r="U34" s="286">
        <v>0</v>
      </c>
      <c r="V34" s="286">
        <v>0</v>
      </c>
      <c r="W34" s="286">
        <v>0</v>
      </c>
      <c r="X34" s="286">
        <v>0</v>
      </c>
      <c r="Y34" s="286">
        <f>SUM(Z34:AC34)</f>
        <v>0</v>
      </c>
      <c r="Z34" s="286">
        <v>0</v>
      </c>
      <c r="AA34" s="286">
        <v>0</v>
      </c>
      <c r="AB34" s="286">
        <v>0</v>
      </c>
      <c r="AC34" s="286">
        <v>0</v>
      </c>
      <c r="AD34" s="286">
        <f t="shared" si="12"/>
        <v>0</v>
      </c>
      <c r="AE34" s="286">
        <f>AJ34+AO34+AT34+AY34</f>
        <v>0</v>
      </c>
      <c r="AF34" s="286">
        <f t="shared" si="5"/>
        <v>0</v>
      </c>
      <c r="AG34" s="286">
        <f t="shared" si="5"/>
        <v>0</v>
      </c>
      <c r="AH34" s="286">
        <f t="shared" si="5"/>
        <v>0</v>
      </c>
      <c r="AI34" s="286">
        <f t="shared" si="5"/>
        <v>0</v>
      </c>
      <c r="AJ34" s="286">
        <f>SUM(AK34:AN34)</f>
        <v>0</v>
      </c>
      <c r="AK34" s="286">
        <v>0</v>
      </c>
      <c r="AL34" s="286">
        <v>0</v>
      </c>
      <c r="AM34" s="286">
        <v>0</v>
      </c>
      <c r="AN34" s="286">
        <v>0</v>
      </c>
      <c r="AO34" s="286">
        <f>SUM(AP34:AS34)</f>
        <v>0</v>
      </c>
      <c r="AP34" s="286">
        <v>0</v>
      </c>
      <c r="AQ34" s="286">
        <v>0</v>
      </c>
      <c r="AR34" s="286">
        <v>0</v>
      </c>
      <c r="AS34" s="286">
        <v>0</v>
      </c>
      <c r="AT34" s="286">
        <f>SUM(AU34:AX34)</f>
        <v>0</v>
      </c>
      <c r="AU34" s="286">
        <v>0</v>
      </c>
      <c r="AV34" s="286">
        <v>0</v>
      </c>
      <c r="AW34" s="286">
        <v>0</v>
      </c>
      <c r="AX34" s="286">
        <v>0</v>
      </c>
      <c r="AY34" s="286">
        <f t="shared" ref="AY34" si="34">SUM(AZ34:BC34)</f>
        <v>0</v>
      </c>
      <c r="AZ34" s="286">
        <v>0</v>
      </c>
      <c r="BA34" s="286">
        <v>0</v>
      </c>
      <c r="BB34" s="286">
        <v>0</v>
      </c>
      <c r="BC34" s="286">
        <v>0</v>
      </c>
    </row>
    <row r="35" spans="1:59" s="208" customFormat="1" ht="31.2">
      <c r="A35" s="287" t="s">
        <v>458</v>
      </c>
      <c r="B35" s="284" t="s">
        <v>55</v>
      </c>
      <c r="C35" s="285" t="s">
        <v>1</v>
      </c>
      <c r="D35" s="286">
        <v>0</v>
      </c>
      <c r="E35" s="286">
        <f>F35+G35+H35+I35</f>
        <v>0</v>
      </c>
      <c r="F35" s="286">
        <f t="shared" ref="F35:U48" si="35">K35+P35+U35+Z35</f>
        <v>0</v>
      </c>
      <c r="G35" s="286">
        <f t="shared" si="35"/>
        <v>0</v>
      </c>
      <c r="H35" s="286">
        <f t="shared" si="35"/>
        <v>0</v>
      </c>
      <c r="I35" s="286">
        <f t="shared" si="35"/>
        <v>0</v>
      </c>
      <c r="J35" s="286">
        <f t="shared" ref="J35:J44" si="36">K35+L35+M35+N35</f>
        <v>0</v>
      </c>
      <c r="K35" s="286">
        <f>SUM(K36:K37)</f>
        <v>0</v>
      </c>
      <c r="L35" s="286">
        <f>SUM(L36:L37)</f>
        <v>0</v>
      </c>
      <c r="M35" s="286">
        <f>SUM(M36:M37)</f>
        <v>0</v>
      </c>
      <c r="N35" s="286">
        <f>SUM(N36:N37)</f>
        <v>0</v>
      </c>
      <c r="O35" s="286">
        <f t="shared" ref="O35:O44" si="37">P35+Q35+R35+S35</f>
        <v>0</v>
      </c>
      <c r="P35" s="286">
        <f>SUM(P36:P37)</f>
        <v>0</v>
      </c>
      <c r="Q35" s="286">
        <f>SUM(Q36:Q37)</f>
        <v>0</v>
      </c>
      <c r="R35" s="286">
        <f>SUM(R36:R37)</f>
        <v>0</v>
      </c>
      <c r="S35" s="286">
        <f>SUM(S36:S37)</f>
        <v>0</v>
      </c>
      <c r="T35" s="286">
        <f t="shared" ref="T35:T44" si="38">U35+V35+W35+X35</f>
        <v>0</v>
      </c>
      <c r="U35" s="286">
        <f>SUM(U36:U37)</f>
        <v>0</v>
      </c>
      <c r="V35" s="286">
        <f>SUM(V36:V37)</f>
        <v>0</v>
      </c>
      <c r="W35" s="286">
        <f>SUM(W36:W37)</f>
        <v>0</v>
      </c>
      <c r="X35" s="286">
        <f>SUM(X36:X37)</f>
        <v>0</v>
      </c>
      <c r="Y35" s="286">
        <f t="shared" ref="Y35:Y60" si="39">Z35+AA35+AB35+AC35</f>
        <v>0</v>
      </c>
      <c r="Z35" s="286">
        <f>SUM(Z36:Z37)</f>
        <v>0</v>
      </c>
      <c r="AA35" s="286">
        <f>SUM(AA36:AA37)</f>
        <v>0</v>
      </c>
      <c r="AB35" s="286">
        <f>SUM(AB36:AB37)</f>
        <v>0</v>
      </c>
      <c r="AC35" s="286">
        <f>SUM(AC36:AC37)</f>
        <v>0</v>
      </c>
      <c r="AD35" s="286">
        <f t="shared" ref="AD35:AD70" si="40">D35/1.2</f>
        <v>0</v>
      </c>
      <c r="AE35" s="286">
        <f t="shared" ref="AE35:AE60" si="41">AF35+AG35+AH35+AI35</f>
        <v>0</v>
      </c>
      <c r="AF35" s="286">
        <f t="shared" ref="AF35:AI48" si="42">AK35+AP35+AU35+AZ35</f>
        <v>0</v>
      </c>
      <c r="AG35" s="286">
        <f t="shared" si="42"/>
        <v>0</v>
      </c>
      <c r="AH35" s="286">
        <f t="shared" si="42"/>
        <v>0</v>
      </c>
      <c r="AI35" s="286">
        <f t="shared" si="42"/>
        <v>0</v>
      </c>
      <c r="AJ35" s="286">
        <f t="shared" ref="AJ35:AJ60" si="43">AK35+AL35+AM35+AN35</f>
        <v>0</v>
      </c>
      <c r="AK35" s="286">
        <f>SUM(AK36:AK37)</f>
        <v>0</v>
      </c>
      <c r="AL35" s="286">
        <f>SUM(AL36:AL37)</f>
        <v>0</v>
      </c>
      <c r="AM35" s="286">
        <f>SUM(AM36:AM37)</f>
        <v>0</v>
      </c>
      <c r="AN35" s="286">
        <f>SUM(AN36:AN37)</f>
        <v>0</v>
      </c>
      <c r="AO35" s="286">
        <f t="shared" ref="AO35:AO60" si="44">AP35+AQ35+AR35+AS35</f>
        <v>0</v>
      </c>
      <c r="AP35" s="286">
        <f>SUM(AP36:AP37)</f>
        <v>0</v>
      </c>
      <c r="AQ35" s="286">
        <f>SUM(AQ36:AQ37)</f>
        <v>0</v>
      </c>
      <c r="AR35" s="286">
        <f>SUM(AR36:AR37)</f>
        <v>0</v>
      </c>
      <c r="AS35" s="286">
        <f>SUM(AS36:AS37)</f>
        <v>0</v>
      </c>
      <c r="AT35" s="286">
        <f t="shared" ref="AT35:AT60" si="45">AU35+AV35+AW35+AX35</f>
        <v>0</v>
      </c>
      <c r="AU35" s="286">
        <f>SUM(AU36:AU37)</f>
        <v>0</v>
      </c>
      <c r="AV35" s="286">
        <f>SUM(AV36:AV37)</f>
        <v>0</v>
      </c>
      <c r="AW35" s="286">
        <f>SUM(AW36:AW37)</f>
        <v>0</v>
      </c>
      <c r="AX35" s="286">
        <f>SUM(AX36:AX37)</f>
        <v>0</v>
      </c>
      <c r="AY35" s="286">
        <f t="shared" ref="AY35:AY60" si="46">AZ35+BA35+BB35+BC35</f>
        <v>0</v>
      </c>
      <c r="AZ35" s="286">
        <f>SUM(AZ36:AZ37)</f>
        <v>0</v>
      </c>
      <c r="BA35" s="286">
        <f>SUM(BA36:BA37)</f>
        <v>0</v>
      </c>
      <c r="BB35" s="286">
        <f>SUM(BB36:BB37)</f>
        <v>0</v>
      </c>
      <c r="BC35" s="286">
        <f>SUM(BC36:BC37)</f>
        <v>0</v>
      </c>
    </row>
    <row r="36" spans="1:59" s="208" customFormat="1" ht="46.8">
      <c r="A36" s="254" t="s">
        <v>54</v>
      </c>
      <c r="B36" s="200" t="s">
        <v>53</v>
      </c>
      <c r="C36" s="207" t="s">
        <v>1</v>
      </c>
      <c r="D36" s="186">
        <v>0</v>
      </c>
      <c r="E36" s="186">
        <f t="shared" ref="E36:E60" si="47">F36+G36+H36+I36</f>
        <v>0</v>
      </c>
      <c r="F36" s="186">
        <f t="shared" si="35"/>
        <v>0</v>
      </c>
      <c r="G36" s="186">
        <f t="shared" si="35"/>
        <v>0</v>
      </c>
      <c r="H36" s="186">
        <f t="shared" si="35"/>
        <v>0</v>
      </c>
      <c r="I36" s="186">
        <f t="shared" si="35"/>
        <v>0</v>
      </c>
      <c r="J36" s="186">
        <f t="shared" si="36"/>
        <v>0</v>
      </c>
      <c r="K36" s="186">
        <v>0</v>
      </c>
      <c r="L36" s="186">
        <v>0</v>
      </c>
      <c r="M36" s="186">
        <v>0</v>
      </c>
      <c r="N36" s="186">
        <v>0</v>
      </c>
      <c r="O36" s="186">
        <f t="shared" si="37"/>
        <v>0</v>
      </c>
      <c r="P36" s="186">
        <v>0</v>
      </c>
      <c r="Q36" s="186">
        <v>0</v>
      </c>
      <c r="R36" s="186">
        <v>0</v>
      </c>
      <c r="S36" s="186">
        <v>0</v>
      </c>
      <c r="T36" s="186">
        <f t="shared" si="38"/>
        <v>0</v>
      </c>
      <c r="U36" s="186">
        <v>0</v>
      </c>
      <c r="V36" s="186">
        <v>0</v>
      </c>
      <c r="W36" s="186">
        <v>0</v>
      </c>
      <c r="X36" s="186">
        <v>0</v>
      </c>
      <c r="Y36" s="186">
        <f t="shared" si="39"/>
        <v>0</v>
      </c>
      <c r="Z36" s="186">
        <v>0</v>
      </c>
      <c r="AA36" s="186">
        <v>0</v>
      </c>
      <c r="AB36" s="186">
        <v>0</v>
      </c>
      <c r="AC36" s="186">
        <v>0</v>
      </c>
      <c r="AD36" s="186">
        <f t="shared" si="40"/>
        <v>0</v>
      </c>
      <c r="AE36" s="186">
        <f t="shared" si="41"/>
        <v>0</v>
      </c>
      <c r="AF36" s="186">
        <f t="shared" si="42"/>
        <v>0</v>
      </c>
      <c r="AG36" s="186">
        <f t="shared" si="42"/>
        <v>0</v>
      </c>
      <c r="AH36" s="186">
        <f t="shared" si="42"/>
        <v>0</v>
      </c>
      <c r="AI36" s="186">
        <f t="shared" si="42"/>
        <v>0</v>
      </c>
      <c r="AJ36" s="186">
        <f t="shared" si="43"/>
        <v>0</v>
      </c>
      <c r="AK36" s="186">
        <v>0</v>
      </c>
      <c r="AL36" s="186">
        <v>0</v>
      </c>
      <c r="AM36" s="186">
        <v>0</v>
      </c>
      <c r="AN36" s="186">
        <v>0</v>
      </c>
      <c r="AO36" s="186">
        <f t="shared" si="44"/>
        <v>0</v>
      </c>
      <c r="AP36" s="186">
        <v>0</v>
      </c>
      <c r="AQ36" s="186">
        <v>0</v>
      </c>
      <c r="AR36" s="186">
        <v>0</v>
      </c>
      <c r="AS36" s="186">
        <v>0</v>
      </c>
      <c r="AT36" s="186">
        <f t="shared" si="45"/>
        <v>0</v>
      </c>
      <c r="AU36" s="186">
        <v>0</v>
      </c>
      <c r="AV36" s="186">
        <v>0</v>
      </c>
      <c r="AW36" s="186">
        <v>0</v>
      </c>
      <c r="AX36" s="186">
        <v>0</v>
      </c>
      <c r="AY36" s="186">
        <f t="shared" si="46"/>
        <v>0</v>
      </c>
      <c r="AZ36" s="186">
        <v>0</v>
      </c>
      <c r="BA36" s="186">
        <v>0</v>
      </c>
      <c r="BB36" s="186">
        <v>0</v>
      </c>
      <c r="BC36" s="186">
        <v>0</v>
      </c>
    </row>
    <row r="37" spans="1:59" s="208" customFormat="1" ht="31.2">
      <c r="A37" s="206" t="s">
        <v>52</v>
      </c>
      <c r="B37" s="200" t="s">
        <v>51</v>
      </c>
      <c r="C37" s="207" t="s">
        <v>1</v>
      </c>
      <c r="D37" s="186">
        <v>0</v>
      </c>
      <c r="E37" s="186">
        <f t="shared" si="47"/>
        <v>0</v>
      </c>
      <c r="F37" s="186">
        <f t="shared" si="35"/>
        <v>0</v>
      </c>
      <c r="G37" s="186">
        <f t="shared" si="35"/>
        <v>0</v>
      </c>
      <c r="H37" s="186">
        <f t="shared" si="35"/>
        <v>0</v>
      </c>
      <c r="I37" s="186">
        <f t="shared" si="35"/>
        <v>0</v>
      </c>
      <c r="J37" s="186">
        <f t="shared" si="36"/>
        <v>0</v>
      </c>
      <c r="K37" s="186">
        <v>0</v>
      </c>
      <c r="L37" s="186">
        <v>0</v>
      </c>
      <c r="M37" s="186">
        <v>0</v>
      </c>
      <c r="N37" s="186">
        <v>0</v>
      </c>
      <c r="O37" s="186">
        <f t="shared" si="37"/>
        <v>0</v>
      </c>
      <c r="P37" s="186">
        <v>0</v>
      </c>
      <c r="Q37" s="186">
        <v>0</v>
      </c>
      <c r="R37" s="186">
        <v>0</v>
      </c>
      <c r="S37" s="186">
        <v>0</v>
      </c>
      <c r="T37" s="186">
        <f t="shared" si="38"/>
        <v>0</v>
      </c>
      <c r="U37" s="186">
        <v>0</v>
      </c>
      <c r="V37" s="186">
        <v>0</v>
      </c>
      <c r="W37" s="186">
        <v>0</v>
      </c>
      <c r="X37" s="186">
        <v>0</v>
      </c>
      <c r="Y37" s="186">
        <f t="shared" si="39"/>
        <v>0</v>
      </c>
      <c r="Z37" s="186">
        <v>0</v>
      </c>
      <c r="AA37" s="186">
        <v>0</v>
      </c>
      <c r="AB37" s="186">
        <v>0</v>
      </c>
      <c r="AC37" s="186">
        <v>0</v>
      </c>
      <c r="AD37" s="186">
        <f t="shared" si="40"/>
        <v>0</v>
      </c>
      <c r="AE37" s="186">
        <f t="shared" si="41"/>
        <v>0</v>
      </c>
      <c r="AF37" s="186">
        <f t="shared" si="42"/>
        <v>0</v>
      </c>
      <c r="AG37" s="186">
        <f t="shared" si="42"/>
        <v>0</v>
      </c>
      <c r="AH37" s="186">
        <f t="shared" si="42"/>
        <v>0</v>
      </c>
      <c r="AI37" s="186">
        <f t="shared" si="42"/>
        <v>0</v>
      </c>
      <c r="AJ37" s="186">
        <f t="shared" si="43"/>
        <v>0</v>
      </c>
      <c r="AK37" s="186">
        <v>0</v>
      </c>
      <c r="AL37" s="186">
        <v>0</v>
      </c>
      <c r="AM37" s="186">
        <v>0</v>
      </c>
      <c r="AN37" s="186">
        <v>0</v>
      </c>
      <c r="AO37" s="186">
        <f t="shared" si="44"/>
        <v>0</v>
      </c>
      <c r="AP37" s="186">
        <v>0</v>
      </c>
      <c r="AQ37" s="186">
        <v>0</v>
      </c>
      <c r="AR37" s="186">
        <v>0</v>
      </c>
      <c r="AS37" s="186">
        <v>0</v>
      </c>
      <c r="AT37" s="186">
        <f t="shared" si="45"/>
        <v>0</v>
      </c>
      <c r="AU37" s="186">
        <v>0</v>
      </c>
      <c r="AV37" s="186">
        <v>0</v>
      </c>
      <c r="AW37" s="186">
        <v>0</v>
      </c>
      <c r="AX37" s="186">
        <v>0</v>
      </c>
      <c r="AY37" s="186">
        <f t="shared" si="46"/>
        <v>0</v>
      </c>
      <c r="AZ37" s="186">
        <v>0</v>
      </c>
      <c r="BA37" s="186">
        <v>0</v>
      </c>
      <c r="BB37" s="186">
        <v>0</v>
      </c>
      <c r="BC37" s="186">
        <v>0</v>
      </c>
    </row>
    <row r="38" spans="1:59" s="208" customFormat="1" ht="31.2">
      <c r="A38" s="283" t="s">
        <v>461</v>
      </c>
      <c r="B38" s="284" t="s">
        <v>50</v>
      </c>
      <c r="C38" s="285" t="s">
        <v>1</v>
      </c>
      <c r="D38" s="286">
        <v>0</v>
      </c>
      <c r="E38" s="286">
        <f>F38+G38+H38+I38</f>
        <v>0</v>
      </c>
      <c r="F38" s="286">
        <f>K38+P38+U38+Z38</f>
        <v>0</v>
      </c>
      <c r="G38" s="286">
        <f t="shared" si="35"/>
        <v>0</v>
      </c>
      <c r="H38" s="286">
        <f t="shared" si="35"/>
        <v>0</v>
      </c>
      <c r="I38" s="286">
        <f t="shared" si="35"/>
        <v>0</v>
      </c>
      <c r="J38" s="286">
        <f>K38+L38+M38+N38</f>
        <v>0</v>
      </c>
      <c r="K38" s="286">
        <f t="shared" ref="K38" si="48">SUM(K39:K42)</f>
        <v>0</v>
      </c>
      <c r="L38" s="286">
        <f t="shared" ref="L38" si="49">SUM(L39:L42)</f>
        <v>0</v>
      </c>
      <c r="M38" s="286">
        <f t="shared" ref="M38" si="50">SUM(M39:M42)</f>
        <v>0</v>
      </c>
      <c r="N38" s="286">
        <f>SUM(N39:N42)</f>
        <v>0</v>
      </c>
      <c r="O38" s="286">
        <f>P38+Q38+R38+S38</f>
        <v>0</v>
      </c>
      <c r="P38" s="286">
        <f t="shared" ref="P38" si="51">SUM(P39:P42)</f>
        <v>0</v>
      </c>
      <c r="Q38" s="286">
        <f t="shared" ref="Q38" si="52">SUM(Q39:Q42)</f>
        <v>0</v>
      </c>
      <c r="R38" s="286">
        <f t="shared" ref="R38" si="53">SUM(R39:R42)</f>
        <v>0</v>
      </c>
      <c r="S38" s="286">
        <f>SUM(S39:S42)</f>
        <v>0</v>
      </c>
      <c r="T38" s="286">
        <f>U38+V38+W38+X38</f>
        <v>0</v>
      </c>
      <c r="U38" s="286">
        <f t="shared" ref="U38" si="54">SUM(U39:U42)</f>
        <v>0</v>
      </c>
      <c r="V38" s="286">
        <f t="shared" ref="V38" si="55">SUM(V39:V42)</f>
        <v>0</v>
      </c>
      <c r="W38" s="286">
        <f t="shared" ref="W38" si="56">SUM(W39:W42)</f>
        <v>0</v>
      </c>
      <c r="X38" s="286">
        <f>SUM(X39:X42)</f>
        <v>0</v>
      </c>
      <c r="Y38" s="286">
        <f>Z38+AA38+AB38+AC38</f>
        <v>0</v>
      </c>
      <c r="Z38" s="286">
        <f t="shared" ref="Z38" si="57">SUM(Z39:Z42)</f>
        <v>0</v>
      </c>
      <c r="AA38" s="286">
        <f t="shared" ref="AA38" si="58">SUM(AA39:AA42)</f>
        <v>0</v>
      </c>
      <c r="AB38" s="286">
        <f t="shared" ref="AB38" si="59">SUM(AB39:AB42)</f>
        <v>0</v>
      </c>
      <c r="AC38" s="286">
        <f>SUM(AC39:AC42)</f>
        <v>0</v>
      </c>
      <c r="AD38" s="286">
        <f t="shared" si="40"/>
        <v>0</v>
      </c>
      <c r="AE38" s="286">
        <f t="shared" si="41"/>
        <v>0</v>
      </c>
      <c r="AF38" s="286">
        <f t="shared" si="42"/>
        <v>0</v>
      </c>
      <c r="AG38" s="286">
        <f t="shared" si="42"/>
        <v>0</v>
      </c>
      <c r="AH38" s="286">
        <f t="shared" si="42"/>
        <v>0</v>
      </c>
      <c r="AI38" s="286">
        <f t="shared" si="42"/>
        <v>0</v>
      </c>
      <c r="AJ38" s="286">
        <f>AK38+AL38+AM38+AN38</f>
        <v>0</v>
      </c>
      <c r="AK38" s="286">
        <f t="shared" ref="AK38" si="60">SUM(AK39:AK42)</f>
        <v>0</v>
      </c>
      <c r="AL38" s="286">
        <f t="shared" ref="AL38" si="61">SUM(AL39:AL42)</f>
        <v>0</v>
      </c>
      <c r="AM38" s="286">
        <f t="shared" ref="AM38" si="62">SUM(AM39:AM42)</f>
        <v>0</v>
      </c>
      <c r="AN38" s="286">
        <f>SUM(AN39:AN42)</f>
        <v>0</v>
      </c>
      <c r="AO38" s="286">
        <f>AP38+AQ38+AR38+AS38</f>
        <v>0</v>
      </c>
      <c r="AP38" s="286">
        <f t="shared" ref="AP38" si="63">SUM(AP39:AP42)</f>
        <v>0</v>
      </c>
      <c r="AQ38" s="286">
        <f t="shared" ref="AQ38" si="64">SUM(AQ39:AQ42)</f>
        <v>0</v>
      </c>
      <c r="AR38" s="286">
        <f t="shared" ref="AR38" si="65">SUM(AR39:AR42)</f>
        <v>0</v>
      </c>
      <c r="AS38" s="286">
        <f>SUM(AS39:AS42)</f>
        <v>0</v>
      </c>
      <c r="AT38" s="286">
        <f>AU38+AV38+AW38+AX38</f>
        <v>0</v>
      </c>
      <c r="AU38" s="286">
        <f t="shared" ref="AU38" si="66">SUM(AU39:AU42)</f>
        <v>0</v>
      </c>
      <c r="AV38" s="286">
        <f t="shared" ref="AV38" si="67">SUM(AV39:AV42)</f>
        <v>0</v>
      </c>
      <c r="AW38" s="286">
        <f t="shared" ref="AW38" si="68">SUM(AW39:AW42)</f>
        <v>0</v>
      </c>
      <c r="AX38" s="286">
        <f>SUM(AX39:AX42)</f>
        <v>0</v>
      </c>
      <c r="AY38" s="286">
        <f>AZ38+BA38+BB38+BC38</f>
        <v>0</v>
      </c>
      <c r="AZ38" s="286">
        <f t="shared" ref="AZ38:BB38" si="69">SUM(AZ39:AZ42)</f>
        <v>0</v>
      </c>
      <c r="BA38" s="286">
        <f t="shared" si="69"/>
        <v>0</v>
      </c>
      <c r="BB38" s="286">
        <f t="shared" si="69"/>
        <v>0</v>
      </c>
      <c r="BC38" s="286">
        <f>SUM(BC39:BC42)</f>
        <v>0</v>
      </c>
    </row>
    <row r="39" spans="1:59" s="208" customFormat="1" ht="31.2">
      <c r="A39" s="206" t="s">
        <v>49</v>
      </c>
      <c r="B39" s="200" t="s">
        <v>47</v>
      </c>
      <c r="C39" s="207" t="s">
        <v>1</v>
      </c>
      <c r="D39" s="186">
        <v>0</v>
      </c>
      <c r="E39" s="186">
        <f t="shared" si="47"/>
        <v>0</v>
      </c>
      <c r="F39" s="186">
        <f t="shared" si="35"/>
        <v>0</v>
      </c>
      <c r="G39" s="186">
        <f t="shared" si="35"/>
        <v>0</v>
      </c>
      <c r="H39" s="186">
        <f t="shared" si="35"/>
        <v>0</v>
      </c>
      <c r="I39" s="186">
        <f t="shared" si="35"/>
        <v>0</v>
      </c>
      <c r="J39" s="186">
        <f>K39+L39+M39+N39</f>
        <v>0</v>
      </c>
      <c r="K39" s="186">
        <f t="shared" ref="K39:L39" si="70">K40</f>
        <v>0</v>
      </c>
      <c r="L39" s="186">
        <f t="shared" si="70"/>
        <v>0</v>
      </c>
      <c r="M39" s="186">
        <f>M40</f>
        <v>0</v>
      </c>
      <c r="N39" s="186">
        <v>0</v>
      </c>
      <c r="O39" s="186">
        <f>P39+Q39+R39+S39</f>
        <v>0</v>
      </c>
      <c r="P39" s="186">
        <f t="shared" ref="P39:Q39" si="71">P40</f>
        <v>0</v>
      </c>
      <c r="Q39" s="186">
        <f t="shared" si="71"/>
        <v>0</v>
      </c>
      <c r="R39" s="186">
        <f>R40</f>
        <v>0</v>
      </c>
      <c r="S39" s="186">
        <v>0</v>
      </c>
      <c r="T39" s="186">
        <f>U39+V39+W39+X39</f>
        <v>0</v>
      </c>
      <c r="U39" s="186">
        <f t="shared" ref="U39:V39" si="72">U40</f>
        <v>0</v>
      </c>
      <c r="V39" s="186">
        <f t="shared" si="72"/>
        <v>0</v>
      </c>
      <c r="W39" s="186">
        <f>W40</f>
        <v>0</v>
      </c>
      <c r="X39" s="186">
        <v>0</v>
      </c>
      <c r="Y39" s="186">
        <f>Z39+AA39+AB39+AC39</f>
        <v>0</v>
      </c>
      <c r="Z39" s="186">
        <f t="shared" ref="Z39:AA39" si="73">Z40</f>
        <v>0</v>
      </c>
      <c r="AA39" s="186">
        <f t="shared" si="73"/>
        <v>0</v>
      </c>
      <c r="AB39" s="186">
        <f>AB40</f>
        <v>0</v>
      </c>
      <c r="AC39" s="186">
        <v>0</v>
      </c>
      <c r="AD39" s="186">
        <f t="shared" si="40"/>
        <v>0</v>
      </c>
      <c r="AE39" s="186">
        <f t="shared" si="41"/>
        <v>0</v>
      </c>
      <c r="AF39" s="186">
        <f t="shared" si="42"/>
        <v>0</v>
      </c>
      <c r="AG39" s="186">
        <f t="shared" si="42"/>
        <v>0</v>
      </c>
      <c r="AH39" s="186">
        <f t="shared" si="42"/>
        <v>0</v>
      </c>
      <c r="AI39" s="186">
        <f t="shared" si="42"/>
        <v>0</v>
      </c>
      <c r="AJ39" s="186">
        <f>AK39+AL39+AM39+AN39</f>
        <v>0</v>
      </c>
      <c r="AK39" s="186">
        <f t="shared" ref="AK39:AL39" si="74">AK40</f>
        <v>0</v>
      </c>
      <c r="AL39" s="186">
        <f t="shared" si="74"/>
        <v>0</v>
      </c>
      <c r="AM39" s="186">
        <f>AM40</f>
        <v>0</v>
      </c>
      <c r="AN39" s="186">
        <v>0</v>
      </c>
      <c r="AO39" s="186">
        <f>AP39+AQ39+AR39+AS39</f>
        <v>0</v>
      </c>
      <c r="AP39" s="186">
        <f t="shared" ref="AP39:AQ39" si="75">AP40</f>
        <v>0</v>
      </c>
      <c r="AQ39" s="186">
        <f t="shared" si="75"/>
        <v>0</v>
      </c>
      <c r="AR39" s="186">
        <f>AR40</f>
        <v>0</v>
      </c>
      <c r="AS39" s="186">
        <v>0</v>
      </c>
      <c r="AT39" s="186">
        <f>AU39+AV39+AW39+AX39</f>
        <v>0</v>
      </c>
      <c r="AU39" s="186">
        <f t="shared" ref="AU39:AV39" si="76">AU40</f>
        <v>0</v>
      </c>
      <c r="AV39" s="186">
        <f t="shared" si="76"/>
        <v>0</v>
      </c>
      <c r="AW39" s="186">
        <f>AW40</f>
        <v>0</v>
      </c>
      <c r="AX39" s="186">
        <v>0</v>
      </c>
      <c r="AY39" s="186">
        <f>AZ39+BA39+BB39+BC39</f>
        <v>0</v>
      </c>
      <c r="AZ39" s="186">
        <f t="shared" ref="AZ39:BA39" si="77">AZ40</f>
        <v>0</v>
      </c>
      <c r="BA39" s="186">
        <f t="shared" si="77"/>
        <v>0</v>
      </c>
      <c r="BB39" s="186">
        <f>BB40</f>
        <v>0</v>
      </c>
      <c r="BC39" s="186">
        <v>0</v>
      </c>
    </row>
    <row r="40" spans="1:59" s="208" customFormat="1" ht="62.4">
      <c r="A40" s="206" t="s">
        <v>44</v>
      </c>
      <c r="B40" s="200" t="s">
        <v>46</v>
      </c>
      <c r="C40" s="207" t="s">
        <v>1</v>
      </c>
      <c r="D40" s="186">
        <v>0</v>
      </c>
      <c r="E40" s="186">
        <f t="shared" si="47"/>
        <v>0</v>
      </c>
      <c r="F40" s="186">
        <f t="shared" si="35"/>
        <v>0</v>
      </c>
      <c r="G40" s="186">
        <f t="shared" si="35"/>
        <v>0</v>
      </c>
      <c r="H40" s="186">
        <f t="shared" si="35"/>
        <v>0</v>
      </c>
      <c r="I40" s="186">
        <f t="shared" si="35"/>
        <v>0</v>
      </c>
      <c r="J40" s="186">
        <f>K40+L40+M40+N40</f>
        <v>0</v>
      </c>
      <c r="K40" s="186">
        <v>0</v>
      </c>
      <c r="L40" s="186">
        <v>0</v>
      </c>
      <c r="M40" s="186">
        <v>0</v>
      </c>
      <c r="N40" s="186">
        <v>0</v>
      </c>
      <c r="O40" s="186">
        <f t="shared" ref="O40:O41" si="78">P40+Q40+R40+S40</f>
        <v>0</v>
      </c>
      <c r="P40" s="186">
        <v>0</v>
      </c>
      <c r="Q40" s="186">
        <v>0</v>
      </c>
      <c r="R40" s="186">
        <v>0</v>
      </c>
      <c r="S40" s="186">
        <v>0</v>
      </c>
      <c r="T40" s="186">
        <f t="shared" ref="T40:T41" si="79">U40+V40+W40+X40</f>
        <v>0</v>
      </c>
      <c r="U40" s="186">
        <v>0</v>
      </c>
      <c r="V40" s="186">
        <v>0</v>
      </c>
      <c r="W40" s="186">
        <v>0</v>
      </c>
      <c r="X40" s="186">
        <v>0</v>
      </c>
      <c r="Y40" s="186">
        <f t="shared" ref="Y40:Y42" si="80">Z40+AA40+AB40+AC40</f>
        <v>0</v>
      </c>
      <c r="Z40" s="186">
        <v>0</v>
      </c>
      <c r="AA40" s="186">
        <v>0</v>
      </c>
      <c r="AB40" s="186">
        <v>0</v>
      </c>
      <c r="AC40" s="186">
        <v>0</v>
      </c>
      <c r="AD40" s="186">
        <f t="shared" si="40"/>
        <v>0</v>
      </c>
      <c r="AE40" s="186">
        <f t="shared" si="41"/>
        <v>0</v>
      </c>
      <c r="AF40" s="186">
        <f t="shared" si="42"/>
        <v>0</v>
      </c>
      <c r="AG40" s="186">
        <f t="shared" si="42"/>
        <v>0</v>
      </c>
      <c r="AH40" s="186">
        <f>AM40+AR40+AW40+BB40</f>
        <v>0</v>
      </c>
      <c r="AI40" s="186">
        <f t="shared" si="42"/>
        <v>0</v>
      </c>
      <c r="AJ40" s="186">
        <f t="shared" ref="AJ40:AJ42" si="81">AK40+AL40+AM40+AN40</f>
        <v>0</v>
      </c>
      <c r="AK40" s="186">
        <v>0</v>
      </c>
      <c r="AL40" s="186">
        <v>0</v>
      </c>
      <c r="AM40" s="186">
        <v>0</v>
      </c>
      <c r="AN40" s="186">
        <v>0</v>
      </c>
      <c r="AO40" s="186">
        <f t="shared" ref="AO40:AO42" si="82">AP40+AQ40+AR40+AS40</f>
        <v>0</v>
      </c>
      <c r="AP40" s="186">
        <v>0</v>
      </c>
      <c r="AQ40" s="186">
        <v>0</v>
      </c>
      <c r="AR40" s="186">
        <v>0</v>
      </c>
      <c r="AS40" s="186">
        <v>0</v>
      </c>
      <c r="AT40" s="186">
        <f t="shared" ref="AT40:AT42" si="83">AU40+AV40+AW40+AX40</f>
        <v>0</v>
      </c>
      <c r="AU40" s="186">
        <v>0</v>
      </c>
      <c r="AV40" s="186">
        <v>0</v>
      </c>
      <c r="AW40" s="186">
        <v>0</v>
      </c>
      <c r="AX40" s="186">
        <v>0</v>
      </c>
      <c r="AY40" s="186">
        <f t="shared" si="46"/>
        <v>0</v>
      </c>
      <c r="AZ40" s="186">
        <v>0</v>
      </c>
      <c r="BA40" s="186">
        <v>0</v>
      </c>
      <c r="BB40" s="186">
        <v>0</v>
      </c>
      <c r="BC40" s="186">
        <v>0</v>
      </c>
    </row>
    <row r="41" spans="1:59" s="208" customFormat="1" ht="62.4">
      <c r="A41" s="206" t="s">
        <v>550</v>
      </c>
      <c r="B41" s="200" t="s">
        <v>45</v>
      </c>
      <c r="C41" s="207" t="s">
        <v>1</v>
      </c>
      <c r="D41" s="186">
        <v>0</v>
      </c>
      <c r="E41" s="186">
        <f t="shared" si="47"/>
        <v>0</v>
      </c>
      <c r="F41" s="186">
        <f t="shared" si="35"/>
        <v>0</v>
      </c>
      <c r="G41" s="186">
        <f t="shared" si="35"/>
        <v>0</v>
      </c>
      <c r="H41" s="186">
        <f t="shared" si="35"/>
        <v>0</v>
      </c>
      <c r="I41" s="186">
        <f t="shared" si="35"/>
        <v>0</v>
      </c>
      <c r="J41" s="186">
        <f t="shared" ref="J41" si="84">K41+L41+M41+N41</f>
        <v>0</v>
      </c>
      <c r="K41" s="186">
        <v>0</v>
      </c>
      <c r="L41" s="186">
        <v>0</v>
      </c>
      <c r="M41" s="186">
        <v>0</v>
      </c>
      <c r="N41" s="186">
        <v>0</v>
      </c>
      <c r="O41" s="186">
        <f t="shared" si="78"/>
        <v>0</v>
      </c>
      <c r="P41" s="186">
        <v>0</v>
      </c>
      <c r="Q41" s="186">
        <v>0</v>
      </c>
      <c r="R41" s="186">
        <v>0</v>
      </c>
      <c r="S41" s="186">
        <v>0</v>
      </c>
      <c r="T41" s="186">
        <f t="shared" si="79"/>
        <v>0</v>
      </c>
      <c r="U41" s="186">
        <v>0</v>
      </c>
      <c r="V41" s="186">
        <v>0</v>
      </c>
      <c r="W41" s="186">
        <v>0</v>
      </c>
      <c r="X41" s="186">
        <v>0</v>
      </c>
      <c r="Y41" s="186">
        <f t="shared" si="80"/>
        <v>0</v>
      </c>
      <c r="Z41" s="186">
        <v>0</v>
      </c>
      <c r="AA41" s="186">
        <v>0</v>
      </c>
      <c r="AB41" s="186">
        <v>0</v>
      </c>
      <c r="AC41" s="186">
        <v>0</v>
      </c>
      <c r="AD41" s="186">
        <f t="shared" si="40"/>
        <v>0</v>
      </c>
      <c r="AE41" s="186">
        <f t="shared" si="41"/>
        <v>0</v>
      </c>
      <c r="AF41" s="186">
        <f t="shared" si="42"/>
        <v>0</v>
      </c>
      <c r="AG41" s="186">
        <f t="shared" si="42"/>
        <v>0</v>
      </c>
      <c r="AH41" s="186">
        <f t="shared" si="42"/>
        <v>0</v>
      </c>
      <c r="AI41" s="186">
        <f t="shared" si="42"/>
        <v>0</v>
      </c>
      <c r="AJ41" s="186">
        <f t="shared" si="81"/>
        <v>0</v>
      </c>
      <c r="AK41" s="186">
        <v>0</v>
      </c>
      <c r="AL41" s="186">
        <v>0</v>
      </c>
      <c r="AM41" s="186">
        <v>0</v>
      </c>
      <c r="AN41" s="186">
        <v>0</v>
      </c>
      <c r="AO41" s="186">
        <f t="shared" si="82"/>
        <v>0</v>
      </c>
      <c r="AP41" s="186">
        <v>0</v>
      </c>
      <c r="AQ41" s="186">
        <v>0</v>
      </c>
      <c r="AR41" s="186">
        <v>0</v>
      </c>
      <c r="AS41" s="186">
        <v>0</v>
      </c>
      <c r="AT41" s="186">
        <f t="shared" si="83"/>
        <v>0</v>
      </c>
      <c r="AU41" s="186">
        <v>0</v>
      </c>
      <c r="AV41" s="186">
        <v>0</v>
      </c>
      <c r="AW41" s="186">
        <v>0</v>
      </c>
      <c r="AX41" s="186">
        <v>0</v>
      </c>
      <c r="AY41" s="186">
        <f t="shared" si="46"/>
        <v>0</v>
      </c>
      <c r="AZ41" s="186">
        <v>0</v>
      </c>
      <c r="BA41" s="186">
        <v>0</v>
      </c>
      <c r="BB41" s="186">
        <v>0</v>
      </c>
      <c r="BC41" s="186">
        <v>0</v>
      </c>
    </row>
    <row r="42" spans="1:59" s="208" customFormat="1" ht="62.4">
      <c r="A42" s="206" t="s">
        <v>551</v>
      </c>
      <c r="B42" s="200" t="s">
        <v>48</v>
      </c>
      <c r="C42" s="207" t="s">
        <v>1</v>
      </c>
      <c r="D42" s="186">
        <v>0</v>
      </c>
      <c r="E42" s="186">
        <f t="shared" si="47"/>
        <v>0</v>
      </c>
      <c r="F42" s="186">
        <f t="shared" si="35"/>
        <v>0</v>
      </c>
      <c r="G42" s="186">
        <f t="shared" si="35"/>
        <v>0</v>
      </c>
      <c r="H42" s="186">
        <f t="shared" si="35"/>
        <v>0</v>
      </c>
      <c r="I42" s="186">
        <f t="shared" si="35"/>
        <v>0</v>
      </c>
      <c r="J42" s="186">
        <f>K42+L42+M42+N42</f>
        <v>0</v>
      </c>
      <c r="K42" s="186">
        <v>0</v>
      </c>
      <c r="L42" s="186">
        <v>0</v>
      </c>
      <c r="M42" s="186">
        <v>0</v>
      </c>
      <c r="N42" s="186">
        <v>0</v>
      </c>
      <c r="O42" s="186">
        <f>P42+Q42+R42+S42</f>
        <v>0</v>
      </c>
      <c r="P42" s="186">
        <v>0</v>
      </c>
      <c r="Q42" s="186">
        <v>0</v>
      </c>
      <c r="R42" s="186">
        <v>0</v>
      </c>
      <c r="S42" s="186">
        <v>0</v>
      </c>
      <c r="T42" s="186">
        <f>U42+V42+W42+X42</f>
        <v>0</v>
      </c>
      <c r="U42" s="186">
        <v>0</v>
      </c>
      <c r="V42" s="186">
        <v>0</v>
      </c>
      <c r="W42" s="186">
        <v>0</v>
      </c>
      <c r="X42" s="186">
        <v>0</v>
      </c>
      <c r="Y42" s="186">
        <f t="shared" si="80"/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f t="shared" si="40"/>
        <v>0</v>
      </c>
      <c r="AE42" s="186">
        <f t="shared" si="41"/>
        <v>0</v>
      </c>
      <c r="AF42" s="186">
        <f t="shared" si="42"/>
        <v>0</v>
      </c>
      <c r="AG42" s="186">
        <f t="shared" si="42"/>
        <v>0</v>
      </c>
      <c r="AH42" s="186">
        <f t="shared" si="42"/>
        <v>0</v>
      </c>
      <c r="AI42" s="186">
        <f t="shared" si="42"/>
        <v>0</v>
      </c>
      <c r="AJ42" s="186">
        <f t="shared" si="81"/>
        <v>0</v>
      </c>
      <c r="AK42" s="186">
        <v>0</v>
      </c>
      <c r="AL42" s="186">
        <v>0</v>
      </c>
      <c r="AM42" s="186">
        <v>0</v>
      </c>
      <c r="AN42" s="186">
        <v>0</v>
      </c>
      <c r="AO42" s="186">
        <f t="shared" si="82"/>
        <v>0</v>
      </c>
      <c r="AP42" s="186">
        <v>0</v>
      </c>
      <c r="AQ42" s="186">
        <v>0</v>
      </c>
      <c r="AR42" s="186">
        <v>0</v>
      </c>
      <c r="AS42" s="186">
        <v>0</v>
      </c>
      <c r="AT42" s="186">
        <f t="shared" si="83"/>
        <v>0</v>
      </c>
      <c r="AU42" s="186">
        <v>0</v>
      </c>
      <c r="AV42" s="186">
        <v>0</v>
      </c>
      <c r="AW42" s="186">
        <v>0</v>
      </c>
      <c r="AX42" s="186">
        <v>0</v>
      </c>
      <c r="AY42" s="186">
        <f t="shared" si="46"/>
        <v>0</v>
      </c>
      <c r="AZ42" s="186">
        <v>0</v>
      </c>
      <c r="BA42" s="186">
        <v>0</v>
      </c>
      <c r="BB42" s="186">
        <v>0</v>
      </c>
      <c r="BC42" s="186">
        <v>0</v>
      </c>
    </row>
    <row r="43" spans="1:59" s="208" customFormat="1" ht="46.8">
      <c r="A43" s="283" t="s">
        <v>549</v>
      </c>
      <c r="B43" s="284" t="s">
        <v>552</v>
      </c>
      <c r="C43" s="285" t="s">
        <v>1</v>
      </c>
      <c r="D43" s="286">
        <f>D44</f>
        <v>0</v>
      </c>
      <c r="E43" s="286">
        <f t="shared" si="47"/>
        <v>0</v>
      </c>
      <c r="F43" s="286">
        <f t="shared" si="35"/>
        <v>0</v>
      </c>
      <c r="G43" s="286">
        <f t="shared" si="35"/>
        <v>0</v>
      </c>
      <c r="H43" s="286">
        <f t="shared" si="35"/>
        <v>0</v>
      </c>
      <c r="I43" s="286">
        <f t="shared" si="35"/>
        <v>0</v>
      </c>
      <c r="J43" s="286">
        <f t="shared" si="36"/>
        <v>0</v>
      </c>
      <c r="K43" s="286">
        <v>0</v>
      </c>
      <c r="L43" s="286">
        <v>0</v>
      </c>
      <c r="M43" s="286">
        <v>0</v>
      </c>
      <c r="N43" s="286">
        <v>0</v>
      </c>
      <c r="O43" s="286">
        <f t="shared" si="37"/>
        <v>0</v>
      </c>
      <c r="P43" s="286">
        <v>0</v>
      </c>
      <c r="Q43" s="286">
        <v>0</v>
      </c>
      <c r="R43" s="286">
        <v>0</v>
      </c>
      <c r="S43" s="286">
        <v>0</v>
      </c>
      <c r="T43" s="286">
        <f t="shared" si="38"/>
        <v>0</v>
      </c>
      <c r="U43" s="286">
        <v>0</v>
      </c>
      <c r="V43" s="286">
        <v>0</v>
      </c>
      <c r="W43" s="286">
        <v>0</v>
      </c>
      <c r="X43" s="286">
        <v>0</v>
      </c>
      <c r="Y43" s="286">
        <f t="shared" si="39"/>
        <v>0</v>
      </c>
      <c r="Z43" s="286">
        <v>0</v>
      </c>
      <c r="AA43" s="286">
        <v>0</v>
      </c>
      <c r="AB43" s="286">
        <v>0</v>
      </c>
      <c r="AC43" s="286">
        <v>0</v>
      </c>
      <c r="AD43" s="286">
        <f t="shared" si="40"/>
        <v>0</v>
      </c>
      <c r="AE43" s="286">
        <f t="shared" si="41"/>
        <v>0</v>
      </c>
      <c r="AF43" s="286">
        <f t="shared" si="42"/>
        <v>0</v>
      </c>
      <c r="AG43" s="286">
        <f t="shared" si="42"/>
        <v>0</v>
      </c>
      <c r="AH43" s="286">
        <f t="shared" si="42"/>
        <v>0</v>
      </c>
      <c r="AI43" s="286">
        <f t="shared" si="42"/>
        <v>0</v>
      </c>
      <c r="AJ43" s="286">
        <f t="shared" si="43"/>
        <v>0</v>
      </c>
      <c r="AK43" s="286">
        <v>0</v>
      </c>
      <c r="AL43" s="286">
        <v>0</v>
      </c>
      <c r="AM43" s="286">
        <v>0</v>
      </c>
      <c r="AN43" s="286">
        <v>0</v>
      </c>
      <c r="AO43" s="286">
        <f t="shared" si="44"/>
        <v>0</v>
      </c>
      <c r="AP43" s="286">
        <v>0</v>
      </c>
      <c r="AQ43" s="286">
        <v>0</v>
      </c>
      <c r="AR43" s="286">
        <v>0</v>
      </c>
      <c r="AS43" s="286">
        <v>0</v>
      </c>
      <c r="AT43" s="286">
        <f t="shared" si="45"/>
        <v>0</v>
      </c>
      <c r="AU43" s="286">
        <v>0</v>
      </c>
      <c r="AV43" s="286">
        <v>0</v>
      </c>
      <c r="AW43" s="286">
        <v>0</v>
      </c>
      <c r="AX43" s="286">
        <v>0</v>
      </c>
      <c r="AY43" s="286">
        <f t="shared" si="46"/>
        <v>0</v>
      </c>
      <c r="AZ43" s="286">
        <v>0</v>
      </c>
      <c r="BA43" s="286">
        <v>0</v>
      </c>
      <c r="BB43" s="286">
        <v>0</v>
      </c>
      <c r="BC43" s="286">
        <v>0</v>
      </c>
    </row>
    <row r="44" spans="1:59" s="208" customFormat="1" ht="46.8">
      <c r="A44" s="206" t="s">
        <v>42</v>
      </c>
      <c r="B44" s="200" t="s">
        <v>43</v>
      </c>
      <c r="C44" s="207" t="s">
        <v>1</v>
      </c>
      <c r="D44" s="186">
        <v>0</v>
      </c>
      <c r="E44" s="186">
        <f t="shared" si="47"/>
        <v>0</v>
      </c>
      <c r="F44" s="186">
        <f t="shared" si="35"/>
        <v>0</v>
      </c>
      <c r="G44" s="186">
        <f t="shared" si="35"/>
        <v>0</v>
      </c>
      <c r="H44" s="186">
        <f t="shared" si="35"/>
        <v>0</v>
      </c>
      <c r="I44" s="186">
        <f t="shared" si="35"/>
        <v>0</v>
      </c>
      <c r="J44" s="186">
        <f t="shared" si="36"/>
        <v>0</v>
      </c>
      <c r="K44" s="186">
        <v>0</v>
      </c>
      <c r="L44" s="186">
        <v>0</v>
      </c>
      <c r="M44" s="186">
        <v>0</v>
      </c>
      <c r="N44" s="186">
        <v>0</v>
      </c>
      <c r="O44" s="186">
        <f t="shared" si="37"/>
        <v>0</v>
      </c>
      <c r="P44" s="186">
        <v>0</v>
      </c>
      <c r="Q44" s="186">
        <v>0</v>
      </c>
      <c r="R44" s="186">
        <v>0</v>
      </c>
      <c r="S44" s="186">
        <v>0</v>
      </c>
      <c r="T44" s="186">
        <f t="shared" si="38"/>
        <v>0</v>
      </c>
      <c r="U44" s="186">
        <v>0</v>
      </c>
      <c r="V44" s="186">
        <v>0</v>
      </c>
      <c r="W44" s="186">
        <v>0</v>
      </c>
      <c r="X44" s="186">
        <v>0</v>
      </c>
      <c r="Y44" s="186">
        <f t="shared" si="39"/>
        <v>0</v>
      </c>
      <c r="Z44" s="186">
        <v>0</v>
      </c>
      <c r="AA44" s="186">
        <v>0</v>
      </c>
      <c r="AB44" s="186">
        <v>0</v>
      </c>
      <c r="AC44" s="186">
        <v>0</v>
      </c>
      <c r="AD44" s="186">
        <f t="shared" si="40"/>
        <v>0</v>
      </c>
      <c r="AE44" s="186">
        <f t="shared" si="41"/>
        <v>0</v>
      </c>
      <c r="AF44" s="186">
        <f t="shared" si="42"/>
        <v>0</v>
      </c>
      <c r="AG44" s="186">
        <f t="shared" si="42"/>
        <v>0</v>
      </c>
      <c r="AH44" s="186">
        <f t="shared" si="42"/>
        <v>0</v>
      </c>
      <c r="AI44" s="186">
        <f t="shared" si="42"/>
        <v>0</v>
      </c>
      <c r="AJ44" s="186">
        <f t="shared" si="43"/>
        <v>0</v>
      </c>
      <c r="AK44" s="186">
        <v>0</v>
      </c>
      <c r="AL44" s="186">
        <v>0</v>
      </c>
      <c r="AM44" s="186">
        <v>0</v>
      </c>
      <c r="AN44" s="186">
        <v>0</v>
      </c>
      <c r="AO44" s="186">
        <f t="shared" si="44"/>
        <v>0</v>
      </c>
      <c r="AP44" s="186">
        <v>0</v>
      </c>
      <c r="AQ44" s="186">
        <v>0</v>
      </c>
      <c r="AR44" s="186">
        <v>0</v>
      </c>
      <c r="AS44" s="186">
        <v>0</v>
      </c>
      <c r="AT44" s="186">
        <f t="shared" si="45"/>
        <v>0</v>
      </c>
      <c r="AU44" s="186">
        <v>0</v>
      </c>
      <c r="AV44" s="186">
        <v>0</v>
      </c>
      <c r="AW44" s="186">
        <v>0</v>
      </c>
      <c r="AX44" s="186">
        <v>0</v>
      </c>
      <c r="AY44" s="186">
        <f t="shared" si="46"/>
        <v>0</v>
      </c>
      <c r="AZ44" s="186">
        <v>0</v>
      </c>
      <c r="BA44" s="186">
        <v>0</v>
      </c>
      <c r="BB44" s="186">
        <v>0</v>
      </c>
      <c r="BC44" s="186">
        <v>0</v>
      </c>
    </row>
    <row r="45" spans="1:59" s="208" customFormat="1" ht="45" customHeight="1">
      <c r="A45" s="206" t="s">
        <v>41</v>
      </c>
      <c r="B45" s="200" t="s">
        <v>40</v>
      </c>
      <c r="C45" s="226" t="s">
        <v>1</v>
      </c>
      <c r="D45" s="186">
        <v>0</v>
      </c>
      <c r="E45" s="186">
        <f t="shared" si="47"/>
        <v>0</v>
      </c>
      <c r="F45" s="186">
        <f t="shared" si="35"/>
        <v>0</v>
      </c>
      <c r="G45" s="186">
        <f t="shared" si="35"/>
        <v>0</v>
      </c>
      <c r="H45" s="186">
        <f t="shared" si="35"/>
        <v>0</v>
      </c>
      <c r="I45" s="186">
        <f t="shared" si="35"/>
        <v>0</v>
      </c>
      <c r="J45" s="186">
        <f t="shared" si="35"/>
        <v>0</v>
      </c>
      <c r="K45" s="186">
        <f t="shared" si="35"/>
        <v>0</v>
      </c>
      <c r="L45" s="186">
        <f t="shared" si="35"/>
        <v>0</v>
      </c>
      <c r="M45" s="186">
        <f t="shared" si="35"/>
        <v>0</v>
      </c>
      <c r="N45" s="186">
        <f t="shared" si="35"/>
        <v>0</v>
      </c>
      <c r="O45" s="186">
        <f t="shared" si="35"/>
        <v>0</v>
      </c>
      <c r="P45" s="186">
        <f t="shared" si="35"/>
        <v>0</v>
      </c>
      <c r="Q45" s="186">
        <f t="shared" si="35"/>
        <v>0</v>
      </c>
      <c r="R45" s="186">
        <f t="shared" si="35"/>
        <v>0</v>
      </c>
      <c r="S45" s="186">
        <f t="shared" si="35"/>
        <v>0</v>
      </c>
      <c r="T45" s="186">
        <f t="shared" si="35"/>
        <v>0</v>
      </c>
      <c r="U45" s="186">
        <f t="shared" si="35"/>
        <v>0</v>
      </c>
      <c r="V45" s="186">
        <f t="shared" ref="V45:X45" si="85">AA45+AF45+AK45+AP45</f>
        <v>0</v>
      </c>
      <c r="W45" s="186">
        <f t="shared" si="85"/>
        <v>0</v>
      </c>
      <c r="X45" s="186">
        <f t="shared" si="85"/>
        <v>0</v>
      </c>
      <c r="Y45" s="186">
        <f t="shared" si="39"/>
        <v>0</v>
      </c>
      <c r="Z45" s="186">
        <v>0</v>
      </c>
      <c r="AA45" s="186">
        <v>0</v>
      </c>
      <c r="AB45" s="186">
        <v>0</v>
      </c>
      <c r="AC45" s="186">
        <v>0</v>
      </c>
      <c r="AD45" s="186">
        <f t="shared" si="40"/>
        <v>0</v>
      </c>
      <c r="AE45" s="186">
        <f t="shared" si="41"/>
        <v>0</v>
      </c>
      <c r="AF45" s="186">
        <f t="shared" si="42"/>
        <v>0</v>
      </c>
      <c r="AG45" s="186">
        <f t="shared" si="42"/>
        <v>0</v>
      </c>
      <c r="AH45" s="186">
        <f t="shared" si="42"/>
        <v>0</v>
      </c>
      <c r="AI45" s="186">
        <f t="shared" si="42"/>
        <v>0</v>
      </c>
      <c r="AJ45" s="186">
        <f t="shared" si="43"/>
        <v>0</v>
      </c>
      <c r="AK45" s="186">
        <v>0</v>
      </c>
      <c r="AL45" s="186">
        <v>0</v>
      </c>
      <c r="AM45" s="186">
        <v>0</v>
      </c>
      <c r="AN45" s="186">
        <v>0</v>
      </c>
      <c r="AO45" s="186">
        <f t="shared" si="44"/>
        <v>0</v>
      </c>
      <c r="AP45" s="186">
        <v>0</v>
      </c>
      <c r="AQ45" s="186">
        <v>0</v>
      </c>
      <c r="AR45" s="186">
        <v>0</v>
      </c>
      <c r="AS45" s="186">
        <v>0</v>
      </c>
      <c r="AT45" s="186">
        <f t="shared" si="45"/>
        <v>0</v>
      </c>
      <c r="AU45" s="186">
        <v>0</v>
      </c>
      <c r="AV45" s="186">
        <v>0</v>
      </c>
      <c r="AW45" s="186">
        <v>0</v>
      </c>
      <c r="AX45" s="186">
        <v>0</v>
      </c>
      <c r="AY45" s="186">
        <f t="shared" si="46"/>
        <v>0</v>
      </c>
      <c r="AZ45" s="186">
        <v>0</v>
      </c>
      <c r="BA45" s="186">
        <v>0</v>
      </c>
      <c r="BB45" s="186">
        <v>0</v>
      </c>
      <c r="BC45" s="186">
        <v>0</v>
      </c>
    </row>
    <row r="46" spans="1:59" s="257" customFormat="1" ht="31.2">
      <c r="A46" s="281" t="s">
        <v>463</v>
      </c>
      <c r="B46" s="277" t="s">
        <v>39</v>
      </c>
      <c r="C46" s="282" t="s">
        <v>1</v>
      </c>
      <c r="D46" s="275">
        <f>D47+D51+D56+D65</f>
        <v>12.168000000000003</v>
      </c>
      <c r="E46" s="275">
        <f>F46+G46+H46+I46</f>
        <v>0</v>
      </c>
      <c r="F46" s="275">
        <f t="shared" si="35"/>
        <v>0</v>
      </c>
      <c r="G46" s="275">
        <f>L46+Q46+V46+AA46</f>
        <v>0</v>
      </c>
      <c r="H46" s="275">
        <f>M46+R46+W46+AB46</f>
        <v>0</v>
      </c>
      <c r="I46" s="275">
        <f t="shared" si="35"/>
        <v>0</v>
      </c>
      <c r="J46" s="275">
        <f>K46+L46+M46+N46</f>
        <v>0</v>
      </c>
      <c r="K46" s="275">
        <f>K47+K51+K56+K65</f>
        <v>0</v>
      </c>
      <c r="L46" s="275">
        <f>L47+L51+L56+L65</f>
        <v>0</v>
      </c>
      <c r="M46" s="275">
        <f>M47+M51+M56+M65</f>
        <v>0</v>
      </c>
      <c r="N46" s="275">
        <f>N47+N51+N56+N65</f>
        <v>0</v>
      </c>
      <c r="O46" s="275">
        <f>P46+Q46+R46+S46</f>
        <v>0</v>
      </c>
      <c r="P46" s="275">
        <f>P47+P51+P56+P65</f>
        <v>0</v>
      </c>
      <c r="Q46" s="275">
        <f>Q47+Q51+Q56+Q65</f>
        <v>0</v>
      </c>
      <c r="R46" s="275">
        <f>R47+R51+R56+R65</f>
        <v>0</v>
      </c>
      <c r="S46" s="275">
        <f>S47+S51+S56+S65</f>
        <v>0</v>
      </c>
      <c r="T46" s="275">
        <f>U46+V46+W46+X46</f>
        <v>0</v>
      </c>
      <c r="U46" s="275">
        <f>U47+U51+U56+U65</f>
        <v>0</v>
      </c>
      <c r="V46" s="275">
        <f>V47+V51+V56+V65</f>
        <v>0</v>
      </c>
      <c r="W46" s="275">
        <f>W47+W51+W56+W65</f>
        <v>0</v>
      </c>
      <c r="X46" s="275">
        <f>X47+X51+X56+X65</f>
        <v>0</v>
      </c>
      <c r="Y46" s="275">
        <f t="shared" si="39"/>
        <v>0</v>
      </c>
      <c r="Z46" s="275">
        <f>Z47+Z51+Z56+Z65</f>
        <v>0</v>
      </c>
      <c r="AA46" s="275">
        <f>AA47+AA51+AA56+AA65</f>
        <v>0</v>
      </c>
      <c r="AB46" s="275">
        <f>AB47+AB51+AB56+AB65</f>
        <v>0</v>
      </c>
      <c r="AC46" s="275">
        <f>AC47+AC51+AC56+AC65</f>
        <v>0</v>
      </c>
      <c r="AD46" s="275">
        <f>AD47+AD51+AD56+AD65</f>
        <v>12.168000000000003</v>
      </c>
      <c r="AE46" s="275">
        <f t="shared" si="41"/>
        <v>0</v>
      </c>
      <c r="AF46" s="275">
        <f t="shared" si="42"/>
        <v>0</v>
      </c>
      <c r="AG46" s="275">
        <f t="shared" si="42"/>
        <v>0</v>
      </c>
      <c r="AH46" s="275">
        <f t="shared" si="42"/>
        <v>0</v>
      </c>
      <c r="AI46" s="275">
        <f t="shared" si="42"/>
        <v>0</v>
      </c>
      <c r="AJ46" s="275">
        <f t="shared" si="43"/>
        <v>0</v>
      </c>
      <c r="AK46" s="275">
        <f>AK47+AK51+AK56+AK65</f>
        <v>0</v>
      </c>
      <c r="AL46" s="275">
        <f>AL47+AL51+AL56+AL65</f>
        <v>0</v>
      </c>
      <c r="AM46" s="275">
        <f>AM47+AM51+AM56+AM65</f>
        <v>0</v>
      </c>
      <c r="AN46" s="275">
        <f>AN47+AN51+AN56+AN65</f>
        <v>0</v>
      </c>
      <c r="AO46" s="275">
        <f>AP46+AQ46+AR46+AS46</f>
        <v>0</v>
      </c>
      <c r="AP46" s="275">
        <f>AP47+AP51+AP56+AP65</f>
        <v>0</v>
      </c>
      <c r="AQ46" s="275">
        <f>AQ47+AQ51+AQ56+AQ65</f>
        <v>0</v>
      </c>
      <c r="AR46" s="275">
        <f>AR47+AR51+AR56+AR65</f>
        <v>0</v>
      </c>
      <c r="AS46" s="275">
        <f>AS47+AS51+AS56+AS65</f>
        <v>0</v>
      </c>
      <c r="AT46" s="275">
        <f t="shared" si="45"/>
        <v>0</v>
      </c>
      <c r="AU46" s="275">
        <f>AU47+AU51+AU56+AU65</f>
        <v>0</v>
      </c>
      <c r="AV46" s="275">
        <f>AV47+AV51+AV56+AV65</f>
        <v>0</v>
      </c>
      <c r="AW46" s="275">
        <f>AW47+AW51+AW56+AW65</f>
        <v>0</v>
      </c>
      <c r="AX46" s="275">
        <f>AX47+AX51+AX56+AX65</f>
        <v>0</v>
      </c>
      <c r="AY46" s="275">
        <f t="shared" si="46"/>
        <v>0</v>
      </c>
      <c r="AZ46" s="275">
        <f>AZ47+AZ51+AZ56+AZ65</f>
        <v>0</v>
      </c>
      <c r="BA46" s="275">
        <f>BA47+BA51+BA56+BA65</f>
        <v>0</v>
      </c>
      <c r="BB46" s="275">
        <f>BB47+BB51+BB56+BB65</f>
        <v>0</v>
      </c>
      <c r="BC46" s="275">
        <f>BC47+BC51+BC56+BC65</f>
        <v>0</v>
      </c>
    </row>
    <row r="47" spans="1:59" s="208" customFormat="1" ht="46.8">
      <c r="A47" s="292" t="s">
        <v>38</v>
      </c>
      <c r="B47" s="284" t="s">
        <v>37</v>
      </c>
      <c r="C47" s="293" t="s">
        <v>1</v>
      </c>
      <c r="D47" s="286">
        <f>D48+D49</f>
        <v>2.9323869239999998</v>
      </c>
      <c r="E47" s="286">
        <f t="shared" si="47"/>
        <v>0</v>
      </c>
      <c r="F47" s="286">
        <f t="shared" si="35"/>
        <v>0</v>
      </c>
      <c r="G47" s="286">
        <f t="shared" si="35"/>
        <v>0</v>
      </c>
      <c r="H47" s="286">
        <f t="shared" si="35"/>
        <v>0</v>
      </c>
      <c r="I47" s="286">
        <f t="shared" si="35"/>
        <v>0</v>
      </c>
      <c r="J47" s="286">
        <f>K47+L47+M47+N47</f>
        <v>0</v>
      </c>
      <c r="K47" s="286">
        <f>K48+K49</f>
        <v>0</v>
      </c>
      <c r="L47" s="286">
        <f>L48+L49</f>
        <v>0</v>
      </c>
      <c r="M47" s="286">
        <f>M48+M49</f>
        <v>0</v>
      </c>
      <c r="N47" s="286">
        <f>N48+N49</f>
        <v>0</v>
      </c>
      <c r="O47" s="286">
        <f>P47+Q47+R47+S47</f>
        <v>0</v>
      </c>
      <c r="P47" s="286">
        <f>P48+P49</f>
        <v>0</v>
      </c>
      <c r="Q47" s="286">
        <f>Q48+Q49</f>
        <v>0</v>
      </c>
      <c r="R47" s="286">
        <f>R48+R49</f>
        <v>0</v>
      </c>
      <c r="S47" s="286">
        <f>S48+S49</f>
        <v>0</v>
      </c>
      <c r="T47" s="286">
        <f>U47+V47+W47+X47</f>
        <v>0</v>
      </c>
      <c r="U47" s="286">
        <f>U48+U49</f>
        <v>0</v>
      </c>
      <c r="V47" s="286">
        <f>V48+V49</f>
        <v>0</v>
      </c>
      <c r="W47" s="286">
        <f>W48+W49</f>
        <v>0</v>
      </c>
      <c r="X47" s="286">
        <f>X48+X49</f>
        <v>0</v>
      </c>
      <c r="Y47" s="286">
        <f t="shared" si="39"/>
        <v>0</v>
      </c>
      <c r="Z47" s="286">
        <f>Z48+Z49</f>
        <v>0</v>
      </c>
      <c r="AA47" s="286">
        <f>AA48+AA49</f>
        <v>0</v>
      </c>
      <c r="AB47" s="286">
        <f>AB48+AB49</f>
        <v>0</v>
      </c>
      <c r="AC47" s="286">
        <f>AC48+AC49</f>
        <v>0</v>
      </c>
      <c r="AD47" s="286">
        <f>AD48+AD49</f>
        <v>2.9323869239999998</v>
      </c>
      <c r="AE47" s="286">
        <f t="shared" si="41"/>
        <v>0</v>
      </c>
      <c r="AF47" s="286">
        <f t="shared" si="42"/>
        <v>0</v>
      </c>
      <c r="AG47" s="286">
        <f t="shared" si="42"/>
        <v>0</v>
      </c>
      <c r="AH47" s="286">
        <f t="shared" si="42"/>
        <v>0</v>
      </c>
      <c r="AI47" s="286">
        <f t="shared" si="42"/>
        <v>0</v>
      </c>
      <c r="AJ47" s="286">
        <f t="shared" si="43"/>
        <v>0</v>
      </c>
      <c r="AK47" s="286">
        <f>AK48+AK49</f>
        <v>0</v>
      </c>
      <c r="AL47" s="286">
        <f>AL48+AL49</f>
        <v>0</v>
      </c>
      <c r="AM47" s="286">
        <f>AM48+AM49</f>
        <v>0</v>
      </c>
      <c r="AN47" s="286">
        <f>AN48+AN49</f>
        <v>0</v>
      </c>
      <c r="AO47" s="286">
        <f t="shared" si="44"/>
        <v>0</v>
      </c>
      <c r="AP47" s="286">
        <f>AP48+AP49</f>
        <v>0</v>
      </c>
      <c r="AQ47" s="286">
        <f>AQ48+AQ49</f>
        <v>0</v>
      </c>
      <c r="AR47" s="286">
        <f>AR48+AR49</f>
        <v>0</v>
      </c>
      <c r="AS47" s="286">
        <f>AS48+AS49</f>
        <v>0</v>
      </c>
      <c r="AT47" s="286">
        <f t="shared" si="45"/>
        <v>0</v>
      </c>
      <c r="AU47" s="286">
        <f>AU48+AU49</f>
        <v>0</v>
      </c>
      <c r="AV47" s="286">
        <f>AV48+AV49</f>
        <v>0</v>
      </c>
      <c r="AW47" s="286">
        <f>AW48+AW49</f>
        <v>0</v>
      </c>
      <c r="AX47" s="286">
        <f>AX48+AX49</f>
        <v>0</v>
      </c>
      <c r="AY47" s="286">
        <f t="shared" si="46"/>
        <v>0</v>
      </c>
      <c r="AZ47" s="286">
        <f>AZ48+AZ49</f>
        <v>0</v>
      </c>
      <c r="BA47" s="286">
        <f>BA48+BA49</f>
        <v>0</v>
      </c>
      <c r="BB47" s="286">
        <f>BB48+BB49</f>
        <v>0</v>
      </c>
      <c r="BC47" s="286">
        <f>BC48+BC49</f>
        <v>0</v>
      </c>
    </row>
    <row r="48" spans="1:59" s="208" customFormat="1" ht="31.2">
      <c r="A48" s="255" t="s">
        <v>36</v>
      </c>
      <c r="B48" s="200" t="s">
        <v>35</v>
      </c>
      <c r="C48" s="226" t="s">
        <v>1</v>
      </c>
      <c r="D48" s="186">
        <v>0</v>
      </c>
      <c r="E48" s="186">
        <f t="shared" si="47"/>
        <v>0</v>
      </c>
      <c r="F48" s="186">
        <f t="shared" si="35"/>
        <v>0</v>
      </c>
      <c r="G48" s="186">
        <f t="shared" si="35"/>
        <v>0</v>
      </c>
      <c r="H48" s="186">
        <f t="shared" si="35"/>
        <v>0</v>
      </c>
      <c r="I48" s="186">
        <f t="shared" si="35"/>
        <v>0</v>
      </c>
      <c r="J48" s="186">
        <f t="shared" si="35"/>
        <v>0</v>
      </c>
      <c r="K48" s="186">
        <f t="shared" si="35"/>
        <v>0</v>
      </c>
      <c r="L48" s="186">
        <f t="shared" si="35"/>
        <v>0</v>
      </c>
      <c r="M48" s="186">
        <f t="shared" si="35"/>
        <v>0</v>
      </c>
      <c r="N48" s="186">
        <f t="shared" si="35"/>
        <v>0</v>
      </c>
      <c r="O48" s="186">
        <f t="shared" si="35"/>
        <v>0</v>
      </c>
      <c r="P48" s="186">
        <f t="shared" si="35"/>
        <v>0</v>
      </c>
      <c r="Q48" s="186">
        <f t="shared" si="35"/>
        <v>0</v>
      </c>
      <c r="R48" s="186">
        <f t="shared" si="35"/>
        <v>0</v>
      </c>
      <c r="S48" s="186">
        <f t="shared" si="35"/>
        <v>0</v>
      </c>
      <c r="T48" s="186">
        <f t="shared" si="35"/>
        <v>0</v>
      </c>
      <c r="U48" s="186">
        <f t="shared" si="35"/>
        <v>0</v>
      </c>
      <c r="V48" s="186">
        <f t="shared" ref="V48:X48" si="86">AA48+AF48+AK48+AP48</f>
        <v>0</v>
      </c>
      <c r="W48" s="186">
        <f t="shared" si="86"/>
        <v>0</v>
      </c>
      <c r="X48" s="186">
        <f t="shared" si="86"/>
        <v>0</v>
      </c>
      <c r="Y48" s="186">
        <f t="shared" si="39"/>
        <v>0</v>
      </c>
      <c r="Z48" s="186">
        <v>0</v>
      </c>
      <c r="AA48" s="186">
        <v>0</v>
      </c>
      <c r="AB48" s="186">
        <v>0</v>
      </c>
      <c r="AC48" s="186">
        <v>0</v>
      </c>
      <c r="AD48" s="186">
        <f t="shared" si="40"/>
        <v>0</v>
      </c>
      <c r="AE48" s="186">
        <f t="shared" si="41"/>
        <v>0</v>
      </c>
      <c r="AF48" s="186">
        <f t="shared" si="42"/>
        <v>0</v>
      </c>
      <c r="AG48" s="186">
        <f t="shared" si="42"/>
        <v>0</v>
      </c>
      <c r="AH48" s="186">
        <f t="shared" si="42"/>
        <v>0</v>
      </c>
      <c r="AI48" s="186">
        <f t="shared" si="42"/>
        <v>0</v>
      </c>
      <c r="AJ48" s="186">
        <f t="shared" si="43"/>
        <v>0</v>
      </c>
      <c r="AK48" s="186">
        <v>0</v>
      </c>
      <c r="AL48" s="186">
        <v>0</v>
      </c>
      <c r="AM48" s="186">
        <v>0</v>
      </c>
      <c r="AN48" s="186">
        <v>0</v>
      </c>
      <c r="AO48" s="186">
        <f t="shared" si="44"/>
        <v>0</v>
      </c>
      <c r="AP48" s="186">
        <v>0</v>
      </c>
      <c r="AQ48" s="186">
        <v>0</v>
      </c>
      <c r="AR48" s="186">
        <v>0</v>
      </c>
      <c r="AS48" s="186">
        <v>0</v>
      </c>
      <c r="AT48" s="186">
        <f t="shared" si="45"/>
        <v>0</v>
      </c>
      <c r="AU48" s="186">
        <v>0</v>
      </c>
      <c r="AV48" s="186">
        <v>0</v>
      </c>
      <c r="AW48" s="186">
        <v>0</v>
      </c>
      <c r="AX48" s="186">
        <v>0</v>
      </c>
      <c r="AY48" s="186">
        <f t="shared" si="46"/>
        <v>0</v>
      </c>
      <c r="AZ48" s="186">
        <v>0</v>
      </c>
      <c r="BA48" s="186">
        <v>0</v>
      </c>
      <c r="BB48" s="186">
        <v>0</v>
      </c>
      <c r="BC48" s="186">
        <v>0</v>
      </c>
    </row>
    <row r="49" spans="1:55" s="208" customFormat="1" ht="31.2">
      <c r="A49" s="359" t="s">
        <v>33</v>
      </c>
      <c r="B49" s="360" t="s">
        <v>34</v>
      </c>
      <c r="C49" s="293" t="s">
        <v>1</v>
      </c>
      <c r="D49" s="361">
        <f>SUM(D50:D50)</f>
        <v>2.9323869239999998</v>
      </c>
      <c r="E49" s="361">
        <f t="shared" si="47"/>
        <v>0</v>
      </c>
      <c r="F49" s="361">
        <f t="shared" ref="F49:I60" si="87">K49+P49+U49+Z49</f>
        <v>0</v>
      </c>
      <c r="G49" s="361">
        <f t="shared" si="87"/>
        <v>0</v>
      </c>
      <c r="H49" s="361">
        <f t="shared" si="87"/>
        <v>0</v>
      </c>
      <c r="I49" s="361">
        <f t="shared" si="87"/>
        <v>0</v>
      </c>
      <c r="J49" s="361">
        <f t="shared" ref="J49:J60" si="88">K49+L49+M49+N49</f>
        <v>0</v>
      </c>
      <c r="K49" s="361">
        <f>SUM(K50:K50)</f>
        <v>0</v>
      </c>
      <c r="L49" s="361">
        <f>SUM(L50:L50)</f>
        <v>0</v>
      </c>
      <c r="M49" s="361">
        <f>SUM(M50:M50)</f>
        <v>0</v>
      </c>
      <c r="N49" s="361">
        <f>SUM(N50:N50)</f>
        <v>0</v>
      </c>
      <c r="O49" s="361">
        <f t="shared" ref="O49:O60" si="89">P49+Q49+R49+S49</f>
        <v>0</v>
      </c>
      <c r="P49" s="361">
        <f>SUM(P50:P50)</f>
        <v>0</v>
      </c>
      <c r="Q49" s="361">
        <f>SUM(Q50:Q50)</f>
        <v>0</v>
      </c>
      <c r="R49" s="361">
        <f>SUM(R50:R50)</f>
        <v>0</v>
      </c>
      <c r="S49" s="361">
        <f>SUM(S50:S50)</f>
        <v>0</v>
      </c>
      <c r="T49" s="361">
        <f t="shared" ref="T49:T60" si="90">U49+V49+W49+X49</f>
        <v>0</v>
      </c>
      <c r="U49" s="361">
        <f>SUM(U50:U50)</f>
        <v>0</v>
      </c>
      <c r="V49" s="361">
        <f>SUM(V50:V50)</f>
        <v>0</v>
      </c>
      <c r="W49" s="361">
        <f>SUM(W50:W50)</f>
        <v>0</v>
      </c>
      <c r="X49" s="361">
        <f>SUM(X50:X50)</f>
        <v>0</v>
      </c>
      <c r="Y49" s="361">
        <f t="shared" si="39"/>
        <v>0</v>
      </c>
      <c r="Z49" s="361">
        <f>SUM(Z50:Z50)</f>
        <v>0</v>
      </c>
      <c r="AA49" s="361">
        <f>SUM(AA50:AA50)</f>
        <v>0</v>
      </c>
      <c r="AB49" s="361">
        <f>SUM(AB50:AB50)</f>
        <v>0</v>
      </c>
      <c r="AC49" s="361">
        <f>SUM(AC50:AC50)</f>
        <v>0</v>
      </c>
      <c r="AD49" s="361">
        <f>SUM(AD50:AD50)</f>
        <v>2.9323869239999998</v>
      </c>
      <c r="AE49" s="361">
        <f t="shared" si="41"/>
        <v>0</v>
      </c>
      <c r="AF49" s="361">
        <f t="shared" ref="AF49:AI60" si="91">AK49+AP49+AU49+AZ49</f>
        <v>0</v>
      </c>
      <c r="AG49" s="361">
        <f t="shared" si="91"/>
        <v>0</v>
      </c>
      <c r="AH49" s="361">
        <f t="shared" si="91"/>
        <v>0</v>
      </c>
      <c r="AI49" s="361">
        <f t="shared" si="91"/>
        <v>0</v>
      </c>
      <c r="AJ49" s="361">
        <f t="shared" si="43"/>
        <v>0</v>
      </c>
      <c r="AK49" s="361">
        <f>SUM(AK50:AK50)</f>
        <v>0</v>
      </c>
      <c r="AL49" s="361">
        <f>SUM(AL50:AL50)</f>
        <v>0</v>
      </c>
      <c r="AM49" s="361">
        <f>SUM(AM50:AM50)</f>
        <v>0</v>
      </c>
      <c r="AN49" s="361">
        <f>SUM(AN50:AN50)</f>
        <v>0</v>
      </c>
      <c r="AO49" s="361">
        <f t="shared" si="44"/>
        <v>0</v>
      </c>
      <c r="AP49" s="361">
        <f>SUM(AP50:AP50)</f>
        <v>0</v>
      </c>
      <c r="AQ49" s="361">
        <f>SUM(AQ50:AQ50)</f>
        <v>0</v>
      </c>
      <c r="AR49" s="361">
        <f>SUM(AR50:AR50)</f>
        <v>0</v>
      </c>
      <c r="AS49" s="361">
        <f>SUM(AS50:AS50)</f>
        <v>0</v>
      </c>
      <c r="AT49" s="361">
        <f t="shared" si="45"/>
        <v>0</v>
      </c>
      <c r="AU49" s="361">
        <f>SUM(AU50:AU50)</f>
        <v>0</v>
      </c>
      <c r="AV49" s="361">
        <f>SUM(AV50:AV50)</f>
        <v>0</v>
      </c>
      <c r="AW49" s="361">
        <f>SUM(AW50:AW50)</f>
        <v>0</v>
      </c>
      <c r="AX49" s="361">
        <f>SUM(AX50:AX50)</f>
        <v>0</v>
      </c>
      <c r="AY49" s="361">
        <f t="shared" si="46"/>
        <v>0</v>
      </c>
      <c r="AZ49" s="361">
        <f>SUM(AZ50:AZ50)</f>
        <v>0</v>
      </c>
      <c r="BA49" s="361">
        <f>SUM(BA50:BA50)</f>
        <v>0</v>
      </c>
      <c r="BB49" s="361">
        <f>SUM(BB50:BB50)</f>
        <v>0</v>
      </c>
      <c r="BC49" s="361">
        <f>SUM(BC50:BC50)</f>
        <v>0</v>
      </c>
    </row>
    <row r="50" spans="1:55" ht="30" customHeight="1">
      <c r="A50" s="386" t="s">
        <v>33</v>
      </c>
      <c r="B50" s="387" t="s">
        <v>588</v>
      </c>
      <c r="C50" s="384" t="s">
        <v>589</v>
      </c>
      <c r="D50" s="388">
        <v>2.9323869239999998</v>
      </c>
      <c r="E50" s="389">
        <f>F50+G50+H50+I50</f>
        <v>0</v>
      </c>
      <c r="F50" s="389">
        <f t="shared" si="87"/>
        <v>0</v>
      </c>
      <c r="G50" s="389">
        <f t="shared" si="87"/>
        <v>0</v>
      </c>
      <c r="H50" s="389">
        <f t="shared" si="87"/>
        <v>0</v>
      </c>
      <c r="I50" s="389">
        <f t="shared" si="87"/>
        <v>0</v>
      </c>
      <c r="J50" s="366">
        <f t="shared" ref="J50" si="92">K50+L50+M50+N50</f>
        <v>0</v>
      </c>
      <c r="K50" s="366">
        <v>0</v>
      </c>
      <c r="L50" s="366">
        <v>0</v>
      </c>
      <c r="M50" s="366">
        <v>0</v>
      </c>
      <c r="N50" s="366">
        <v>0</v>
      </c>
      <c r="O50" s="389">
        <f t="shared" si="89"/>
        <v>0</v>
      </c>
      <c r="P50" s="389">
        <v>0</v>
      </c>
      <c r="Q50" s="389">
        <v>0</v>
      </c>
      <c r="R50" s="389">
        <v>0</v>
      </c>
      <c r="S50" s="389">
        <v>0</v>
      </c>
      <c r="T50" s="389">
        <f t="shared" si="90"/>
        <v>0</v>
      </c>
      <c r="U50" s="389">
        <v>0</v>
      </c>
      <c r="V50" s="389">
        <v>0</v>
      </c>
      <c r="W50" s="389">
        <v>0</v>
      </c>
      <c r="X50" s="389">
        <v>0</v>
      </c>
      <c r="Y50" s="389">
        <f t="shared" si="39"/>
        <v>0</v>
      </c>
      <c r="Z50" s="389">
        <v>0</v>
      </c>
      <c r="AA50" s="389">
        <v>0</v>
      </c>
      <c r="AB50" s="389">
        <v>0</v>
      </c>
      <c r="AC50" s="389">
        <v>0</v>
      </c>
      <c r="AD50" s="389">
        <f>D50</f>
        <v>2.9323869239999998</v>
      </c>
      <c r="AE50" s="389">
        <f t="shared" si="41"/>
        <v>0</v>
      </c>
      <c r="AF50" s="389">
        <f t="shared" si="91"/>
        <v>0</v>
      </c>
      <c r="AG50" s="389">
        <f t="shared" si="91"/>
        <v>0</v>
      </c>
      <c r="AH50" s="389">
        <f t="shared" si="91"/>
        <v>0</v>
      </c>
      <c r="AI50" s="389">
        <f t="shared" si="91"/>
        <v>0</v>
      </c>
      <c r="AJ50" s="389">
        <f t="shared" si="43"/>
        <v>0</v>
      </c>
      <c r="AK50" s="389">
        <v>0</v>
      </c>
      <c r="AL50" s="389">
        <v>0</v>
      </c>
      <c r="AM50" s="389">
        <v>0</v>
      </c>
      <c r="AN50" s="389">
        <v>0</v>
      </c>
      <c r="AO50" s="389">
        <f t="shared" si="44"/>
        <v>0</v>
      </c>
      <c r="AP50" s="389">
        <v>0</v>
      </c>
      <c r="AQ50" s="389">
        <v>0</v>
      </c>
      <c r="AR50" s="389">
        <v>0</v>
      </c>
      <c r="AS50" s="389">
        <v>0</v>
      </c>
      <c r="AT50" s="389">
        <f t="shared" si="45"/>
        <v>0</v>
      </c>
      <c r="AU50" s="389">
        <v>0</v>
      </c>
      <c r="AV50" s="389">
        <v>0</v>
      </c>
      <c r="AW50" s="389">
        <v>0</v>
      </c>
      <c r="AX50" s="389">
        <v>0</v>
      </c>
      <c r="AY50" s="389">
        <f t="shared" si="46"/>
        <v>0</v>
      </c>
      <c r="AZ50" s="389">
        <v>0</v>
      </c>
      <c r="BA50" s="389">
        <v>0</v>
      </c>
      <c r="BB50" s="389">
        <v>0</v>
      </c>
      <c r="BC50" s="389">
        <v>0</v>
      </c>
    </row>
    <row r="51" spans="1:55" s="208" customFormat="1" ht="41.25" customHeight="1">
      <c r="A51" s="283" t="s">
        <v>483</v>
      </c>
      <c r="B51" s="284" t="s">
        <v>32</v>
      </c>
      <c r="C51" s="285" t="s">
        <v>1</v>
      </c>
      <c r="D51" s="286">
        <f>D52+D55</f>
        <v>9.2356130760000035</v>
      </c>
      <c r="E51" s="286">
        <f>F51+G51+H51+I51</f>
        <v>0</v>
      </c>
      <c r="F51" s="286">
        <f t="shared" si="87"/>
        <v>0</v>
      </c>
      <c r="G51" s="286">
        <f>L51+Q51+V51+AA51</f>
        <v>0</v>
      </c>
      <c r="H51" s="286">
        <f>M51+R51+W51+AB51</f>
        <v>0</v>
      </c>
      <c r="I51" s="286">
        <f t="shared" si="87"/>
        <v>0</v>
      </c>
      <c r="J51" s="286">
        <f t="shared" si="88"/>
        <v>0</v>
      </c>
      <c r="K51" s="286">
        <f>K52+K55</f>
        <v>0</v>
      </c>
      <c r="L51" s="286">
        <f>L52+L55</f>
        <v>0</v>
      </c>
      <c r="M51" s="286">
        <f>M52+M55</f>
        <v>0</v>
      </c>
      <c r="N51" s="286">
        <f>N52+N55</f>
        <v>0</v>
      </c>
      <c r="O51" s="286">
        <f t="shared" si="89"/>
        <v>0</v>
      </c>
      <c r="P51" s="286">
        <f>P52+P55</f>
        <v>0</v>
      </c>
      <c r="Q51" s="286">
        <f>Q52+Q55</f>
        <v>0</v>
      </c>
      <c r="R51" s="286">
        <f>R52+R55</f>
        <v>0</v>
      </c>
      <c r="S51" s="286">
        <f>S52+S55</f>
        <v>0</v>
      </c>
      <c r="T51" s="286">
        <f t="shared" si="90"/>
        <v>0</v>
      </c>
      <c r="U51" s="286">
        <f>U52+U55</f>
        <v>0</v>
      </c>
      <c r="V51" s="286">
        <f>V52+V55</f>
        <v>0</v>
      </c>
      <c r="W51" s="286">
        <f>W52+W55</f>
        <v>0</v>
      </c>
      <c r="X51" s="286">
        <f>X52+X55</f>
        <v>0</v>
      </c>
      <c r="Y51" s="286">
        <f t="shared" si="39"/>
        <v>0</v>
      </c>
      <c r="Z51" s="286">
        <f>Z52+Z55</f>
        <v>0</v>
      </c>
      <c r="AA51" s="286">
        <f>AA52+AA55</f>
        <v>0</v>
      </c>
      <c r="AB51" s="286">
        <f>AB52+AB55</f>
        <v>0</v>
      </c>
      <c r="AC51" s="286">
        <f>AC52+AC55</f>
        <v>0</v>
      </c>
      <c r="AD51" s="286">
        <f>AD52+AD55</f>
        <v>9.2356130760000035</v>
      </c>
      <c r="AE51" s="286">
        <f>AF51+AG51+AH51+AI51</f>
        <v>0</v>
      </c>
      <c r="AF51" s="286">
        <f t="shared" si="91"/>
        <v>0</v>
      </c>
      <c r="AG51" s="286">
        <f t="shared" si="91"/>
        <v>0</v>
      </c>
      <c r="AH51" s="286">
        <f t="shared" si="91"/>
        <v>0</v>
      </c>
      <c r="AI51" s="286">
        <f t="shared" si="91"/>
        <v>0</v>
      </c>
      <c r="AJ51" s="286">
        <f t="shared" si="43"/>
        <v>0</v>
      </c>
      <c r="AK51" s="286">
        <f>AK52+AK55</f>
        <v>0</v>
      </c>
      <c r="AL51" s="286">
        <f>AL52+AL55</f>
        <v>0</v>
      </c>
      <c r="AM51" s="286">
        <f>AM52+AM55</f>
        <v>0</v>
      </c>
      <c r="AN51" s="286">
        <f>AN52+AN55</f>
        <v>0</v>
      </c>
      <c r="AO51" s="286">
        <f t="shared" si="44"/>
        <v>0</v>
      </c>
      <c r="AP51" s="286">
        <f>AP52+AP55</f>
        <v>0</v>
      </c>
      <c r="AQ51" s="286">
        <f>AQ52+AQ55</f>
        <v>0</v>
      </c>
      <c r="AR51" s="286">
        <f>AR52+AR55</f>
        <v>0</v>
      </c>
      <c r="AS51" s="286">
        <f>AS52+AS55</f>
        <v>0</v>
      </c>
      <c r="AT51" s="286">
        <f t="shared" si="45"/>
        <v>0</v>
      </c>
      <c r="AU51" s="286">
        <f>AU52+AU55</f>
        <v>0</v>
      </c>
      <c r="AV51" s="286">
        <f>AV52+AV55</f>
        <v>0</v>
      </c>
      <c r="AW51" s="286">
        <f>AW52+AW55</f>
        <v>0</v>
      </c>
      <c r="AX51" s="286">
        <f>AX52+AX55</f>
        <v>0</v>
      </c>
      <c r="AY51" s="286">
        <f t="shared" si="46"/>
        <v>0</v>
      </c>
      <c r="AZ51" s="286">
        <f>AZ52+AZ55</f>
        <v>0</v>
      </c>
      <c r="BA51" s="286">
        <f>BA52+BA55</f>
        <v>0</v>
      </c>
      <c r="BB51" s="286">
        <f>BB52+BB55</f>
        <v>0</v>
      </c>
      <c r="BC51" s="286">
        <f>BC52+BC55</f>
        <v>0</v>
      </c>
    </row>
    <row r="52" spans="1:55" s="208" customFormat="1" ht="30.75" customHeight="1">
      <c r="A52" s="283" t="s">
        <v>30</v>
      </c>
      <c r="B52" s="284" t="s">
        <v>31</v>
      </c>
      <c r="C52" s="285" t="s">
        <v>1</v>
      </c>
      <c r="D52" s="286">
        <f>SUM(D53:D54)</f>
        <v>9.2356130760000035</v>
      </c>
      <c r="E52" s="286">
        <f>F52+G52+H52+I52</f>
        <v>0</v>
      </c>
      <c r="F52" s="286">
        <f t="shared" si="87"/>
        <v>0</v>
      </c>
      <c r="G52" s="286">
        <f>L52+Q52+V52+AA52</f>
        <v>0</v>
      </c>
      <c r="H52" s="286">
        <f t="shared" si="87"/>
        <v>0</v>
      </c>
      <c r="I52" s="286">
        <f>N52+S52+X52+AC52</f>
        <v>0</v>
      </c>
      <c r="J52" s="286">
        <f t="shared" si="88"/>
        <v>0</v>
      </c>
      <c r="K52" s="286">
        <f>SUM(K53:K54)</f>
        <v>0</v>
      </c>
      <c r="L52" s="286">
        <f>SUM(L53:L54)</f>
        <v>0</v>
      </c>
      <c r="M52" s="286">
        <f>SUM(M53:M54)</f>
        <v>0</v>
      </c>
      <c r="N52" s="286">
        <f>SUM(N53:N54)</f>
        <v>0</v>
      </c>
      <c r="O52" s="286">
        <f t="shared" si="89"/>
        <v>0</v>
      </c>
      <c r="P52" s="286">
        <f>SUM(P53:P54)</f>
        <v>0</v>
      </c>
      <c r="Q52" s="286">
        <f>SUM(Q53:Q54)</f>
        <v>0</v>
      </c>
      <c r="R52" s="286">
        <f>SUM(R53:R54)</f>
        <v>0</v>
      </c>
      <c r="S52" s="286">
        <f>SUM(S53:S54)</f>
        <v>0</v>
      </c>
      <c r="T52" s="286">
        <f t="shared" si="90"/>
        <v>0</v>
      </c>
      <c r="U52" s="286">
        <f>SUM(U53:U54)</f>
        <v>0</v>
      </c>
      <c r="V52" s="286">
        <f>SUM(V53:V54)</f>
        <v>0</v>
      </c>
      <c r="W52" s="286">
        <f>SUM(W53:W54)</f>
        <v>0</v>
      </c>
      <c r="X52" s="286">
        <f>SUM(X53:X54)</f>
        <v>0</v>
      </c>
      <c r="Y52" s="286">
        <f>Z52+AA52+AB52+AC52</f>
        <v>0</v>
      </c>
      <c r="Z52" s="286">
        <f>SUM(Z53:Z54)</f>
        <v>0</v>
      </c>
      <c r="AA52" s="286">
        <f>SUM(AA53:AA54)</f>
        <v>0</v>
      </c>
      <c r="AB52" s="286">
        <f>SUM(AB53:AB54)</f>
        <v>0</v>
      </c>
      <c r="AC52" s="286">
        <f>SUM(AC53:AC54)</f>
        <v>0</v>
      </c>
      <c r="AD52" s="286">
        <f>SUM(AD53:AD54)</f>
        <v>9.2356130760000035</v>
      </c>
      <c r="AE52" s="286">
        <f>AF52+AG52+AH52+AI52</f>
        <v>0</v>
      </c>
      <c r="AF52" s="286">
        <f t="shared" si="91"/>
        <v>0</v>
      </c>
      <c r="AG52" s="286">
        <f t="shared" si="91"/>
        <v>0</v>
      </c>
      <c r="AH52" s="286">
        <f t="shared" si="91"/>
        <v>0</v>
      </c>
      <c r="AI52" s="286">
        <f>AN52+AS52+AX52+BC52</f>
        <v>0</v>
      </c>
      <c r="AJ52" s="286">
        <f t="shared" si="43"/>
        <v>0</v>
      </c>
      <c r="AK52" s="286">
        <f>SUM(AK53:AK54)</f>
        <v>0</v>
      </c>
      <c r="AL52" s="286">
        <f>SUM(AL53:AL54)</f>
        <v>0</v>
      </c>
      <c r="AM52" s="286">
        <f>SUM(AM53:AM54)</f>
        <v>0</v>
      </c>
      <c r="AN52" s="286">
        <f>SUM(AN53:AN54)</f>
        <v>0</v>
      </c>
      <c r="AO52" s="286">
        <f>AP52+AQ52+AR52+AS52</f>
        <v>0</v>
      </c>
      <c r="AP52" s="286">
        <f>SUM(AP53:AP54)</f>
        <v>0</v>
      </c>
      <c r="AQ52" s="286">
        <f>SUM(AQ53:AQ54)</f>
        <v>0</v>
      </c>
      <c r="AR52" s="286">
        <f>SUM(AR53:AR54)</f>
        <v>0</v>
      </c>
      <c r="AS52" s="286">
        <f>SUM(AS53:AS54)</f>
        <v>0</v>
      </c>
      <c r="AT52" s="286">
        <f t="shared" si="45"/>
        <v>0</v>
      </c>
      <c r="AU52" s="286">
        <f>SUM(AU53:AU54)</f>
        <v>0</v>
      </c>
      <c r="AV52" s="286">
        <f>SUM(AV53:AV54)</f>
        <v>0</v>
      </c>
      <c r="AW52" s="286">
        <f>SUM(AW53:AW54)</f>
        <v>0</v>
      </c>
      <c r="AX52" s="286">
        <f>SUM(AX53:AX54)</f>
        <v>0</v>
      </c>
      <c r="AY52" s="286">
        <f>AZ52+BA52+BB52+BC52</f>
        <v>0</v>
      </c>
      <c r="AZ52" s="286">
        <f>SUM(AZ53:AZ54)</f>
        <v>0</v>
      </c>
      <c r="BA52" s="286">
        <f>SUM(BA53:BA54)</f>
        <v>0</v>
      </c>
      <c r="BB52" s="286">
        <f>SUM(BB53:BB54)</f>
        <v>0</v>
      </c>
      <c r="BC52" s="286">
        <f>SUM(BC53:BC54)</f>
        <v>0</v>
      </c>
    </row>
    <row r="53" spans="1:55" ht="54" customHeight="1">
      <c r="A53" s="382" t="s">
        <v>30</v>
      </c>
      <c r="B53" s="383" t="s">
        <v>590</v>
      </c>
      <c r="C53" s="384" t="s">
        <v>592</v>
      </c>
      <c r="D53" s="366">
        <v>2.4240931247682131</v>
      </c>
      <c r="E53" s="366">
        <f t="shared" ref="E53:E54" si="93">F53+G53+H53+I53</f>
        <v>0</v>
      </c>
      <c r="F53" s="366">
        <f t="shared" ref="F53:F54" si="94">K53+P53+U53+Z53</f>
        <v>0</v>
      </c>
      <c r="G53" s="366">
        <f t="shared" ref="G53:G54" si="95">L53+Q53+V53+AA53</f>
        <v>0</v>
      </c>
      <c r="H53" s="366">
        <f t="shared" ref="H53:H54" si="96">M53+R53+W53+AB53</f>
        <v>0</v>
      </c>
      <c r="I53" s="366">
        <f t="shared" ref="I53:I54" si="97">N53+S53+X53+AC53</f>
        <v>0</v>
      </c>
      <c r="J53" s="366">
        <f t="shared" si="88"/>
        <v>0</v>
      </c>
      <c r="K53" s="366">
        <v>0</v>
      </c>
      <c r="L53" s="366">
        <v>0</v>
      </c>
      <c r="M53" s="366">
        <v>0</v>
      </c>
      <c r="N53" s="366">
        <v>0</v>
      </c>
      <c r="O53" s="366">
        <f t="shared" si="89"/>
        <v>0</v>
      </c>
      <c r="P53" s="366">
        <v>0</v>
      </c>
      <c r="Q53" s="366">
        <v>0</v>
      </c>
      <c r="R53" s="366">
        <v>0</v>
      </c>
      <c r="S53" s="366">
        <v>0</v>
      </c>
      <c r="T53" s="385">
        <f t="shared" ref="T53:T54" si="98">U53+V53+W53+X53</f>
        <v>0</v>
      </c>
      <c r="U53" s="366">
        <v>0</v>
      </c>
      <c r="V53" s="366">
        <v>0</v>
      </c>
      <c r="W53" s="366">
        <v>0</v>
      </c>
      <c r="X53" s="366">
        <v>0</v>
      </c>
      <c r="Y53" s="366">
        <f t="shared" ref="Y53:Y54" si="99">Z53+AA53+AB53+AC53</f>
        <v>0</v>
      </c>
      <c r="Z53" s="366">
        <f t="shared" ref="Z53:Z54" si="100">AZ53</f>
        <v>0</v>
      </c>
      <c r="AA53" s="366">
        <f t="shared" ref="AA53:AA54" si="101">BA53</f>
        <v>0</v>
      </c>
      <c r="AB53" s="366">
        <f t="shared" ref="AB53:AB54" si="102">BB53*1.2</f>
        <v>0</v>
      </c>
      <c r="AC53" s="366">
        <f t="shared" ref="AC53:AC54" si="103">BC53</f>
        <v>0</v>
      </c>
      <c r="AD53" s="366">
        <f>D53</f>
        <v>2.4240931247682131</v>
      </c>
      <c r="AE53" s="366">
        <f t="shared" ref="AE53:AE54" si="104">AF53+AG53+AH53+AI53</f>
        <v>0</v>
      </c>
      <c r="AF53" s="366">
        <f t="shared" si="91"/>
        <v>0</v>
      </c>
      <c r="AG53" s="366">
        <f t="shared" si="91"/>
        <v>0</v>
      </c>
      <c r="AH53" s="366">
        <f t="shared" si="91"/>
        <v>0</v>
      </c>
      <c r="AI53" s="366">
        <f t="shared" ref="AI53:AI54" si="105">AN53+AS53+AX53+BC53</f>
        <v>0</v>
      </c>
      <c r="AJ53" s="366">
        <f t="shared" si="43"/>
        <v>0</v>
      </c>
      <c r="AK53" s="366">
        <v>0</v>
      </c>
      <c r="AL53" s="366">
        <v>0</v>
      </c>
      <c r="AM53" s="366">
        <v>0</v>
      </c>
      <c r="AN53" s="366">
        <v>0</v>
      </c>
      <c r="AO53" s="366">
        <f t="shared" ref="AO53:AO54" si="106">AP53+AQ53+AR53+AS53</f>
        <v>0</v>
      </c>
      <c r="AP53" s="366">
        <v>0</v>
      </c>
      <c r="AQ53" s="366">
        <v>0</v>
      </c>
      <c r="AR53" s="366">
        <v>0</v>
      </c>
      <c r="AS53" s="366">
        <v>0</v>
      </c>
      <c r="AT53" s="385">
        <f t="shared" ref="AT53:AT54" si="107">SUM(AU53:AX53)</f>
        <v>0</v>
      </c>
      <c r="AU53" s="366">
        <v>0</v>
      </c>
      <c r="AV53" s="366">
        <v>0</v>
      </c>
      <c r="AW53" s="366">
        <v>0</v>
      </c>
      <c r="AX53" s="366">
        <v>0</v>
      </c>
      <c r="AY53" s="366">
        <f t="shared" ref="AY53:AY54" si="108">AZ53+BA53+BB53+BC53</f>
        <v>0</v>
      </c>
      <c r="AZ53" s="366">
        <v>0</v>
      </c>
      <c r="BA53" s="366">
        <v>0</v>
      </c>
      <c r="BB53" s="366">
        <v>0</v>
      </c>
      <c r="BC53" s="366">
        <v>0</v>
      </c>
    </row>
    <row r="54" spans="1:55" ht="54" customHeight="1">
      <c r="A54" s="382" t="s">
        <v>30</v>
      </c>
      <c r="B54" s="383" t="s">
        <v>591</v>
      </c>
      <c r="C54" s="384" t="s">
        <v>593</v>
      </c>
      <c r="D54" s="366">
        <v>6.8115199512317899</v>
      </c>
      <c r="E54" s="366">
        <f t="shared" si="93"/>
        <v>0</v>
      </c>
      <c r="F54" s="366">
        <f t="shared" si="94"/>
        <v>0</v>
      </c>
      <c r="G54" s="366">
        <f t="shared" si="95"/>
        <v>0</v>
      </c>
      <c r="H54" s="366">
        <f t="shared" si="96"/>
        <v>0</v>
      </c>
      <c r="I54" s="366">
        <f t="shared" si="97"/>
        <v>0</v>
      </c>
      <c r="J54" s="366">
        <f t="shared" si="88"/>
        <v>0</v>
      </c>
      <c r="K54" s="366">
        <v>0</v>
      </c>
      <c r="L54" s="366">
        <v>0</v>
      </c>
      <c r="M54" s="366">
        <v>0</v>
      </c>
      <c r="N54" s="366">
        <v>0</v>
      </c>
      <c r="O54" s="366">
        <f t="shared" si="89"/>
        <v>0</v>
      </c>
      <c r="P54" s="366">
        <v>0</v>
      </c>
      <c r="Q54" s="366">
        <v>0</v>
      </c>
      <c r="R54" s="366">
        <v>0</v>
      </c>
      <c r="S54" s="366">
        <v>0</v>
      </c>
      <c r="T54" s="385">
        <f t="shared" si="98"/>
        <v>0</v>
      </c>
      <c r="U54" s="366">
        <v>0</v>
      </c>
      <c r="V54" s="366">
        <v>0</v>
      </c>
      <c r="W54" s="366">
        <v>0</v>
      </c>
      <c r="X54" s="366">
        <v>0</v>
      </c>
      <c r="Y54" s="366">
        <f t="shared" si="99"/>
        <v>0</v>
      </c>
      <c r="Z54" s="366">
        <f t="shared" si="100"/>
        <v>0</v>
      </c>
      <c r="AA54" s="366">
        <f t="shared" si="101"/>
        <v>0</v>
      </c>
      <c r="AB54" s="366">
        <f t="shared" si="102"/>
        <v>0</v>
      </c>
      <c r="AC54" s="366">
        <f t="shared" si="103"/>
        <v>0</v>
      </c>
      <c r="AD54" s="366">
        <f>D54</f>
        <v>6.8115199512317899</v>
      </c>
      <c r="AE54" s="366">
        <f t="shared" si="104"/>
        <v>0</v>
      </c>
      <c r="AF54" s="366">
        <f t="shared" si="91"/>
        <v>0</v>
      </c>
      <c r="AG54" s="366">
        <f t="shared" si="91"/>
        <v>0</v>
      </c>
      <c r="AH54" s="366">
        <f t="shared" si="91"/>
        <v>0</v>
      </c>
      <c r="AI54" s="366">
        <f t="shared" si="105"/>
        <v>0</v>
      </c>
      <c r="AJ54" s="366">
        <f t="shared" si="43"/>
        <v>0</v>
      </c>
      <c r="AK54" s="366">
        <v>0</v>
      </c>
      <c r="AL54" s="366">
        <v>0</v>
      </c>
      <c r="AM54" s="366">
        <v>0</v>
      </c>
      <c r="AN54" s="366">
        <v>0</v>
      </c>
      <c r="AO54" s="366">
        <f t="shared" si="106"/>
        <v>0</v>
      </c>
      <c r="AP54" s="366">
        <v>0</v>
      </c>
      <c r="AQ54" s="366">
        <v>0</v>
      </c>
      <c r="AR54" s="366">
        <v>0</v>
      </c>
      <c r="AS54" s="366">
        <v>0</v>
      </c>
      <c r="AT54" s="385">
        <f t="shared" si="107"/>
        <v>0</v>
      </c>
      <c r="AU54" s="366">
        <v>0</v>
      </c>
      <c r="AV54" s="366">
        <v>0</v>
      </c>
      <c r="AW54" s="366">
        <v>0</v>
      </c>
      <c r="AX54" s="366">
        <v>0</v>
      </c>
      <c r="AY54" s="366">
        <f t="shared" si="108"/>
        <v>0</v>
      </c>
      <c r="AZ54" s="366">
        <v>0</v>
      </c>
      <c r="BA54" s="366">
        <v>0</v>
      </c>
      <c r="BB54" s="366">
        <v>0</v>
      </c>
      <c r="BC54" s="366">
        <v>0</v>
      </c>
    </row>
    <row r="55" spans="1:55" s="208" customFormat="1" ht="31.2">
      <c r="A55" s="283" t="s">
        <v>28</v>
      </c>
      <c r="B55" s="284" t="s">
        <v>29</v>
      </c>
      <c r="C55" s="285" t="s">
        <v>1</v>
      </c>
      <c r="D55" s="286">
        <v>0</v>
      </c>
      <c r="E55" s="286">
        <f t="shared" si="47"/>
        <v>0</v>
      </c>
      <c r="F55" s="286">
        <f t="shared" si="87"/>
        <v>0</v>
      </c>
      <c r="G55" s="286">
        <f t="shared" si="87"/>
        <v>0</v>
      </c>
      <c r="H55" s="286">
        <f t="shared" si="87"/>
        <v>0</v>
      </c>
      <c r="I55" s="286">
        <f t="shared" si="87"/>
        <v>0</v>
      </c>
      <c r="J55" s="286">
        <f t="shared" ref="J55" si="109">K55+L55+M55+N55</f>
        <v>0</v>
      </c>
      <c r="K55" s="286">
        <v>0</v>
      </c>
      <c r="L55" s="286">
        <v>0</v>
      </c>
      <c r="M55" s="286">
        <v>0</v>
      </c>
      <c r="N55" s="286">
        <v>0</v>
      </c>
      <c r="O55" s="286">
        <f t="shared" ref="O55" si="110">P55+Q55+R55+S55</f>
        <v>0</v>
      </c>
      <c r="P55" s="286">
        <v>0</v>
      </c>
      <c r="Q55" s="286">
        <v>0</v>
      </c>
      <c r="R55" s="286">
        <v>0</v>
      </c>
      <c r="S55" s="286">
        <v>0</v>
      </c>
      <c r="T55" s="286">
        <f t="shared" si="90"/>
        <v>0</v>
      </c>
      <c r="U55" s="286">
        <v>0</v>
      </c>
      <c r="V55" s="286">
        <v>0</v>
      </c>
      <c r="W55" s="286">
        <v>0</v>
      </c>
      <c r="X55" s="286">
        <v>0</v>
      </c>
      <c r="Y55" s="286">
        <f t="shared" si="39"/>
        <v>0</v>
      </c>
      <c r="Z55" s="286">
        <v>0</v>
      </c>
      <c r="AA55" s="286">
        <v>0</v>
      </c>
      <c r="AB55" s="286">
        <v>0</v>
      </c>
      <c r="AC55" s="286">
        <v>0</v>
      </c>
      <c r="AD55" s="286">
        <v>0</v>
      </c>
      <c r="AE55" s="286">
        <f>AF55+AG55+AH55+AI55</f>
        <v>0</v>
      </c>
      <c r="AF55" s="286">
        <f t="shared" si="91"/>
        <v>0</v>
      </c>
      <c r="AG55" s="286">
        <f t="shared" si="91"/>
        <v>0</v>
      </c>
      <c r="AH55" s="286">
        <f t="shared" si="91"/>
        <v>0</v>
      </c>
      <c r="AI55" s="286">
        <f t="shared" si="91"/>
        <v>0</v>
      </c>
      <c r="AJ55" s="286">
        <f>AK55+AL55+AM55+AN55</f>
        <v>0</v>
      </c>
      <c r="AK55" s="286">
        <v>0</v>
      </c>
      <c r="AL55" s="286">
        <v>0</v>
      </c>
      <c r="AM55" s="286">
        <v>0</v>
      </c>
      <c r="AN55" s="286">
        <v>0</v>
      </c>
      <c r="AO55" s="286">
        <f>AP55+AQ55+AR55+AS55</f>
        <v>0</v>
      </c>
      <c r="AP55" s="286">
        <v>0</v>
      </c>
      <c r="AQ55" s="286">
        <v>0</v>
      </c>
      <c r="AR55" s="286">
        <v>0</v>
      </c>
      <c r="AS55" s="286">
        <v>0</v>
      </c>
      <c r="AT55" s="286">
        <f>AU55+AV55+AW55+AX55</f>
        <v>0</v>
      </c>
      <c r="AU55" s="286">
        <v>0</v>
      </c>
      <c r="AV55" s="286">
        <v>0</v>
      </c>
      <c r="AW55" s="286">
        <v>0</v>
      </c>
      <c r="AX55" s="286">
        <v>0</v>
      </c>
      <c r="AY55" s="286">
        <f>AZ55+BA55+BB55+BC55</f>
        <v>0</v>
      </c>
      <c r="AZ55" s="286">
        <v>0</v>
      </c>
      <c r="BA55" s="286">
        <v>0</v>
      </c>
      <c r="BB55" s="286">
        <v>0</v>
      </c>
      <c r="BC55" s="286">
        <v>0</v>
      </c>
    </row>
    <row r="56" spans="1:55" s="208" customFormat="1" ht="31.2">
      <c r="A56" s="283" t="s">
        <v>485</v>
      </c>
      <c r="B56" s="284" t="s">
        <v>27</v>
      </c>
      <c r="C56" s="285" t="s">
        <v>1</v>
      </c>
      <c r="D56" s="286">
        <f>D57</f>
        <v>0</v>
      </c>
      <c r="E56" s="286">
        <f>F56+G56+H56+I56</f>
        <v>0</v>
      </c>
      <c r="F56" s="286">
        <f t="shared" si="87"/>
        <v>0</v>
      </c>
      <c r="G56" s="286">
        <f t="shared" si="87"/>
        <v>0</v>
      </c>
      <c r="H56" s="286">
        <f t="shared" si="87"/>
        <v>0</v>
      </c>
      <c r="I56" s="286">
        <f t="shared" si="87"/>
        <v>0</v>
      </c>
      <c r="J56" s="286">
        <f t="shared" si="88"/>
        <v>0</v>
      </c>
      <c r="K56" s="286">
        <f>K57+K58+K59+K60+K61+K62+K63+K64</f>
        <v>0</v>
      </c>
      <c r="L56" s="286">
        <f>L57+L58+L59+L60+L61+L62+L63+L64</f>
        <v>0</v>
      </c>
      <c r="M56" s="286">
        <f>M57+M58+M59+M60+M61+M62+M63+M64</f>
        <v>0</v>
      </c>
      <c r="N56" s="286">
        <f>N57+N58+N59+N60+N61+N62+N63+N64</f>
        <v>0</v>
      </c>
      <c r="O56" s="286">
        <f t="shared" si="89"/>
        <v>0</v>
      </c>
      <c r="P56" s="286">
        <f>P57+P58+P59+P60+P61+P62+P63+P64</f>
        <v>0</v>
      </c>
      <c r="Q56" s="286">
        <f>Q57+Q58+Q59+Q60+Q61+Q62+Q63+Q64</f>
        <v>0</v>
      </c>
      <c r="R56" s="286">
        <f>R57+R58+R59+R60+R61+R62+R63+R64</f>
        <v>0</v>
      </c>
      <c r="S56" s="286">
        <f>S57+S58+S59+S60+S61+S62+S63+S64</f>
        <v>0</v>
      </c>
      <c r="T56" s="286">
        <f t="shared" si="90"/>
        <v>0</v>
      </c>
      <c r="U56" s="286">
        <f>U57+U58+U59+U60+U61+U62+U63+U64</f>
        <v>0</v>
      </c>
      <c r="V56" s="286">
        <f>V57+V58+V59+V60+V61+V62+V63+V64</f>
        <v>0</v>
      </c>
      <c r="W56" s="286">
        <f>W57+W58+W59+W60+W61+W62+W63+W64</f>
        <v>0</v>
      </c>
      <c r="X56" s="286">
        <f>X57+X58+X59+X60+X61+X62+X63+X64</f>
        <v>0</v>
      </c>
      <c r="Y56" s="286">
        <f t="shared" si="39"/>
        <v>0</v>
      </c>
      <c r="Z56" s="286">
        <f>Z57+Z58+Z59+Z60+Z61+Z62+Z63+Z64</f>
        <v>0</v>
      </c>
      <c r="AA56" s="286">
        <f>AA57+AA58+AA59+AA60+AA61+AA62+AA63+AA64</f>
        <v>0</v>
      </c>
      <c r="AB56" s="286">
        <f>AB57+AB58+AB59+AB60+AB61+AB62+AB63+AB64</f>
        <v>0</v>
      </c>
      <c r="AC56" s="286">
        <f>AC57+AC58+AC59+AC60+AC61+AC62+AC63+AC64</f>
        <v>0</v>
      </c>
      <c r="AD56" s="286">
        <f t="shared" si="40"/>
        <v>0</v>
      </c>
      <c r="AE56" s="286">
        <f t="shared" si="41"/>
        <v>0</v>
      </c>
      <c r="AF56" s="286">
        <f t="shared" si="91"/>
        <v>0</v>
      </c>
      <c r="AG56" s="286">
        <f t="shared" si="91"/>
        <v>0</v>
      </c>
      <c r="AH56" s="286">
        <f t="shared" si="91"/>
        <v>0</v>
      </c>
      <c r="AI56" s="286">
        <f t="shared" si="91"/>
        <v>0</v>
      </c>
      <c r="AJ56" s="286">
        <f>AK56+AL56+AM56+AN56</f>
        <v>0</v>
      </c>
      <c r="AK56" s="286">
        <f>AK57+AK58+AK59+AK60+AK61+AK62+AK63+AK64</f>
        <v>0</v>
      </c>
      <c r="AL56" s="286">
        <f>AL57+AL58+AL59+AL60+AL61+AL62+AL63+AL64</f>
        <v>0</v>
      </c>
      <c r="AM56" s="286">
        <f t="shared" ref="AM56:AN56" si="111">AM57+AM58+AM59+AM60+AM61+AM62+AM63+AM64</f>
        <v>0</v>
      </c>
      <c r="AN56" s="286">
        <f t="shared" si="111"/>
        <v>0</v>
      </c>
      <c r="AO56" s="286">
        <f t="shared" si="44"/>
        <v>0</v>
      </c>
      <c r="AP56" s="286">
        <f>AP57+AP58+AP59+AP60+AP61+AP62+AP63+AP64</f>
        <v>0</v>
      </c>
      <c r="AQ56" s="286">
        <f>AQ57+AQ58+AQ59+AQ60+AQ61+AQ62+AQ63+AQ64</f>
        <v>0</v>
      </c>
      <c r="AR56" s="286">
        <f>AR57+AR58+AR59+AR60+AR61+AR62+AR63+AR64</f>
        <v>0</v>
      </c>
      <c r="AS56" s="286">
        <f>AS57+AS58+AS59+AS60+AS61+AS62+AS63+AS64</f>
        <v>0</v>
      </c>
      <c r="AT56" s="286">
        <f t="shared" si="45"/>
        <v>0</v>
      </c>
      <c r="AU56" s="286">
        <f>AU57+AU58+AU59+AU60+AU61+AU62+AU63+AU64</f>
        <v>0</v>
      </c>
      <c r="AV56" s="286">
        <f>AV57+AV58+AV59+AV60+AV61+AV62+AV63+AV64</f>
        <v>0</v>
      </c>
      <c r="AW56" s="286">
        <f>AW57+AW58+AW59+AW60+AW61+AW62+AW63+AW64</f>
        <v>0</v>
      </c>
      <c r="AX56" s="286">
        <f>AX57+AX58+AX59+AX60+AX61+AX62+AX63+AX64</f>
        <v>0</v>
      </c>
      <c r="AY56" s="286">
        <f>AZ56+BA56+BB56+BC56</f>
        <v>0</v>
      </c>
      <c r="AZ56" s="286">
        <f>AZ57+AZ58+AZ59+AZ60+AZ61+AZ62+AZ63+AZ64</f>
        <v>0</v>
      </c>
      <c r="BA56" s="286">
        <f>BA57+BA58+BA59+BA60+BA61+BA62+BA63+BA64</f>
        <v>0</v>
      </c>
      <c r="BB56" s="286">
        <f>BB57+BB58+BB59+BB60+BB61+BB62+BB63+BB64</f>
        <v>0</v>
      </c>
      <c r="BC56" s="286">
        <f>BC57+BC58+BC59+BC60+BC61+BC62+BC63+BC64</f>
        <v>0</v>
      </c>
    </row>
    <row r="57" spans="1:55" s="406" customFormat="1" ht="31.2">
      <c r="A57" s="403" t="s">
        <v>25</v>
      </c>
      <c r="B57" s="404" t="s">
        <v>26</v>
      </c>
      <c r="C57" s="226" t="s">
        <v>1</v>
      </c>
      <c r="D57" s="405">
        <v>0</v>
      </c>
      <c r="E57" s="405">
        <f t="shared" si="47"/>
        <v>0</v>
      </c>
      <c r="F57" s="405">
        <f t="shared" si="87"/>
        <v>0</v>
      </c>
      <c r="G57" s="405">
        <f t="shared" si="87"/>
        <v>0</v>
      </c>
      <c r="H57" s="405">
        <f t="shared" si="87"/>
        <v>0</v>
      </c>
      <c r="I57" s="405">
        <f t="shared" si="87"/>
        <v>0</v>
      </c>
      <c r="J57" s="405">
        <f t="shared" ref="J57" si="112">K57+L57+M57+N57</f>
        <v>0</v>
      </c>
      <c r="K57" s="405">
        <v>0</v>
      </c>
      <c r="L57" s="405">
        <v>0</v>
      </c>
      <c r="M57" s="405">
        <f>AH57*1.22</f>
        <v>0</v>
      </c>
      <c r="N57" s="405"/>
      <c r="O57" s="405">
        <f t="shared" ref="O57" si="113">P57+Q57+R57+S57</f>
        <v>0</v>
      </c>
      <c r="P57" s="405">
        <v>0</v>
      </c>
      <c r="Q57" s="405">
        <v>0</v>
      </c>
      <c r="R57" s="405">
        <v>0</v>
      </c>
      <c r="S57" s="405">
        <v>0</v>
      </c>
      <c r="T57" s="405">
        <f t="shared" ref="T57" si="114">U57+V57+W57+X57</f>
        <v>0</v>
      </c>
      <c r="U57" s="405">
        <v>0</v>
      </c>
      <c r="V57" s="405">
        <v>0</v>
      </c>
      <c r="W57" s="405">
        <v>0</v>
      </c>
      <c r="X57" s="405">
        <v>0</v>
      </c>
      <c r="Y57" s="405">
        <f t="shared" ref="Y57" si="115">Z57+AA57+AB57+AC57</f>
        <v>0</v>
      </c>
      <c r="Z57" s="405">
        <v>0</v>
      </c>
      <c r="AA57" s="405">
        <v>0</v>
      </c>
      <c r="AB57" s="405">
        <v>0</v>
      </c>
      <c r="AC57" s="405">
        <v>0</v>
      </c>
      <c r="AD57" s="405">
        <f>D57/1.2</f>
        <v>0</v>
      </c>
      <c r="AE57" s="405">
        <f>AF57+AG57+AH57+AI57</f>
        <v>0</v>
      </c>
      <c r="AF57" s="405">
        <f t="shared" si="91"/>
        <v>0</v>
      </c>
      <c r="AG57" s="405">
        <f t="shared" si="91"/>
        <v>0</v>
      </c>
      <c r="AH57" s="405">
        <f>AM57+AR57+AW57+BB57</f>
        <v>0</v>
      </c>
      <c r="AI57" s="405">
        <f>AN57+AS57+AX57+BC57</f>
        <v>0</v>
      </c>
      <c r="AJ57" s="405">
        <f>AK57+AL57+AM57+AN57</f>
        <v>0</v>
      </c>
      <c r="AK57" s="405">
        <v>0</v>
      </c>
      <c r="AL57" s="405">
        <v>0</v>
      </c>
      <c r="AM57" s="405"/>
      <c r="AN57" s="405"/>
      <c r="AO57" s="405">
        <f t="shared" si="44"/>
        <v>0</v>
      </c>
      <c r="AP57" s="405">
        <v>0</v>
      </c>
      <c r="AQ57" s="405">
        <v>0</v>
      </c>
      <c r="AR57" s="405">
        <v>0</v>
      </c>
      <c r="AS57" s="405">
        <v>0</v>
      </c>
      <c r="AT57" s="405">
        <f t="shared" si="45"/>
        <v>0</v>
      </c>
      <c r="AU57" s="405">
        <v>0</v>
      </c>
      <c r="AV57" s="405">
        <v>0</v>
      </c>
      <c r="AW57" s="405">
        <v>0</v>
      </c>
      <c r="AX57" s="405">
        <v>0</v>
      </c>
      <c r="AY57" s="405">
        <f t="shared" si="46"/>
        <v>0</v>
      </c>
      <c r="AZ57" s="405">
        <v>0</v>
      </c>
      <c r="BA57" s="405">
        <v>0</v>
      </c>
      <c r="BB57" s="405">
        <v>0</v>
      </c>
      <c r="BC57" s="405">
        <v>0</v>
      </c>
    </row>
    <row r="58" spans="1:55" s="208" customFormat="1" ht="31.2">
      <c r="A58" s="206" t="s">
        <v>24</v>
      </c>
      <c r="B58" s="200" t="s">
        <v>23</v>
      </c>
      <c r="C58" s="207" t="s">
        <v>1</v>
      </c>
      <c r="D58" s="186">
        <v>0</v>
      </c>
      <c r="E58" s="186">
        <f t="shared" si="47"/>
        <v>0</v>
      </c>
      <c r="F58" s="186">
        <f t="shared" si="87"/>
        <v>0</v>
      </c>
      <c r="G58" s="186">
        <f t="shared" si="87"/>
        <v>0</v>
      </c>
      <c r="H58" s="186">
        <f t="shared" si="87"/>
        <v>0</v>
      </c>
      <c r="I58" s="186">
        <f t="shared" si="87"/>
        <v>0</v>
      </c>
      <c r="J58" s="186">
        <f t="shared" si="88"/>
        <v>0</v>
      </c>
      <c r="K58" s="186">
        <v>0</v>
      </c>
      <c r="L58" s="186">
        <v>0</v>
      </c>
      <c r="M58" s="186">
        <v>0</v>
      </c>
      <c r="N58" s="186">
        <v>0</v>
      </c>
      <c r="O58" s="186">
        <f t="shared" si="89"/>
        <v>0</v>
      </c>
      <c r="P58" s="186">
        <v>0</v>
      </c>
      <c r="Q58" s="186">
        <v>0</v>
      </c>
      <c r="R58" s="186">
        <v>0</v>
      </c>
      <c r="S58" s="186">
        <v>0</v>
      </c>
      <c r="T58" s="186">
        <f t="shared" si="90"/>
        <v>0</v>
      </c>
      <c r="U58" s="186">
        <v>0</v>
      </c>
      <c r="V58" s="186">
        <v>0</v>
      </c>
      <c r="W58" s="186">
        <v>0</v>
      </c>
      <c r="X58" s="186">
        <v>0</v>
      </c>
      <c r="Y58" s="186">
        <f t="shared" si="39"/>
        <v>0</v>
      </c>
      <c r="Z58" s="186">
        <v>0</v>
      </c>
      <c r="AA58" s="186">
        <v>0</v>
      </c>
      <c r="AB58" s="186">
        <v>0</v>
      </c>
      <c r="AC58" s="186">
        <v>0</v>
      </c>
      <c r="AD58" s="186">
        <f t="shared" si="40"/>
        <v>0</v>
      </c>
      <c r="AE58" s="186">
        <f t="shared" si="41"/>
        <v>0</v>
      </c>
      <c r="AF58" s="186">
        <f t="shared" si="91"/>
        <v>0</v>
      </c>
      <c r="AG58" s="186">
        <f t="shared" si="91"/>
        <v>0</v>
      </c>
      <c r="AH58" s="186">
        <f t="shared" si="91"/>
        <v>0</v>
      </c>
      <c r="AI58" s="186">
        <f t="shared" si="91"/>
        <v>0</v>
      </c>
      <c r="AJ58" s="186">
        <f t="shared" si="43"/>
        <v>0</v>
      </c>
      <c r="AK58" s="186">
        <v>0</v>
      </c>
      <c r="AL58" s="186">
        <v>0</v>
      </c>
      <c r="AM58" s="186">
        <v>0</v>
      </c>
      <c r="AN58" s="186">
        <v>0</v>
      </c>
      <c r="AO58" s="186">
        <f t="shared" si="44"/>
        <v>0</v>
      </c>
      <c r="AP58" s="186">
        <v>0</v>
      </c>
      <c r="AQ58" s="186">
        <v>0</v>
      </c>
      <c r="AR58" s="186">
        <v>0</v>
      </c>
      <c r="AS58" s="186">
        <v>0</v>
      </c>
      <c r="AT58" s="186">
        <f t="shared" si="45"/>
        <v>0</v>
      </c>
      <c r="AU58" s="186">
        <v>0</v>
      </c>
      <c r="AV58" s="186">
        <v>0</v>
      </c>
      <c r="AW58" s="186">
        <v>0</v>
      </c>
      <c r="AX58" s="186">
        <v>0</v>
      </c>
      <c r="AY58" s="186">
        <f t="shared" si="46"/>
        <v>0</v>
      </c>
      <c r="AZ58" s="186">
        <v>0</v>
      </c>
      <c r="BA58" s="186">
        <v>0</v>
      </c>
      <c r="BB58" s="186">
        <v>0</v>
      </c>
      <c r="BC58" s="186">
        <v>0</v>
      </c>
    </row>
    <row r="59" spans="1:55" s="208" customFormat="1" ht="31.2">
      <c r="A59" s="206" t="s">
        <v>22</v>
      </c>
      <c r="B59" s="200" t="s">
        <v>21</v>
      </c>
      <c r="C59" s="207" t="s">
        <v>1</v>
      </c>
      <c r="D59" s="186">
        <v>0</v>
      </c>
      <c r="E59" s="186">
        <f t="shared" si="47"/>
        <v>0</v>
      </c>
      <c r="F59" s="186">
        <f t="shared" si="87"/>
        <v>0</v>
      </c>
      <c r="G59" s="186">
        <f t="shared" si="87"/>
        <v>0</v>
      </c>
      <c r="H59" s="186">
        <f t="shared" si="87"/>
        <v>0</v>
      </c>
      <c r="I59" s="186">
        <f t="shared" si="87"/>
        <v>0</v>
      </c>
      <c r="J59" s="186">
        <f t="shared" si="88"/>
        <v>0</v>
      </c>
      <c r="K59" s="186">
        <v>0</v>
      </c>
      <c r="L59" s="186">
        <v>0</v>
      </c>
      <c r="M59" s="186">
        <v>0</v>
      </c>
      <c r="N59" s="186">
        <v>0</v>
      </c>
      <c r="O59" s="186">
        <f t="shared" si="89"/>
        <v>0</v>
      </c>
      <c r="P59" s="186">
        <v>0</v>
      </c>
      <c r="Q59" s="186">
        <v>0</v>
      </c>
      <c r="R59" s="186">
        <v>0</v>
      </c>
      <c r="S59" s="186">
        <v>0</v>
      </c>
      <c r="T59" s="186">
        <f t="shared" si="90"/>
        <v>0</v>
      </c>
      <c r="U59" s="186">
        <v>0</v>
      </c>
      <c r="V59" s="186">
        <v>0</v>
      </c>
      <c r="W59" s="186">
        <v>0</v>
      </c>
      <c r="X59" s="186">
        <v>0</v>
      </c>
      <c r="Y59" s="186">
        <f t="shared" si="39"/>
        <v>0</v>
      </c>
      <c r="Z59" s="186">
        <v>0</v>
      </c>
      <c r="AA59" s="186">
        <v>0</v>
      </c>
      <c r="AB59" s="186">
        <v>0</v>
      </c>
      <c r="AC59" s="186">
        <v>0</v>
      </c>
      <c r="AD59" s="186">
        <f t="shared" si="40"/>
        <v>0</v>
      </c>
      <c r="AE59" s="186">
        <f t="shared" si="41"/>
        <v>0</v>
      </c>
      <c r="AF59" s="186">
        <f t="shared" si="91"/>
        <v>0</v>
      </c>
      <c r="AG59" s="186">
        <f t="shared" si="91"/>
        <v>0</v>
      </c>
      <c r="AH59" s="186">
        <f t="shared" si="91"/>
        <v>0</v>
      </c>
      <c r="AI59" s="186">
        <f t="shared" si="91"/>
        <v>0</v>
      </c>
      <c r="AJ59" s="186">
        <f t="shared" si="43"/>
        <v>0</v>
      </c>
      <c r="AK59" s="186">
        <v>0</v>
      </c>
      <c r="AL59" s="186">
        <v>0</v>
      </c>
      <c r="AM59" s="186">
        <v>0</v>
      </c>
      <c r="AN59" s="186">
        <v>0</v>
      </c>
      <c r="AO59" s="186">
        <f t="shared" si="44"/>
        <v>0</v>
      </c>
      <c r="AP59" s="186">
        <v>0</v>
      </c>
      <c r="AQ59" s="186">
        <v>0</v>
      </c>
      <c r="AR59" s="186">
        <v>0</v>
      </c>
      <c r="AS59" s="186">
        <v>0</v>
      </c>
      <c r="AT59" s="186">
        <f t="shared" si="45"/>
        <v>0</v>
      </c>
      <c r="AU59" s="186">
        <v>0</v>
      </c>
      <c r="AV59" s="186">
        <v>0</v>
      </c>
      <c r="AW59" s="186">
        <v>0</v>
      </c>
      <c r="AX59" s="186">
        <v>0</v>
      </c>
      <c r="AY59" s="186">
        <f t="shared" si="46"/>
        <v>0</v>
      </c>
      <c r="AZ59" s="186">
        <v>0</v>
      </c>
      <c r="BA59" s="186">
        <v>0</v>
      </c>
      <c r="BB59" s="186">
        <v>0</v>
      </c>
      <c r="BC59" s="186">
        <v>0</v>
      </c>
    </row>
    <row r="60" spans="1:55" s="208" customFormat="1" ht="31.2">
      <c r="A60" s="206" t="s">
        <v>20</v>
      </c>
      <c r="B60" s="200" t="s">
        <v>19</v>
      </c>
      <c r="C60" s="207" t="s">
        <v>1</v>
      </c>
      <c r="D60" s="186">
        <v>0</v>
      </c>
      <c r="E60" s="186">
        <f t="shared" si="47"/>
        <v>0</v>
      </c>
      <c r="F60" s="186">
        <f t="shared" si="87"/>
        <v>0</v>
      </c>
      <c r="G60" s="186">
        <f t="shared" si="87"/>
        <v>0</v>
      </c>
      <c r="H60" s="186">
        <f t="shared" si="87"/>
        <v>0</v>
      </c>
      <c r="I60" s="186">
        <f t="shared" si="87"/>
        <v>0</v>
      </c>
      <c r="J60" s="186">
        <f t="shared" si="88"/>
        <v>0</v>
      </c>
      <c r="K60" s="186">
        <v>0</v>
      </c>
      <c r="L60" s="186">
        <v>0</v>
      </c>
      <c r="M60" s="186">
        <v>0</v>
      </c>
      <c r="N60" s="186">
        <v>0</v>
      </c>
      <c r="O60" s="186">
        <f t="shared" si="89"/>
        <v>0</v>
      </c>
      <c r="P60" s="186">
        <v>0</v>
      </c>
      <c r="Q60" s="186">
        <v>0</v>
      </c>
      <c r="R60" s="186">
        <v>0</v>
      </c>
      <c r="S60" s="186">
        <v>0</v>
      </c>
      <c r="T60" s="186">
        <f t="shared" si="90"/>
        <v>0</v>
      </c>
      <c r="U60" s="186">
        <v>0</v>
      </c>
      <c r="V60" s="186">
        <v>0</v>
      </c>
      <c r="W60" s="186">
        <v>0</v>
      </c>
      <c r="X60" s="186">
        <v>0</v>
      </c>
      <c r="Y60" s="186">
        <f t="shared" si="39"/>
        <v>0</v>
      </c>
      <c r="Z60" s="186">
        <v>0</v>
      </c>
      <c r="AA60" s="186">
        <v>0</v>
      </c>
      <c r="AB60" s="186">
        <v>0</v>
      </c>
      <c r="AC60" s="186">
        <v>0</v>
      </c>
      <c r="AD60" s="186">
        <f t="shared" si="40"/>
        <v>0</v>
      </c>
      <c r="AE60" s="186">
        <f t="shared" si="41"/>
        <v>0</v>
      </c>
      <c r="AF60" s="186">
        <f t="shared" si="91"/>
        <v>0</v>
      </c>
      <c r="AG60" s="186">
        <f t="shared" si="91"/>
        <v>0</v>
      </c>
      <c r="AH60" s="186">
        <f t="shared" si="91"/>
        <v>0</v>
      </c>
      <c r="AI60" s="186">
        <f t="shared" si="91"/>
        <v>0</v>
      </c>
      <c r="AJ60" s="186">
        <f t="shared" si="43"/>
        <v>0</v>
      </c>
      <c r="AK60" s="186">
        <v>0</v>
      </c>
      <c r="AL60" s="186">
        <v>0</v>
      </c>
      <c r="AM60" s="186">
        <v>0</v>
      </c>
      <c r="AN60" s="186">
        <v>0</v>
      </c>
      <c r="AO60" s="186">
        <f t="shared" si="44"/>
        <v>0</v>
      </c>
      <c r="AP60" s="186">
        <v>0</v>
      </c>
      <c r="AQ60" s="186">
        <v>0</v>
      </c>
      <c r="AR60" s="186">
        <v>0</v>
      </c>
      <c r="AS60" s="186">
        <v>0</v>
      </c>
      <c r="AT60" s="186">
        <f t="shared" si="45"/>
        <v>0</v>
      </c>
      <c r="AU60" s="186">
        <v>0</v>
      </c>
      <c r="AV60" s="186">
        <v>0</v>
      </c>
      <c r="AW60" s="186">
        <v>0</v>
      </c>
      <c r="AX60" s="186">
        <v>0</v>
      </c>
      <c r="AY60" s="186">
        <f t="shared" si="46"/>
        <v>0</v>
      </c>
      <c r="AZ60" s="186">
        <v>0</v>
      </c>
      <c r="BA60" s="186">
        <v>0</v>
      </c>
      <c r="BB60" s="186">
        <v>0</v>
      </c>
      <c r="BC60" s="186">
        <v>0</v>
      </c>
    </row>
    <row r="61" spans="1:55" s="208" customFormat="1" ht="31.2">
      <c r="A61" s="206" t="s">
        <v>18</v>
      </c>
      <c r="B61" s="200" t="s">
        <v>17</v>
      </c>
      <c r="C61" s="207" t="s">
        <v>1</v>
      </c>
      <c r="D61" s="186">
        <v>0</v>
      </c>
      <c r="E61" s="186">
        <v>0</v>
      </c>
      <c r="F61" s="186">
        <v>0</v>
      </c>
      <c r="G61" s="186">
        <v>0</v>
      </c>
      <c r="H61" s="186">
        <v>0</v>
      </c>
      <c r="I61" s="186">
        <v>0</v>
      </c>
      <c r="J61" s="186">
        <v>0</v>
      </c>
      <c r="K61" s="186">
        <v>0</v>
      </c>
      <c r="L61" s="186">
        <v>0</v>
      </c>
      <c r="M61" s="186">
        <v>0</v>
      </c>
      <c r="N61" s="186">
        <v>0</v>
      </c>
      <c r="O61" s="186">
        <v>0</v>
      </c>
      <c r="P61" s="186">
        <v>0</v>
      </c>
      <c r="Q61" s="186">
        <v>0</v>
      </c>
      <c r="R61" s="186">
        <v>0</v>
      </c>
      <c r="S61" s="186">
        <v>0</v>
      </c>
      <c r="T61" s="186">
        <v>0</v>
      </c>
      <c r="U61" s="186">
        <v>0</v>
      </c>
      <c r="V61" s="186">
        <v>0</v>
      </c>
      <c r="W61" s="186">
        <v>0</v>
      </c>
      <c r="X61" s="186">
        <v>0</v>
      </c>
      <c r="Y61" s="186">
        <v>0</v>
      </c>
      <c r="Z61" s="186">
        <v>0</v>
      </c>
      <c r="AA61" s="186">
        <v>0</v>
      </c>
      <c r="AB61" s="186">
        <v>0</v>
      </c>
      <c r="AC61" s="186">
        <v>0</v>
      </c>
      <c r="AD61" s="186">
        <f t="shared" si="40"/>
        <v>0</v>
      </c>
      <c r="AE61" s="186">
        <v>0</v>
      </c>
      <c r="AF61" s="186">
        <v>0</v>
      </c>
      <c r="AG61" s="186">
        <v>0</v>
      </c>
      <c r="AH61" s="186">
        <v>0</v>
      </c>
      <c r="AI61" s="186">
        <v>0</v>
      </c>
      <c r="AJ61" s="186">
        <v>0</v>
      </c>
      <c r="AK61" s="186">
        <v>0</v>
      </c>
      <c r="AL61" s="186">
        <v>0</v>
      </c>
      <c r="AM61" s="186">
        <v>0</v>
      </c>
      <c r="AN61" s="186">
        <v>0</v>
      </c>
      <c r="AO61" s="186">
        <v>0</v>
      </c>
      <c r="AP61" s="186">
        <v>0</v>
      </c>
      <c r="AQ61" s="186">
        <v>0</v>
      </c>
      <c r="AR61" s="186">
        <v>0</v>
      </c>
      <c r="AS61" s="186">
        <v>0</v>
      </c>
      <c r="AT61" s="186">
        <v>0</v>
      </c>
      <c r="AU61" s="186">
        <v>0</v>
      </c>
      <c r="AV61" s="186">
        <v>0</v>
      </c>
      <c r="AW61" s="186">
        <v>0</v>
      </c>
      <c r="AX61" s="186">
        <v>0</v>
      </c>
      <c r="AY61" s="186">
        <v>0</v>
      </c>
      <c r="AZ61" s="186">
        <v>0</v>
      </c>
      <c r="BA61" s="186">
        <v>0</v>
      </c>
      <c r="BB61" s="186">
        <v>0</v>
      </c>
      <c r="BC61" s="186">
        <v>0</v>
      </c>
    </row>
    <row r="62" spans="1:55" s="208" customFormat="1" ht="31.2">
      <c r="A62" s="206" t="s">
        <v>16</v>
      </c>
      <c r="B62" s="200" t="s">
        <v>15</v>
      </c>
      <c r="C62" s="207" t="s">
        <v>1</v>
      </c>
      <c r="D62" s="186">
        <v>0</v>
      </c>
      <c r="E62" s="186">
        <f t="shared" ref="E62:E72" si="116">F62+G62+H62+I62</f>
        <v>0</v>
      </c>
      <c r="F62" s="186">
        <f t="shared" ref="F62:I73" si="117">K62+P62+U62+Z62</f>
        <v>0</v>
      </c>
      <c r="G62" s="186">
        <f t="shared" si="117"/>
        <v>0</v>
      </c>
      <c r="H62" s="186">
        <f t="shared" si="117"/>
        <v>0</v>
      </c>
      <c r="I62" s="186">
        <f t="shared" si="117"/>
        <v>0</v>
      </c>
      <c r="J62" s="186">
        <f t="shared" ref="J62:J72" si="118">K62+L62+M62+N62</f>
        <v>0</v>
      </c>
      <c r="K62" s="186">
        <v>0</v>
      </c>
      <c r="L62" s="186">
        <v>0</v>
      </c>
      <c r="M62" s="186">
        <v>0</v>
      </c>
      <c r="N62" s="186">
        <v>0</v>
      </c>
      <c r="O62" s="186">
        <f t="shared" ref="O62:O72" si="119">P62+Q62+R62+S62</f>
        <v>0</v>
      </c>
      <c r="P62" s="186">
        <v>0</v>
      </c>
      <c r="Q62" s="186">
        <v>0</v>
      </c>
      <c r="R62" s="186">
        <v>0</v>
      </c>
      <c r="S62" s="186">
        <v>0</v>
      </c>
      <c r="T62" s="186">
        <f t="shared" ref="T62:T72" si="120">U62+V62+W62+X62</f>
        <v>0</v>
      </c>
      <c r="U62" s="186">
        <v>0</v>
      </c>
      <c r="V62" s="186">
        <v>0</v>
      </c>
      <c r="W62" s="186">
        <v>0</v>
      </c>
      <c r="X62" s="186">
        <v>0</v>
      </c>
      <c r="Y62" s="186">
        <f t="shared" ref="Y62:Y72" si="121">Z62+AA62+AB62+AC62</f>
        <v>0</v>
      </c>
      <c r="Z62" s="186">
        <v>0</v>
      </c>
      <c r="AA62" s="186">
        <v>0</v>
      </c>
      <c r="AB62" s="186">
        <v>0</v>
      </c>
      <c r="AC62" s="186">
        <v>0</v>
      </c>
      <c r="AD62" s="186">
        <f t="shared" si="40"/>
        <v>0</v>
      </c>
      <c r="AE62" s="186">
        <f t="shared" ref="AE62:AE72" si="122">AF62+AG62+AH62+AI62</f>
        <v>0</v>
      </c>
      <c r="AF62" s="186">
        <f t="shared" ref="AF62:AI73" si="123">AK62+AP62+AU62+AZ62</f>
        <v>0</v>
      </c>
      <c r="AG62" s="186">
        <f t="shared" si="123"/>
        <v>0</v>
      </c>
      <c r="AH62" s="186">
        <f t="shared" si="123"/>
        <v>0</v>
      </c>
      <c r="AI62" s="186">
        <f t="shared" si="123"/>
        <v>0</v>
      </c>
      <c r="AJ62" s="186">
        <f t="shared" ref="AJ62:AJ72" si="124">AK62+AL62+AM62+AN62</f>
        <v>0</v>
      </c>
      <c r="AK62" s="186">
        <v>0</v>
      </c>
      <c r="AL62" s="186">
        <v>0</v>
      </c>
      <c r="AM62" s="186">
        <v>0</v>
      </c>
      <c r="AN62" s="186">
        <v>0</v>
      </c>
      <c r="AO62" s="186">
        <f t="shared" ref="AO62:AO72" si="125">AP62+AQ62+AR62+AS62</f>
        <v>0</v>
      </c>
      <c r="AP62" s="186">
        <v>0</v>
      </c>
      <c r="AQ62" s="186">
        <v>0</v>
      </c>
      <c r="AR62" s="186">
        <v>0</v>
      </c>
      <c r="AS62" s="186">
        <v>0</v>
      </c>
      <c r="AT62" s="186">
        <f t="shared" ref="AT62:AT72" si="126">AU62+AV62+AW62+AX62</f>
        <v>0</v>
      </c>
      <c r="AU62" s="186">
        <v>0</v>
      </c>
      <c r="AV62" s="186">
        <v>0</v>
      </c>
      <c r="AW62" s="186">
        <v>0</v>
      </c>
      <c r="AX62" s="186">
        <v>0</v>
      </c>
      <c r="AY62" s="186">
        <f t="shared" ref="AY62:AY72" si="127">AZ62+BA62+BB62+BC62</f>
        <v>0</v>
      </c>
      <c r="AZ62" s="186">
        <v>0</v>
      </c>
      <c r="BA62" s="186">
        <v>0</v>
      </c>
      <c r="BB62" s="186">
        <v>0</v>
      </c>
      <c r="BC62" s="186">
        <v>0</v>
      </c>
    </row>
    <row r="63" spans="1:55" s="208" customFormat="1" ht="31.2">
      <c r="A63" s="206" t="s">
        <v>14</v>
      </c>
      <c r="B63" s="200" t="s">
        <v>13</v>
      </c>
      <c r="C63" s="207" t="s">
        <v>1</v>
      </c>
      <c r="D63" s="186">
        <v>0</v>
      </c>
      <c r="E63" s="186">
        <f t="shared" si="116"/>
        <v>0</v>
      </c>
      <c r="F63" s="186">
        <f t="shared" si="117"/>
        <v>0</v>
      </c>
      <c r="G63" s="186">
        <f t="shared" si="117"/>
        <v>0</v>
      </c>
      <c r="H63" s="186">
        <f t="shared" si="117"/>
        <v>0</v>
      </c>
      <c r="I63" s="186">
        <f t="shared" si="117"/>
        <v>0</v>
      </c>
      <c r="J63" s="186">
        <f t="shared" si="118"/>
        <v>0</v>
      </c>
      <c r="K63" s="186">
        <v>0</v>
      </c>
      <c r="L63" s="186">
        <v>0</v>
      </c>
      <c r="M63" s="186">
        <v>0</v>
      </c>
      <c r="N63" s="186">
        <v>0</v>
      </c>
      <c r="O63" s="186">
        <f t="shared" si="119"/>
        <v>0</v>
      </c>
      <c r="P63" s="186">
        <v>0</v>
      </c>
      <c r="Q63" s="186">
        <v>0</v>
      </c>
      <c r="R63" s="186">
        <v>0</v>
      </c>
      <c r="S63" s="186">
        <v>0</v>
      </c>
      <c r="T63" s="186">
        <f t="shared" si="120"/>
        <v>0</v>
      </c>
      <c r="U63" s="186">
        <v>0</v>
      </c>
      <c r="V63" s="186">
        <v>0</v>
      </c>
      <c r="W63" s="186">
        <v>0</v>
      </c>
      <c r="X63" s="186">
        <v>0</v>
      </c>
      <c r="Y63" s="186">
        <f t="shared" si="121"/>
        <v>0</v>
      </c>
      <c r="Z63" s="186">
        <v>0</v>
      </c>
      <c r="AA63" s="186">
        <v>0</v>
      </c>
      <c r="AB63" s="186">
        <v>0</v>
      </c>
      <c r="AC63" s="186">
        <v>0</v>
      </c>
      <c r="AD63" s="186">
        <f t="shared" si="40"/>
        <v>0</v>
      </c>
      <c r="AE63" s="186">
        <f t="shared" si="122"/>
        <v>0</v>
      </c>
      <c r="AF63" s="186">
        <f t="shared" si="123"/>
        <v>0</v>
      </c>
      <c r="AG63" s="186">
        <f t="shared" si="123"/>
        <v>0</v>
      </c>
      <c r="AH63" s="186">
        <f t="shared" si="123"/>
        <v>0</v>
      </c>
      <c r="AI63" s="186">
        <f t="shared" si="123"/>
        <v>0</v>
      </c>
      <c r="AJ63" s="186">
        <f t="shared" si="124"/>
        <v>0</v>
      </c>
      <c r="AK63" s="186">
        <v>0</v>
      </c>
      <c r="AL63" s="186">
        <v>0</v>
      </c>
      <c r="AM63" s="186">
        <v>0</v>
      </c>
      <c r="AN63" s="186">
        <v>0</v>
      </c>
      <c r="AO63" s="186">
        <f t="shared" si="125"/>
        <v>0</v>
      </c>
      <c r="AP63" s="186">
        <v>0</v>
      </c>
      <c r="AQ63" s="186">
        <v>0</v>
      </c>
      <c r="AR63" s="186">
        <v>0</v>
      </c>
      <c r="AS63" s="186">
        <v>0</v>
      </c>
      <c r="AT63" s="186">
        <f t="shared" si="126"/>
        <v>0</v>
      </c>
      <c r="AU63" s="186">
        <v>0</v>
      </c>
      <c r="AV63" s="186">
        <v>0</v>
      </c>
      <c r="AW63" s="186">
        <v>0</v>
      </c>
      <c r="AX63" s="186">
        <v>0</v>
      </c>
      <c r="AY63" s="186">
        <f t="shared" si="127"/>
        <v>0</v>
      </c>
      <c r="AZ63" s="186">
        <v>0</v>
      </c>
      <c r="BA63" s="186">
        <v>0</v>
      </c>
      <c r="BB63" s="186">
        <v>0</v>
      </c>
      <c r="BC63" s="186">
        <v>0</v>
      </c>
    </row>
    <row r="64" spans="1:55" s="208" customFormat="1" ht="31.2">
      <c r="A64" s="206" t="s">
        <v>12</v>
      </c>
      <c r="B64" s="200" t="s">
        <v>11</v>
      </c>
      <c r="C64" s="207" t="s">
        <v>1</v>
      </c>
      <c r="D64" s="186">
        <v>0</v>
      </c>
      <c r="E64" s="186">
        <f t="shared" si="116"/>
        <v>0</v>
      </c>
      <c r="F64" s="186">
        <f t="shared" si="117"/>
        <v>0</v>
      </c>
      <c r="G64" s="186">
        <f t="shared" si="117"/>
        <v>0</v>
      </c>
      <c r="H64" s="186">
        <f t="shared" si="117"/>
        <v>0</v>
      </c>
      <c r="I64" s="186">
        <f t="shared" si="117"/>
        <v>0</v>
      </c>
      <c r="J64" s="186">
        <f t="shared" si="118"/>
        <v>0</v>
      </c>
      <c r="K64" s="186">
        <v>0</v>
      </c>
      <c r="L64" s="186">
        <v>0</v>
      </c>
      <c r="M64" s="186">
        <v>0</v>
      </c>
      <c r="N64" s="186">
        <v>0</v>
      </c>
      <c r="O64" s="186">
        <f t="shared" si="119"/>
        <v>0</v>
      </c>
      <c r="P64" s="186">
        <v>0</v>
      </c>
      <c r="Q64" s="186">
        <v>0</v>
      </c>
      <c r="R64" s="186">
        <v>0</v>
      </c>
      <c r="S64" s="186">
        <v>0</v>
      </c>
      <c r="T64" s="186">
        <f t="shared" si="120"/>
        <v>0</v>
      </c>
      <c r="U64" s="186">
        <v>0</v>
      </c>
      <c r="V64" s="186">
        <v>0</v>
      </c>
      <c r="W64" s="186">
        <v>0</v>
      </c>
      <c r="X64" s="186">
        <v>0</v>
      </c>
      <c r="Y64" s="186">
        <f t="shared" si="121"/>
        <v>0</v>
      </c>
      <c r="Z64" s="186">
        <v>0</v>
      </c>
      <c r="AA64" s="186">
        <v>0</v>
      </c>
      <c r="AB64" s="186">
        <v>0</v>
      </c>
      <c r="AC64" s="186">
        <v>0</v>
      </c>
      <c r="AD64" s="186">
        <f t="shared" si="40"/>
        <v>0</v>
      </c>
      <c r="AE64" s="186">
        <f t="shared" si="122"/>
        <v>0</v>
      </c>
      <c r="AF64" s="186">
        <f t="shared" si="123"/>
        <v>0</v>
      </c>
      <c r="AG64" s="186">
        <f t="shared" si="123"/>
        <v>0</v>
      </c>
      <c r="AH64" s="186">
        <f t="shared" si="123"/>
        <v>0</v>
      </c>
      <c r="AI64" s="186">
        <f t="shared" si="123"/>
        <v>0</v>
      </c>
      <c r="AJ64" s="186">
        <f t="shared" si="124"/>
        <v>0</v>
      </c>
      <c r="AK64" s="186">
        <v>0</v>
      </c>
      <c r="AL64" s="186">
        <v>0</v>
      </c>
      <c r="AM64" s="186">
        <v>0</v>
      </c>
      <c r="AN64" s="186">
        <v>0</v>
      </c>
      <c r="AO64" s="186">
        <f t="shared" si="125"/>
        <v>0</v>
      </c>
      <c r="AP64" s="186">
        <v>0</v>
      </c>
      <c r="AQ64" s="186">
        <v>0</v>
      </c>
      <c r="AR64" s="186">
        <v>0</v>
      </c>
      <c r="AS64" s="186">
        <v>0</v>
      </c>
      <c r="AT64" s="186">
        <f t="shared" si="126"/>
        <v>0</v>
      </c>
      <c r="AU64" s="186">
        <v>0</v>
      </c>
      <c r="AV64" s="186">
        <v>0</v>
      </c>
      <c r="AW64" s="186">
        <v>0</v>
      </c>
      <c r="AX64" s="186">
        <v>0</v>
      </c>
      <c r="AY64" s="186">
        <f t="shared" si="127"/>
        <v>0</v>
      </c>
      <c r="AZ64" s="186">
        <v>0</v>
      </c>
      <c r="BA64" s="186">
        <v>0</v>
      </c>
      <c r="BB64" s="186">
        <v>0</v>
      </c>
      <c r="BC64" s="186">
        <v>0</v>
      </c>
    </row>
    <row r="65" spans="1:55" s="208" customFormat="1" ht="41.25" customHeight="1">
      <c r="A65" s="283" t="s">
        <v>553</v>
      </c>
      <c r="B65" s="284" t="s">
        <v>10</v>
      </c>
      <c r="C65" s="285" t="s">
        <v>1</v>
      </c>
      <c r="D65" s="286">
        <v>0</v>
      </c>
      <c r="E65" s="286">
        <f t="shared" si="116"/>
        <v>0</v>
      </c>
      <c r="F65" s="286">
        <f t="shared" si="117"/>
        <v>0</v>
      </c>
      <c r="G65" s="286">
        <f t="shared" si="117"/>
        <v>0</v>
      </c>
      <c r="H65" s="286">
        <f t="shared" si="117"/>
        <v>0</v>
      </c>
      <c r="I65" s="286">
        <f t="shared" si="117"/>
        <v>0</v>
      </c>
      <c r="J65" s="286">
        <f t="shared" si="118"/>
        <v>0</v>
      </c>
      <c r="K65" s="286">
        <f>K66+K67</f>
        <v>0</v>
      </c>
      <c r="L65" s="286">
        <f>L66+L67</f>
        <v>0</v>
      </c>
      <c r="M65" s="286">
        <f>M66+M67</f>
        <v>0</v>
      </c>
      <c r="N65" s="286">
        <f>N66+N67</f>
        <v>0</v>
      </c>
      <c r="O65" s="286">
        <f t="shared" si="119"/>
        <v>0</v>
      </c>
      <c r="P65" s="286">
        <f>P66+P67</f>
        <v>0</v>
      </c>
      <c r="Q65" s="286">
        <f>Q66+Q67</f>
        <v>0</v>
      </c>
      <c r="R65" s="286">
        <f>R66+R67</f>
        <v>0</v>
      </c>
      <c r="S65" s="286">
        <f>S66+S67</f>
        <v>0</v>
      </c>
      <c r="T65" s="286">
        <f t="shared" si="120"/>
        <v>0</v>
      </c>
      <c r="U65" s="286">
        <f>U66+U67</f>
        <v>0</v>
      </c>
      <c r="V65" s="286">
        <f>V66+V67</f>
        <v>0</v>
      </c>
      <c r="W65" s="286">
        <f>W66+W67</f>
        <v>0</v>
      </c>
      <c r="X65" s="286">
        <f>X66+X67</f>
        <v>0</v>
      </c>
      <c r="Y65" s="286">
        <f t="shared" si="121"/>
        <v>0</v>
      </c>
      <c r="Z65" s="286">
        <f>Z66+Z67</f>
        <v>0</v>
      </c>
      <c r="AA65" s="286">
        <f>AA66+AA67</f>
        <v>0</v>
      </c>
      <c r="AB65" s="286">
        <f>AB66+AB67</f>
        <v>0</v>
      </c>
      <c r="AC65" s="286">
        <f>AC66+AC67</f>
        <v>0</v>
      </c>
      <c r="AD65" s="286">
        <f t="shared" si="40"/>
        <v>0</v>
      </c>
      <c r="AE65" s="286">
        <f t="shared" si="122"/>
        <v>0</v>
      </c>
      <c r="AF65" s="286">
        <f t="shared" si="123"/>
        <v>0</v>
      </c>
      <c r="AG65" s="286">
        <f t="shared" si="123"/>
        <v>0</v>
      </c>
      <c r="AH65" s="286">
        <f t="shared" si="123"/>
        <v>0</v>
      </c>
      <c r="AI65" s="286">
        <f t="shared" si="123"/>
        <v>0</v>
      </c>
      <c r="AJ65" s="286">
        <f t="shared" si="124"/>
        <v>0</v>
      </c>
      <c r="AK65" s="286">
        <f>AK66+AK67</f>
        <v>0</v>
      </c>
      <c r="AL65" s="286">
        <f>AL66+AL67</f>
        <v>0</v>
      </c>
      <c r="AM65" s="286">
        <f>AM66+AM67</f>
        <v>0</v>
      </c>
      <c r="AN65" s="286">
        <f>AN66+AN67</f>
        <v>0</v>
      </c>
      <c r="AO65" s="286">
        <f t="shared" si="125"/>
        <v>0</v>
      </c>
      <c r="AP65" s="286">
        <f>AP66+AP67</f>
        <v>0</v>
      </c>
      <c r="AQ65" s="286">
        <f>AQ66+AQ67</f>
        <v>0</v>
      </c>
      <c r="AR65" s="286">
        <f>AR66+AR67</f>
        <v>0</v>
      </c>
      <c r="AS65" s="286">
        <f>AS66+AS67</f>
        <v>0</v>
      </c>
      <c r="AT65" s="286">
        <f t="shared" si="126"/>
        <v>0</v>
      </c>
      <c r="AU65" s="286">
        <f>AU66+AU67</f>
        <v>0</v>
      </c>
      <c r="AV65" s="286">
        <f>AV66+AV67</f>
        <v>0</v>
      </c>
      <c r="AW65" s="286">
        <f>AW66+AW67</f>
        <v>0</v>
      </c>
      <c r="AX65" s="286">
        <f>AX66+AX67</f>
        <v>0</v>
      </c>
      <c r="AY65" s="286">
        <f t="shared" si="127"/>
        <v>0</v>
      </c>
      <c r="AZ65" s="286">
        <f>AZ66+AZ67</f>
        <v>0</v>
      </c>
      <c r="BA65" s="286">
        <f>BA66+BA67</f>
        <v>0</v>
      </c>
      <c r="BB65" s="286">
        <f>BB66+BB67</f>
        <v>0</v>
      </c>
      <c r="BC65" s="286">
        <f>BC66+BC67</f>
        <v>0</v>
      </c>
    </row>
    <row r="66" spans="1:55" s="208" customFormat="1" ht="15.6">
      <c r="A66" s="206" t="s">
        <v>554</v>
      </c>
      <c r="B66" s="200" t="s">
        <v>9</v>
      </c>
      <c r="C66" s="207" t="s">
        <v>1</v>
      </c>
      <c r="D66" s="186">
        <v>0</v>
      </c>
      <c r="E66" s="186">
        <f t="shared" si="116"/>
        <v>0</v>
      </c>
      <c r="F66" s="186">
        <f t="shared" si="117"/>
        <v>0</v>
      </c>
      <c r="G66" s="186">
        <f t="shared" si="117"/>
        <v>0</v>
      </c>
      <c r="H66" s="186">
        <f t="shared" si="117"/>
        <v>0</v>
      </c>
      <c r="I66" s="186">
        <f t="shared" si="117"/>
        <v>0</v>
      </c>
      <c r="J66" s="186">
        <f t="shared" si="118"/>
        <v>0</v>
      </c>
      <c r="K66" s="186">
        <v>0</v>
      </c>
      <c r="L66" s="186">
        <v>0</v>
      </c>
      <c r="M66" s="186">
        <v>0</v>
      </c>
      <c r="N66" s="186">
        <v>0</v>
      </c>
      <c r="O66" s="186">
        <f t="shared" si="119"/>
        <v>0</v>
      </c>
      <c r="P66" s="186">
        <v>0</v>
      </c>
      <c r="Q66" s="186">
        <v>0</v>
      </c>
      <c r="R66" s="186">
        <v>0</v>
      </c>
      <c r="S66" s="186">
        <v>0</v>
      </c>
      <c r="T66" s="186">
        <f t="shared" si="120"/>
        <v>0</v>
      </c>
      <c r="U66" s="186">
        <v>0</v>
      </c>
      <c r="V66" s="186">
        <v>0</v>
      </c>
      <c r="W66" s="186">
        <v>0</v>
      </c>
      <c r="X66" s="186">
        <v>0</v>
      </c>
      <c r="Y66" s="186">
        <f t="shared" si="121"/>
        <v>0</v>
      </c>
      <c r="Z66" s="186">
        <v>0</v>
      </c>
      <c r="AA66" s="186">
        <v>0</v>
      </c>
      <c r="AB66" s="186">
        <v>0</v>
      </c>
      <c r="AC66" s="186">
        <v>0</v>
      </c>
      <c r="AD66" s="186">
        <f t="shared" si="40"/>
        <v>0</v>
      </c>
      <c r="AE66" s="186">
        <f t="shared" si="122"/>
        <v>0</v>
      </c>
      <c r="AF66" s="186">
        <f t="shared" si="123"/>
        <v>0</v>
      </c>
      <c r="AG66" s="186">
        <f t="shared" si="123"/>
        <v>0</v>
      </c>
      <c r="AH66" s="186">
        <f t="shared" si="123"/>
        <v>0</v>
      </c>
      <c r="AI66" s="186">
        <f t="shared" si="123"/>
        <v>0</v>
      </c>
      <c r="AJ66" s="186">
        <f t="shared" si="124"/>
        <v>0</v>
      </c>
      <c r="AK66" s="186">
        <v>0</v>
      </c>
      <c r="AL66" s="186">
        <v>0</v>
      </c>
      <c r="AM66" s="186">
        <v>0</v>
      </c>
      <c r="AN66" s="186">
        <v>0</v>
      </c>
      <c r="AO66" s="186">
        <v>0</v>
      </c>
      <c r="AP66" s="186">
        <v>0</v>
      </c>
      <c r="AQ66" s="186">
        <v>0</v>
      </c>
      <c r="AR66" s="186">
        <v>0</v>
      </c>
      <c r="AS66" s="186">
        <v>0</v>
      </c>
      <c r="AT66" s="186">
        <f t="shared" si="126"/>
        <v>0</v>
      </c>
      <c r="AU66" s="186">
        <v>0</v>
      </c>
      <c r="AV66" s="186">
        <v>0</v>
      </c>
      <c r="AW66" s="186">
        <v>0</v>
      </c>
      <c r="AX66" s="186">
        <v>0</v>
      </c>
      <c r="AY66" s="186">
        <f t="shared" si="127"/>
        <v>0</v>
      </c>
      <c r="AZ66" s="186">
        <v>0</v>
      </c>
      <c r="BA66" s="186">
        <v>0</v>
      </c>
      <c r="BB66" s="186">
        <v>0</v>
      </c>
      <c r="BC66" s="186">
        <v>0</v>
      </c>
    </row>
    <row r="67" spans="1:55" s="208" customFormat="1" ht="31.2">
      <c r="A67" s="206" t="s">
        <v>554</v>
      </c>
      <c r="B67" s="200" t="s">
        <v>8</v>
      </c>
      <c r="C67" s="207" t="s">
        <v>1</v>
      </c>
      <c r="D67" s="186">
        <v>0</v>
      </c>
      <c r="E67" s="186">
        <f t="shared" si="116"/>
        <v>0</v>
      </c>
      <c r="F67" s="186">
        <f t="shared" si="117"/>
        <v>0</v>
      </c>
      <c r="G67" s="186">
        <f t="shared" si="117"/>
        <v>0</v>
      </c>
      <c r="H67" s="186">
        <f t="shared" si="117"/>
        <v>0</v>
      </c>
      <c r="I67" s="186">
        <f t="shared" si="117"/>
        <v>0</v>
      </c>
      <c r="J67" s="186">
        <f t="shared" si="118"/>
        <v>0</v>
      </c>
      <c r="K67" s="186">
        <v>0</v>
      </c>
      <c r="L67" s="186">
        <v>0</v>
      </c>
      <c r="M67" s="186">
        <v>0</v>
      </c>
      <c r="N67" s="186">
        <v>0</v>
      </c>
      <c r="O67" s="186">
        <f t="shared" si="119"/>
        <v>0</v>
      </c>
      <c r="P67" s="186">
        <v>0</v>
      </c>
      <c r="Q67" s="186">
        <v>0</v>
      </c>
      <c r="R67" s="186">
        <v>0</v>
      </c>
      <c r="S67" s="186">
        <v>0</v>
      </c>
      <c r="T67" s="186">
        <f t="shared" si="120"/>
        <v>0</v>
      </c>
      <c r="U67" s="186">
        <v>0</v>
      </c>
      <c r="V67" s="186">
        <v>0</v>
      </c>
      <c r="W67" s="186">
        <v>0</v>
      </c>
      <c r="X67" s="186">
        <v>0</v>
      </c>
      <c r="Y67" s="186">
        <f t="shared" si="121"/>
        <v>0</v>
      </c>
      <c r="Z67" s="186">
        <v>0</v>
      </c>
      <c r="AA67" s="186">
        <v>0</v>
      </c>
      <c r="AB67" s="186">
        <v>0</v>
      </c>
      <c r="AC67" s="186">
        <v>0</v>
      </c>
      <c r="AD67" s="186">
        <f t="shared" si="40"/>
        <v>0</v>
      </c>
      <c r="AE67" s="186">
        <f t="shared" si="122"/>
        <v>0</v>
      </c>
      <c r="AF67" s="186">
        <f t="shared" si="123"/>
        <v>0</v>
      </c>
      <c r="AG67" s="186">
        <f t="shared" si="123"/>
        <v>0</v>
      </c>
      <c r="AH67" s="186">
        <f t="shared" si="123"/>
        <v>0</v>
      </c>
      <c r="AI67" s="186">
        <f t="shared" si="123"/>
        <v>0</v>
      </c>
      <c r="AJ67" s="186">
        <f t="shared" si="124"/>
        <v>0</v>
      </c>
      <c r="AK67" s="186">
        <v>0</v>
      </c>
      <c r="AL67" s="186">
        <v>0</v>
      </c>
      <c r="AM67" s="186">
        <v>0</v>
      </c>
      <c r="AN67" s="186">
        <v>0</v>
      </c>
      <c r="AO67" s="186">
        <f t="shared" si="125"/>
        <v>0</v>
      </c>
      <c r="AP67" s="186">
        <v>0</v>
      </c>
      <c r="AQ67" s="186">
        <v>0</v>
      </c>
      <c r="AR67" s="186">
        <v>0</v>
      </c>
      <c r="AS67" s="186">
        <v>0</v>
      </c>
      <c r="AT67" s="186">
        <f t="shared" si="126"/>
        <v>0</v>
      </c>
      <c r="AU67" s="186">
        <v>0</v>
      </c>
      <c r="AV67" s="186">
        <v>0</v>
      </c>
      <c r="AW67" s="186">
        <v>0</v>
      </c>
      <c r="AX67" s="186">
        <v>0</v>
      </c>
      <c r="AY67" s="186">
        <f t="shared" si="127"/>
        <v>0</v>
      </c>
      <c r="AZ67" s="186">
        <v>0</v>
      </c>
      <c r="BA67" s="186">
        <v>0</v>
      </c>
      <c r="BB67" s="186">
        <v>0</v>
      </c>
      <c r="BC67" s="186">
        <v>0</v>
      </c>
    </row>
    <row r="68" spans="1:55" s="257" customFormat="1" ht="46.8">
      <c r="A68" s="272" t="s">
        <v>492</v>
      </c>
      <c r="B68" s="277" t="s">
        <v>7</v>
      </c>
      <c r="C68" s="274" t="s">
        <v>1</v>
      </c>
      <c r="D68" s="275">
        <v>0</v>
      </c>
      <c r="E68" s="275">
        <f t="shared" si="116"/>
        <v>0</v>
      </c>
      <c r="F68" s="275">
        <f t="shared" si="117"/>
        <v>0</v>
      </c>
      <c r="G68" s="275">
        <f t="shared" si="117"/>
        <v>0</v>
      </c>
      <c r="H68" s="275">
        <f t="shared" si="117"/>
        <v>0</v>
      </c>
      <c r="I68" s="275">
        <f t="shared" si="117"/>
        <v>0</v>
      </c>
      <c r="J68" s="275">
        <f t="shared" si="118"/>
        <v>0</v>
      </c>
      <c r="K68" s="275">
        <f>K69+K70</f>
        <v>0</v>
      </c>
      <c r="L68" s="275">
        <f>L69+L70</f>
        <v>0</v>
      </c>
      <c r="M68" s="275">
        <f>M69+M70</f>
        <v>0</v>
      </c>
      <c r="N68" s="275">
        <f>N69+N70</f>
        <v>0</v>
      </c>
      <c r="O68" s="275">
        <f t="shared" si="119"/>
        <v>0</v>
      </c>
      <c r="P68" s="275">
        <f>P69+P70</f>
        <v>0</v>
      </c>
      <c r="Q68" s="275">
        <f>Q69+Q70</f>
        <v>0</v>
      </c>
      <c r="R68" s="275">
        <f>R69+R70</f>
        <v>0</v>
      </c>
      <c r="S68" s="275">
        <f>S69+S70</f>
        <v>0</v>
      </c>
      <c r="T68" s="275">
        <f t="shared" si="120"/>
        <v>0</v>
      </c>
      <c r="U68" s="275">
        <f>U69+U70</f>
        <v>0</v>
      </c>
      <c r="V68" s="275">
        <f>V69+V70</f>
        <v>0</v>
      </c>
      <c r="W68" s="275">
        <f>W69+W70</f>
        <v>0</v>
      </c>
      <c r="X68" s="275">
        <f>X69+X70</f>
        <v>0</v>
      </c>
      <c r="Y68" s="275">
        <f t="shared" si="121"/>
        <v>0</v>
      </c>
      <c r="Z68" s="275">
        <f>Z69+Z70</f>
        <v>0</v>
      </c>
      <c r="AA68" s="275">
        <f>AA69+AA70</f>
        <v>0</v>
      </c>
      <c r="AB68" s="275">
        <f>AB69+AB70</f>
        <v>0</v>
      </c>
      <c r="AC68" s="275">
        <f>AC69+AC70</f>
        <v>0</v>
      </c>
      <c r="AD68" s="275">
        <f t="shared" si="40"/>
        <v>0</v>
      </c>
      <c r="AE68" s="275">
        <f t="shared" si="122"/>
        <v>0</v>
      </c>
      <c r="AF68" s="275">
        <f t="shared" si="123"/>
        <v>0</v>
      </c>
      <c r="AG68" s="275">
        <f t="shared" si="123"/>
        <v>0</v>
      </c>
      <c r="AH68" s="275">
        <f t="shared" si="123"/>
        <v>0</v>
      </c>
      <c r="AI68" s="275">
        <f t="shared" si="123"/>
        <v>0</v>
      </c>
      <c r="AJ68" s="275">
        <f t="shared" si="124"/>
        <v>0</v>
      </c>
      <c r="AK68" s="275">
        <f>AK69+AK70</f>
        <v>0</v>
      </c>
      <c r="AL68" s="275">
        <f>AL69+AL70</f>
        <v>0</v>
      </c>
      <c r="AM68" s="275">
        <f>AM69+AM70</f>
        <v>0</v>
      </c>
      <c r="AN68" s="275">
        <f>AN69+AN70</f>
        <v>0</v>
      </c>
      <c r="AO68" s="275">
        <f t="shared" si="125"/>
        <v>0</v>
      </c>
      <c r="AP68" s="275">
        <f>AP69+AP70</f>
        <v>0</v>
      </c>
      <c r="AQ68" s="275">
        <f>AQ69+AQ70</f>
        <v>0</v>
      </c>
      <c r="AR68" s="275">
        <f>AR69+AR70</f>
        <v>0</v>
      </c>
      <c r="AS68" s="275">
        <f>AS69+AS70</f>
        <v>0</v>
      </c>
      <c r="AT68" s="275">
        <f t="shared" si="126"/>
        <v>0</v>
      </c>
      <c r="AU68" s="275">
        <f>AU69+AU70</f>
        <v>0</v>
      </c>
      <c r="AV68" s="275">
        <f>AV69+AV70</f>
        <v>0</v>
      </c>
      <c r="AW68" s="275">
        <f>AW69+AW70</f>
        <v>0</v>
      </c>
      <c r="AX68" s="275">
        <f>AX69+AX70</f>
        <v>0</v>
      </c>
      <c r="AY68" s="275">
        <f t="shared" si="127"/>
        <v>0</v>
      </c>
      <c r="AZ68" s="275">
        <f>AZ69+AZ70</f>
        <v>0</v>
      </c>
      <c r="BA68" s="275">
        <f>BA69+BA70</f>
        <v>0</v>
      </c>
      <c r="BB68" s="275">
        <f>BB69+BB70</f>
        <v>0</v>
      </c>
      <c r="BC68" s="275">
        <f>BC69+BC70</f>
        <v>0</v>
      </c>
    </row>
    <row r="69" spans="1:55" s="208" customFormat="1" ht="39" customHeight="1">
      <c r="A69" s="256" t="s">
        <v>555</v>
      </c>
      <c r="B69" s="200" t="s">
        <v>6</v>
      </c>
      <c r="C69" s="207" t="s">
        <v>1</v>
      </c>
      <c r="D69" s="186">
        <v>0</v>
      </c>
      <c r="E69" s="186">
        <f t="shared" si="116"/>
        <v>0</v>
      </c>
      <c r="F69" s="186">
        <f t="shared" si="117"/>
        <v>0</v>
      </c>
      <c r="G69" s="186">
        <f t="shared" si="117"/>
        <v>0</v>
      </c>
      <c r="H69" s="186">
        <f t="shared" si="117"/>
        <v>0</v>
      </c>
      <c r="I69" s="186">
        <f t="shared" si="117"/>
        <v>0</v>
      </c>
      <c r="J69" s="186">
        <f t="shared" si="118"/>
        <v>0</v>
      </c>
      <c r="K69" s="186">
        <v>0</v>
      </c>
      <c r="L69" s="186">
        <v>0</v>
      </c>
      <c r="M69" s="186">
        <v>0</v>
      </c>
      <c r="N69" s="186">
        <v>0</v>
      </c>
      <c r="O69" s="186">
        <f t="shared" si="119"/>
        <v>0</v>
      </c>
      <c r="P69" s="186">
        <v>0</v>
      </c>
      <c r="Q69" s="186">
        <v>0</v>
      </c>
      <c r="R69" s="186">
        <v>0</v>
      </c>
      <c r="S69" s="186">
        <v>0</v>
      </c>
      <c r="T69" s="186">
        <f t="shared" si="120"/>
        <v>0</v>
      </c>
      <c r="U69" s="186">
        <v>0</v>
      </c>
      <c r="V69" s="186">
        <v>0</v>
      </c>
      <c r="W69" s="186">
        <v>0</v>
      </c>
      <c r="X69" s="186">
        <v>0</v>
      </c>
      <c r="Y69" s="186">
        <f t="shared" si="121"/>
        <v>0</v>
      </c>
      <c r="Z69" s="186">
        <v>0</v>
      </c>
      <c r="AA69" s="186">
        <v>0</v>
      </c>
      <c r="AB69" s="186">
        <v>0</v>
      </c>
      <c r="AC69" s="186">
        <v>0</v>
      </c>
      <c r="AD69" s="186">
        <f t="shared" si="40"/>
        <v>0</v>
      </c>
      <c r="AE69" s="186">
        <f t="shared" si="122"/>
        <v>0</v>
      </c>
      <c r="AF69" s="186">
        <f t="shared" si="123"/>
        <v>0</v>
      </c>
      <c r="AG69" s="186">
        <f t="shared" si="123"/>
        <v>0</v>
      </c>
      <c r="AH69" s="186">
        <f t="shared" si="123"/>
        <v>0</v>
      </c>
      <c r="AI69" s="186">
        <f t="shared" si="123"/>
        <v>0</v>
      </c>
      <c r="AJ69" s="186">
        <f t="shared" si="124"/>
        <v>0</v>
      </c>
      <c r="AK69" s="186">
        <v>0</v>
      </c>
      <c r="AL69" s="186">
        <v>0</v>
      </c>
      <c r="AM69" s="186">
        <v>0</v>
      </c>
      <c r="AN69" s="186">
        <v>0</v>
      </c>
      <c r="AO69" s="186">
        <f t="shared" si="125"/>
        <v>0</v>
      </c>
      <c r="AP69" s="186">
        <v>0</v>
      </c>
      <c r="AQ69" s="186">
        <v>0</v>
      </c>
      <c r="AR69" s="186">
        <v>0</v>
      </c>
      <c r="AS69" s="186">
        <v>0</v>
      </c>
      <c r="AT69" s="186">
        <f t="shared" si="126"/>
        <v>0</v>
      </c>
      <c r="AU69" s="186">
        <v>0</v>
      </c>
      <c r="AV69" s="186">
        <v>0</v>
      </c>
      <c r="AW69" s="186">
        <v>0</v>
      </c>
      <c r="AX69" s="186">
        <v>0</v>
      </c>
      <c r="AY69" s="186">
        <f t="shared" si="127"/>
        <v>0</v>
      </c>
      <c r="AZ69" s="186">
        <v>0</v>
      </c>
      <c r="BA69" s="186">
        <v>0</v>
      </c>
      <c r="BB69" s="186">
        <v>0</v>
      </c>
      <c r="BC69" s="186">
        <v>0</v>
      </c>
    </row>
    <row r="70" spans="1:55" s="208" customFormat="1" ht="31.2">
      <c r="A70" s="256" t="s">
        <v>555</v>
      </c>
      <c r="B70" s="200" t="s">
        <v>5</v>
      </c>
      <c r="C70" s="207" t="s">
        <v>1</v>
      </c>
      <c r="D70" s="186">
        <v>0</v>
      </c>
      <c r="E70" s="186">
        <f t="shared" si="116"/>
        <v>0</v>
      </c>
      <c r="F70" s="186">
        <f t="shared" si="117"/>
        <v>0</v>
      </c>
      <c r="G70" s="186">
        <f t="shared" si="117"/>
        <v>0</v>
      </c>
      <c r="H70" s="186">
        <f t="shared" si="117"/>
        <v>0</v>
      </c>
      <c r="I70" s="186">
        <f t="shared" si="117"/>
        <v>0</v>
      </c>
      <c r="J70" s="186">
        <f t="shared" si="118"/>
        <v>0</v>
      </c>
      <c r="K70" s="186">
        <v>0</v>
      </c>
      <c r="L70" s="186">
        <v>0</v>
      </c>
      <c r="M70" s="186">
        <v>0</v>
      </c>
      <c r="N70" s="186">
        <v>0</v>
      </c>
      <c r="O70" s="186">
        <f t="shared" si="119"/>
        <v>0</v>
      </c>
      <c r="P70" s="186">
        <v>0</v>
      </c>
      <c r="Q70" s="186">
        <v>0</v>
      </c>
      <c r="R70" s="186">
        <v>0</v>
      </c>
      <c r="S70" s="186">
        <v>0</v>
      </c>
      <c r="T70" s="186">
        <f t="shared" si="120"/>
        <v>0</v>
      </c>
      <c r="U70" s="186">
        <v>0</v>
      </c>
      <c r="V70" s="186">
        <v>0</v>
      </c>
      <c r="W70" s="186">
        <v>0</v>
      </c>
      <c r="X70" s="186">
        <v>0</v>
      </c>
      <c r="Y70" s="186">
        <f t="shared" si="121"/>
        <v>0</v>
      </c>
      <c r="Z70" s="186">
        <v>0</v>
      </c>
      <c r="AA70" s="186">
        <v>0</v>
      </c>
      <c r="AB70" s="186">
        <v>0</v>
      </c>
      <c r="AC70" s="186">
        <v>0</v>
      </c>
      <c r="AD70" s="186">
        <f t="shared" si="40"/>
        <v>0</v>
      </c>
      <c r="AE70" s="186">
        <f t="shared" si="122"/>
        <v>0</v>
      </c>
      <c r="AF70" s="186">
        <f t="shared" si="123"/>
        <v>0</v>
      </c>
      <c r="AG70" s="186">
        <f t="shared" si="123"/>
        <v>0</v>
      </c>
      <c r="AH70" s="186">
        <f t="shared" si="123"/>
        <v>0</v>
      </c>
      <c r="AI70" s="186">
        <f t="shared" si="123"/>
        <v>0</v>
      </c>
      <c r="AJ70" s="186">
        <f t="shared" si="124"/>
        <v>0</v>
      </c>
      <c r="AK70" s="186">
        <v>0</v>
      </c>
      <c r="AL70" s="186">
        <v>0</v>
      </c>
      <c r="AM70" s="186">
        <v>0</v>
      </c>
      <c r="AN70" s="186">
        <v>0</v>
      </c>
      <c r="AO70" s="186">
        <f t="shared" si="125"/>
        <v>0</v>
      </c>
      <c r="AP70" s="186">
        <v>0</v>
      </c>
      <c r="AQ70" s="186">
        <v>0</v>
      </c>
      <c r="AR70" s="186">
        <v>0</v>
      </c>
      <c r="AS70" s="186">
        <v>0</v>
      </c>
      <c r="AT70" s="186">
        <f t="shared" si="126"/>
        <v>0</v>
      </c>
      <c r="AU70" s="186">
        <v>0</v>
      </c>
      <c r="AV70" s="186">
        <v>0</v>
      </c>
      <c r="AW70" s="186">
        <v>0</v>
      </c>
      <c r="AX70" s="186">
        <v>0</v>
      </c>
      <c r="AY70" s="186">
        <f t="shared" si="127"/>
        <v>0</v>
      </c>
      <c r="AZ70" s="186">
        <v>0</v>
      </c>
      <c r="BA70" s="186">
        <v>0</v>
      </c>
      <c r="BB70" s="186">
        <v>0</v>
      </c>
      <c r="BC70" s="186">
        <v>0</v>
      </c>
    </row>
    <row r="71" spans="1:55" s="257" customFormat="1" ht="31.2">
      <c r="A71" s="272" t="s">
        <v>494</v>
      </c>
      <c r="B71" s="277" t="s">
        <v>4</v>
      </c>
      <c r="C71" s="274" t="s">
        <v>1</v>
      </c>
      <c r="D71" s="275">
        <v>0</v>
      </c>
      <c r="E71" s="275">
        <f t="shared" si="116"/>
        <v>0</v>
      </c>
      <c r="F71" s="275">
        <f t="shared" si="117"/>
        <v>0</v>
      </c>
      <c r="G71" s="275">
        <f t="shared" si="117"/>
        <v>0</v>
      </c>
      <c r="H71" s="275">
        <f t="shared" si="117"/>
        <v>0</v>
      </c>
      <c r="I71" s="275">
        <f t="shared" si="117"/>
        <v>0</v>
      </c>
      <c r="J71" s="275">
        <f t="shared" si="118"/>
        <v>0</v>
      </c>
      <c r="K71" s="275">
        <v>0</v>
      </c>
      <c r="L71" s="275">
        <v>0</v>
      </c>
      <c r="M71" s="275">
        <v>0</v>
      </c>
      <c r="N71" s="275">
        <v>0</v>
      </c>
      <c r="O71" s="275">
        <f t="shared" si="119"/>
        <v>0</v>
      </c>
      <c r="P71" s="275">
        <v>0</v>
      </c>
      <c r="Q71" s="275">
        <v>0</v>
      </c>
      <c r="R71" s="275">
        <v>0</v>
      </c>
      <c r="S71" s="275">
        <v>0</v>
      </c>
      <c r="T71" s="275">
        <f t="shared" si="120"/>
        <v>0</v>
      </c>
      <c r="U71" s="275">
        <v>0</v>
      </c>
      <c r="V71" s="275">
        <v>0</v>
      </c>
      <c r="W71" s="275">
        <v>0</v>
      </c>
      <c r="X71" s="275">
        <v>0</v>
      </c>
      <c r="Y71" s="275">
        <f t="shared" si="121"/>
        <v>0</v>
      </c>
      <c r="Z71" s="275">
        <v>0</v>
      </c>
      <c r="AA71" s="275">
        <v>0</v>
      </c>
      <c r="AB71" s="275">
        <v>0</v>
      </c>
      <c r="AC71" s="275">
        <v>0</v>
      </c>
      <c r="AD71" s="275">
        <f t="shared" ref="AD71:AD72" si="128">D71/1.2</f>
        <v>0</v>
      </c>
      <c r="AE71" s="275">
        <f t="shared" si="122"/>
        <v>0</v>
      </c>
      <c r="AF71" s="275">
        <f t="shared" si="123"/>
        <v>0</v>
      </c>
      <c r="AG71" s="275">
        <f t="shared" si="123"/>
        <v>0</v>
      </c>
      <c r="AH71" s="275">
        <f t="shared" si="123"/>
        <v>0</v>
      </c>
      <c r="AI71" s="275">
        <f t="shared" si="123"/>
        <v>0</v>
      </c>
      <c r="AJ71" s="275">
        <f t="shared" si="124"/>
        <v>0</v>
      </c>
      <c r="AK71" s="275">
        <v>0</v>
      </c>
      <c r="AL71" s="275">
        <v>0</v>
      </c>
      <c r="AM71" s="275">
        <v>0</v>
      </c>
      <c r="AN71" s="275">
        <v>0</v>
      </c>
      <c r="AO71" s="275">
        <f t="shared" si="125"/>
        <v>0</v>
      </c>
      <c r="AP71" s="275">
        <v>0</v>
      </c>
      <c r="AQ71" s="275">
        <v>0</v>
      </c>
      <c r="AR71" s="275">
        <v>0</v>
      </c>
      <c r="AS71" s="275">
        <v>0</v>
      </c>
      <c r="AT71" s="275">
        <f t="shared" si="126"/>
        <v>0</v>
      </c>
      <c r="AU71" s="275">
        <v>0</v>
      </c>
      <c r="AV71" s="275">
        <v>0</v>
      </c>
      <c r="AW71" s="275">
        <v>0</v>
      </c>
      <c r="AX71" s="275">
        <v>0</v>
      </c>
      <c r="AY71" s="275">
        <f t="shared" si="127"/>
        <v>0</v>
      </c>
      <c r="AZ71" s="275">
        <v>0</v>
      </c>
      <c r="BA71" s="275">
        <v>0</v>
      </c>
      <c r="BB71" s="275">
        <v>0</v>
      </c>
      <c r="BC71" s="275">
        <v>0</v>
      </c>
    </row>
    <row r="72" spans="1:55" s="257" customFormat="1" ht="31.2">
      <c r="A72" s="276" t="s">
        <v>557</v>
      </c>
      <c r="B72" s="277" t="s">
        <v>3</v>
      </c>
      <c r="C72" s="274" t="s">
        <v>1</v>
      </c>
      <c r="D72" s="275">
        <v>0</v>
      </c>
      <c r="E72" s="275">
        <f t="shared" si="116"/>
        <v>0</v>
      </c>
      <c r="F72" s="275">
        <f t="shared" si="117"/>
        <v>0</v>
      </c>
      <c r="G72" s="275">
        <f t="shared" si="117"/>
        <v>0</v>
      </c>
      <c r="H72" s="275">
        <f t="shared" si="117"/>
        <v>0</v>
      </c>
      <c r="I72" s="275">
        <f t="shared" si="117"/>
        <v>0</v>
      </c>
      <c r="J72" s="275">
        <f t="shared" si="118"/>
        <v>0</v>
      </c>
      <c r="K72" s="275">
        <v>0</v>
      </c>
      <c r="L72" s="275">
        <v>0</v>
      </c>
      <c r="M72" s="275">
        <v>0</v>
      </c>
      <c r="N72" s="275">
        <v>0</v>
      </c>
      <c r="O72" s="275">
        <f t="shared" si="119"/>
        <v>0</v>
      </c>
      <c r="P72" s="275">
        <v>0</v>
      </c>
      <c r="Q72" s="275">
        <v>0</v>
      </c>
      <c r="R72" s="275">
        <v>0</v>
      </c>
      <c r="S72" s="275">
        <v>0</v>
      </c>
      <c r="T72" s="275">
        <f t="shared" si="120"/>
        <v>0</v>
      </c>
      <c r="U72" s="275">
        <v>0</v>
      </c>
      <c r="V72" s="275">
        <v>0</v>
      </c>
      <c r="W72" s="275">
        <v>0</v>
      </c>
      <c r="X72" s="275">
        <v>0</v>
      </c>
      <c r="Y72" s="275">
        <f t="shared" si="121"/>
        <v>0</v>
      </c>
      <c r="Z72" s="275">
        <v>0</v>
      </c>
      <c r="AA72" s="275">
        <v>0</v>
      </c>
      <c r="AB72" s="275">
        <v>0</v>
      </c>
      <c r="AC72" s="275">
        <v>0</v>
      </c>
      <c r="AD72" s="275">
        <f t="shared" si="128"/>
        <v>0</v>
      </c>
      <c r="AE72" s="275">
        <f t="shared" si="122"/>
        <v>0</v>
      </c>
      <c r="AF72" s="275">
        <f t="shared" si="123"/>
        <v>0</v>
      </c>
      <c r="AG72" s="275">
        <f t="shared" si="123"/>
        <v>0</v>
      </c>
      <c r="AH72" s="275">
        <f t="shared" si="123"/>
        <v>0</v>
      </c>
      <c r="AI72" s="275">
        <f t="shared" si="123"/>
        <v>0</v>
      </c>
      <c r="AJ72" s="275">
        <f t="shared" si="124"/>
        <v>0</v>
      </c>
      <c r="AK72" s="275">
        <v>0</v>
      </c>
      <c r="AL72" s="275">
        <v>0</v>
      </c>
      <c r="AM72" s="275">
        <v>0</v>
      </c>
      <c r="AN72" s="275">
        <v>0</v>
      </c>
      <c r="AO72" s="275">
        <f t="shared" si="125"/>
        <v>0</v>
      </c>
      <c r="AP72" s="275">
        <v>0</v>
      </c>
      <c r="AQ72" s="275">
        <v>0</v>
      </c>
      <c r="AR72" s="275">
        <v>0</v>
      </c>
      <c r="AS72" s="275">
        <v>0</v>
      </c>
      <c r="AT72" s="275">
        <f t="shared" si="126"/>
        <v>0</v>
      </c>
      <c r="AU72" s="275">
        <v>0</v>
      </c>
      <c r="AV72" s="275">
        <v>0</v>
      </c>
      <c r="AW72" s="275">
        <v>0</v>
      </c>
      <c r="AX72" s="275">
        <v>0</v>
      </c>
      <c r="AY72" s="275">
        <f t="shared" si="127"/>
        <v>0</v>
      </c>
      <c r="AZ72" s="275">
        <v>0</v>
      </c>
      <c r="BA72" s="275">
        <v>0</v>
      </c>
      <c r="BB72" s="275">
        <v>0</v>
      </c>
      <c r="BC72" s="275">
        <v>0</v>
      </c>
    </row>
    <row r="73" spans="1:55" s="257" customFormat="1" ht="33.75" customHeight="1">
      <c r="A73" s="272" t="s">
        <v>556</v>
      </c>
      <c r="B73" s="273" t="s">
        <v>2</v>
      </c>
      <c r="C73" s="274" t="s">
        <v>1</v>
      </c>
      <c r="D73" s="275">
        <v>0</v>
      </c>
      <c r="E73" s="275">
        <v>0</v>
      </c>
      <c r="F73" s="275">
        <v>0</v>
      </c>
      <c r="G73" s="275">
        <v>0</v>
      </c>
      <c r="H73" s="275">
        <v>0</v>
      </c>
      <c r="I73" s="275">
        <v>0</v>
      </c>
      <c r="J73" s="275">
        <v>0</v>
      </c>
      <c r="K73" s="275">
        <v>0</v>
      </c>
      <c r="L73" s="275">
        <v>0</v>
      </c>
      <c r="M73" s="275">
        <v>0</v>
      </c>
      <c r="N73" s="275">
        <v>0</v>
      </c>
      <c r="O73" s="275">
        <v>0</v>
      </c>
      <c r="P73" s="275">
        <v>0</v>
      </c>
      <c r="Q73" s="275">
        <v>0</v>
      </c>
      <c r="R73" s="275">
        <v>0</v>
      </c>
      <c r="S73" s="275">
        <v>0</v>
      </c>
      <c r="T73" s="275">
        <v>0</v>
      </c>
      <c r="U73" s="275">
        <v>0</v>
      </c>
      <c r="V73" s="275">
        <v>0</v>
      </c>
      <c r="W73" s="275">
        <v>0</v>
      </c>
      <c r="X73" s="275">
        <v>0</v>
      </c>
      <c r="Y73" s="275">
        <v>0</v>
      </c>
      <c r="Z73" s="275">
        <v>0</v>
      </c>
      <c r="AA73" s="275">
        <v>0</v>
      </c>
      <c r="AB73" s="275">
        <v>0</v>
      </c>
      <c r="AC73" s="275">
        <v>0</v>
      </c>
      <c r="AD73" s="275">
        <v>0</v>
      </c>
      <c r="AE73" s="275">
        <v>0</v>
      </c>
      <c r="AF73" s="275">
        <v>0</v>
      </c>
      <c r="AG73" s="275">
        <v>0</v>
      </c>
      <c r="AH73" s="275">
        <v>0</v>
      </c>
      <c r="AI73" s="275">
        <v>0</v>
      </c>
      <c r="AJ73" s="275">
        <v>0</v>
      </c>
      <c r="AK73" s="275">
        <v>0</v>
      </c>
      <c r="AL73" s="275">
        <v>0</v>
      </c>
      <c r="AM73" s="275">
        <v>0</v>
      </c>
      <c r="AN73" s="275">
        <v>0</v>
      </c>
      <c r="AO73" s="275">
        <v>0</v>
      </c>
      <c r="AP73" s="275">
        <v>0</v>
      </c>
      <c r="AQ73" s="275">
        <v>0</v>
      </c>
      <c r="AR73" s="275">
        <v>0</v>
      </c>
      <c r="AS73" s="275">
        <v>0</v>
      </c>
      <c r="AT73" s="275">
        <v>0</v>
      </c>
      <c r="AU73" s="275">
        <v>0</v>
      </c>
      <c r="AV73" s="275">
        <v>0</v>
      </c>
      <c r="AW73" s="275">
        <v>0</v>
      </c>
      <c r="AX73" s="275">
        <v>0</v>
      </c>
      <c r="AY73" s="275">
        <v>0</v>
      </c>
      <c r="AZ73" s="275">
        <v>0</v>
      </c>
      <c r="BA73" s="275">
        <v>0</v>
      </c>
      <c r="BB73" s="275">
        <v>0</v>
      </c>
      <c r="BC73" s="275">
        <v>0</v>
      </c>
    </row>
    <row r="74" spans="1:55" ht="22.5" customHeight="1"/>
  </sheetData>
  <sheetProtection formatCells="0" formatColumns="0" formatRows="0" sort="0" autoFilter="0"/>
  <mergeCells count="27">
    <mergeCell ref="AE19:AI19"/>
    <mergeCell ref="AJ19:AN19"/>
    <mergeCell ref="AO19:AS19"/>
    <mergeCell ref="AT19:AX19"/>
    <mergeCell ref="AY19:BC19"/>
    <mergeCell ref="AD19:AD20"/>
    <mergeCell ref="A13:BB13"/>
    <mergeCell ref="R14:AG14"/>
    <mergeCell ref="A16:A20"/>
    <mergeCell ref="B16:B20"/>
    <mergeCell ref="C16:C20"/>
    <mergeCell ref="D16:AC17"/>
    <mergeCell ref="AD16:BC17"/>
    <mergeCell ref="E18:AC18"/>
    <mergeCell ref="AE18:BC18"/>
    <mergeCell ref="D19:D20"/>
    <mergeCell ref="E19:I19"/>
    <mergeCell ref="J19:N19"/>
    <mergeCell ref="O19:S19"/>
    <mergeCell ref="T19:X19"/>
    <mergeCell ref="Y19:AC19"/>
    <mergeCell ref="A11:BB11"/>
    <mergeCell ref="A5:BB5"/>
    <mergeCell ref="A6:BB6"/>
    <mergeCell ref="A8:BC8"/>
    <mergeCell ref="W9:AE9"/>
    <mergeCell ref="A10:BB10"/>
  </mergeCells>
  <phoneticPr fontId="22" type="noConversion"/>
  <conditionalFormatting sqref="E34:I34 AD34 E50:BC50 AH57 D32:BC33">
    <cfRule type="containsBlanks" dxfId="2" priority="4">
      <formula>LEN(TRIM(D32))=0</formula>
    </cfRule>
  </conditionalFormatting>
  <pageMargins left="0" right="0" top="0" bottom="0" header="0.31496062992125984" footer="0.31496062992125984"/>
  <pageSetup paperSize="9" scale="13" fitToHeight="4" pageOrder="overThenDown" orientation="portrait" horizontalDpi="4294967294" verticalDpi="4294967294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73"/>
  <sheetViews>
    <sheetView topLeftCell="E1" zoomScale="70" zoomScaleNormal="70" zoomScaleSheetLayoutView="40" workbookViewId="0">
      <selection activeCell="AW34" sqref="AW34"/>
    </sheetView>
  </sheetViews>
  <sheetFormatPr defaultColWidth="9.109375" defaultRowHeight="14.4"/>
  <cols>
    <col min="1" max="1" width="11.88671875" style="122" customWidth="1"/>
    <col min="2" max="2" width="70.109375" style="122" customWidth="1"/>
    <col min="3" max="3" width="15.6640625" style="122" customWidth="1"/>
    <col min="4" max="19" width="11" style="122" customWidth="1"/>
    <col min="20" max="23" width="9.109375" style="122"/>
    <col min="24" max="24" width="10" style="122" customWidth="1"/>
    <col min="25" max="29" width="9.109375" style="122"/>
    <col min="30" max="30" width="12.6640625" style="122" customWidth="1"/>
    <col min="31" max="35" width="9.109375" style="122"/>
    <col min="36" max="36" width="13" style="122" customWidth="1"/>
    <col min="37" max="37" width="9.5546875" style="122" customWidth="1"/>
    <col min="38" max="39" width="9.109375" style="122"/>
    <col min="40" max="41" width="9.109375" style="193"/>
    <col min="42" max="48" width="9.109375" style="122"/>
    <col min="49" max="49" width="11.5546875" style="122" customWidth="1"/>
    <col min="50" max="16384" width="9.109375" style="122"/>
  </cols>
  <sheetData>
    <row r="1" spans="1:51">
      <c r="AV1" s="123" t="s">
        <v>337</v>
      </c>
    </row>
    <row r="2" spans="1:51">
      <c r="AV2" s="123" t="s">
        <v>100</v>
      </c>
    </row>
    <row r="3" spans="1:51">
      <c r="AV3" s="123"/>
    </row>
    <row r="4" spans="1:51">
      <c r="AV4" s="123" t="s">
        <v>103</v>
      </c>
    </row>
    <row r="5" spans="1:51">
      <c r="A5" s="124"/>
      <c r="B5" s="124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D5" s="124"/>
      <c r="AE5" s="124"/>
      <c r="AF5" s="124"/>
      <c r="AG5" s="124"/>
      <c r="AH5" s="124"/>
      <c r="AI5" s="124"/>
      <c r="AJ5" s="124"/>
      <c r="AK5" s="124"/>
      <c r="AL5" s="124"/>
      <c r="AM5" s="124"/>
      <c r="AN5" s="194"/>
      <c r="AO5" s="194"/>
      <c r="AP5" s="124"/>
      <c r="AQ5" s="124"/>
      <c r="AR5" s="124"/>
      <c r="AS5" s="124"/>
      <c r="AT5" s="124"/>
      <c r="AU5" s="124"/>
      <c r="AV5" s="124"/>
      <c r="AW5" s="124"/>
      <c r="AX5" s="124"/>
      <c r="AY5" s="124"/>
    </row>
    <row r="6" spans="1:51" ht="18">
      <c r="A6" s="562" t="s">
        <v>584</v>
      </c>
      <c r="B6" s="562"/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62"/>
      <c r="N6" s="562"/>
      <c r="O6" s="562"/>
      <c r="P6" s="562"/>
      <c r="Q6" s="562"/>
      <c r="R6" s="562"/>
      <c r="S6" s="562"/>
      <c r="T6" s="562"/>
      <c r="U6" s="562"/>
      <c r="V6" s="562"/>
      <c r="W6" s="562"/>
      <c r="X6" s="562"/>
      <c r="Y6" s="562"/>
      <c r="Z6" s="562"/>
      <c r="AA6" s="562"/>
      <c r="AB6" s="562"/>
      <c r="AC6" s="562"/>
      <c r="AD6" s="562"/>
      <c r="AE6" s="562"/>
      <c r="AF6" s="562"/>
      <c r="AG6" s="562"/>
      <c r="AH6" s="562"/>
      <c r="AI6" s="562"/>
      <c r="AJ6" s="562"/>
      <c r="AK6" s="562"/>
      <c r="AL6" s="562"/>
      <c r="AM6" s="562"/>
      <c r="AN6" s="562"/>
      <c r="AO6" s="562"/>
      <c r="AP6" s="562"/>
      <c r="AQ6" s="562"/>
      <c r="AR6" s="562"/>
      <c r="AS6" s="562"/>
      <c r="AT6" s="562"/>
      <c r="AU6" s="562"/>
      <c r="AV6" s="562"/>
      <c r="AW6" s="562"/>
      <c r="AX6" s="562"/>
      <c r="AY6" s="562"/>
    </row>
    <row r="7" spans="1:51" ht="18">
      <c r="A7" s="563" t="str">
        <f>'Форма 17'!A6:BB6</f>
        <v>за 1 квартал 2026 года</v>
      </c>
      <c r="B7" s="562"/>
      <c r="C7" s="562"/>
      <c r="D7" s="562"/>
      <c r="E7" s="562"/>
      <c r="F7" s="562"/>
      <c r="G7" s="562"/>
      <c r="H7" s="562"/>
      <c r="I7" s="562"/>
      <c r="J7" s="562"/>
      <c r="K7" s="562"/>
      <c r="L7" s="562"/>
      <c r="M7" s="562"/>
      <c r="N7" s="562"/>
      <c r="O7" s="562"/>
      <c r="P7" s="562"/>
      <c r="Q7" s="562"/>
      <c r="R7" s="562"/>
      <c r="S7" s="562"/>
      <c r="T7" s="562"/>
      <c r="U7" s="562"/>
      <c r="V7" s="562"/>
      <c r="W7" s="562"/>
      <c r="X7" s="562"/>
      <c r="Y7" s="562"/>
      <c r="Z7" s="562"/>
      <c r="AA7" s="562"/>
      <c r="AB7" s="562"/>
      <c r="AC7" s="562"/>
      <c r="AD7" s="562"/>
      <c r="AE7" s="562"/>
      <c r="AF7" s="562"/>
      <c r="AG7" s="562"/>
      <c r="AH7" s="562"/>
      <c r="AI7" s="562"/>
      <c r="AJ7" s="562"/>
      <c r="AK7" s="562"/>
      <c r="AL7" s="562"/>
      <c r="AM7" s="562"/>
      <c r="AN7" s="562"/>
      <c r="AO7" s="562"/>
      <c r="AP7" s="562"/>
      <c r="AQ7" s="562"/>
      <c r="AR7" s="562"/>
      <c r="AS7" s="562"/>
      <c r="AT7" s="562"/>
      <c r="AU7" s="562"/>
      <c r="AV7" s="562"/>
      <c r="AW7" s="562"/>
      <c r="AX7" s="562"/>
      <c r="AY7" s="562"/>
    </row>
    <row r="8" spans="1:51">
      <c r="A8" s="124"/>
      <c r="B8" s="124"/>
      <c r="C8" s="124"/>
      <c r="D8" s="124"/>
      <c r="E8" s="124"/>
      <c r="F8" s="124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4"/>
      <c r="AA8" s="124"/>
      <c r="AB8" s="124"/>
      <c r="AC8" s="124"/>
      <c r="AD8" s="124"/>
      <c r="AE8" s="124"/>
      <c r="AF8" s="124"/>
      <c r="AG8" s="124"/>
      <c r="AH8" s="124"/>
      <c r="AI8" s="124"/>
      <c r="AJ8" s="124"/>
      <c r="AK8" s="124"/>
      <c r="AL8" s="124"/>
      <c r="AM8" s="124"/>
      <c r="AN8" s="194"/>
      <c r="AO8" s="194"/>
      <c r="AP8" s="124"/>
      <c r="AQ8" s="124"/>
      <c r="AR8" s="124"/>
      <c r="AS8" s="124"/>
      <c r="AT8" s="124"/>
      <c r="AU8" s="124"/>
      <c r="AV8" s="124"/>
      <c r="AW8" s="124"/>
      <c r="AX8" s="124"/>
      <c r="AY8" s="124"/>
    </row>
    <row r="9" spans="1:51" ht="18">
      <c r="A9" s="564" t="s">
        <v>586</v>
      </c>
      <c r="B9" s="564"/>
      <c r="C9" s="564"/>
      <c r="D9" s="564"/>
      <c r="E9" s="564"/>
      <c r="F9" s="564"/>
      <c r="G9" s="564"/>
      <c r="H9" s="564"/>
      <c r="I9" s="564"/>
      <c r="J9" s="564"/>
      <c r="K9" s="564"/>
      <c r="L9" s="564"/>
      <c r="M9" s="564"/>
      <c r="N9" s="564"/>
      <c r="O9" s="564"/>
      <c r="P9" s="564"/>
      <c r="Q9" s="564"/>
      <c r="R9" s="564"/>
      <c r="S9" s="564"/>
      <c r="T9" s="564"/>
      <c r="U9" s="564"/>
      <c r="V9" s="564"/>
      <c r="W9" s="564"/>
      <c r="X9" s="564"/>
      <c r="Y9" s="564"/>
      <c r="Z9" s="564"/>
      <c r="AA9" s="564"/>
      <c r="AB9" s="564"/>
      <c r="AC9" s="564"/>
      <c r="AD9" s="564"/>
      <c r="AE9" s="564"/>
      <c r="AF9" s="564"/>
      <c r="AG9" s="564"/>
      <c r="AH9" s="564"/>
      <c r="AI9" s="564"/>
      <c r="AJ9" s="564"/>
      <c r="AK9" s="564"/>
      <c r="AL9" s="564"/>
      <c r="AM9" s="564"/>
      <c r="AN9" s="564"/>
      <c r="AO9" s="564"/>
      <c r="AP9" s="564"/>
      <c r="AQ9" s="564"/>
      <c r="AR9" s="564"/>
      <c r="AS9" s="564"/>
      <c r="AT9" s="564"/>
      <c r="AU9" s="564"/>
      <c r="AV9" s="564"/>
      <c r="AW9" s="564"/>
      <c r="AX9" s="564"/>
      <c r="AY9" s="564"/>
    </row>
    <row r="10" spans="1:51">
      <c r="A10" s="565" t="s">
        <v>98</v>
      </c>
      <c r="B10" s="565"/>
      <c r="C10" s="565"/>
      <c r="D10" s="565"/>
      <c r="E10" s="565"/>
      <c r="F10" s="565"/>
      <c r="G10" s="565"/>
      <c r="H10" s="565"/>
      <c r="I10" s="565"/>
      <c r="J10" s="565"/>
      <c r="K10" s="565"/>
      <c r="L10" s="565"/>
      <c r="M10" s="565"/>
      <c r="N10" s="565"/>
      <c r="O10" s="565"/>
      <c r="P10" s="565"/>
      <c r="Q10" s="565"/>
      <c r="R10" s="565"/>
      <c r="S10" s="565"/>
      <c r="T10" s="565"/>
      <c r="U10" s="565"/>
      <c r="V10" s="565"/>
      <c r="W10" s="565"/>
      <c r="X10" s="565"/>
      <c r="Y10" s="565"/>
      <c r="Z10" s="565"/>
      <c r="AA10" s="565"/>
      <c r="AB10" s="565"/>
      <c r="AC10" s="565"/>
      <c r="AD10" s="565"/>
      <c r="AE10" s="565"/>
      <c r="AF10" s="565"/>
      <c r="AG10" s="565"/>
      <c r="AH10" s="565"/>
      <c r="AI10" s="565"/>
      <c r="AJ10" s="565"/>
      <c r="AK10" s="565"/>
      <c r="AL10" s="565"/>
      <c r="AM10" s="565"/>
      <c r="AN10" s="565"/>
      <c r="AO10" s="565"/>
      <c r="AP10" s="565"/>
      <c r="AQ10" s="565"/>
      <c r="AR10" s="565"/>
      <c r="AS10" s="565"/>
      <c r="AT10" s="565"/>
      <c r="AU10" s="565"/>
      <c r="AV10" s="565"/>
      <c r="AW10" s="565"/>
      <c r="AX10" s="565"/>
      <c r="AY10" s="565"/>
    </row>
    <row r="11" spans="1:51">
      <c r="A11" s="125"/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4"/>
      <c r="AN11" s="194"/>
      <c r="AO11" s="19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</row>
    <row r="12" spans="1:51" ht="15.6">
      <c r="A12" s="560" t="str">
        <f>'Форма 17'!A11:BB11</f>
        <v>Год раскрытия информации: 2026 год</v>
      </c>
      <c r="B12" s="561"/>
      <c r="C12" s="561"/>
      <c r="D12" s="561"/>
      <c r="E12" s="561"/>
      <c r="F12" s="561"/>
      <c r="G12" s="561"/>
      <c r="H12" s="561"/>
      <c r="I12" s="561"/>
      <c r="J12" s="561"/>
      <c r="K12" s="561"/>
      <c r="L12" s="561"/>
      <c r="M12" s="561"/>
      <c r="N12" s="561"/>
      <c r="O12" s="561"/>
      <c r="P12" s="561"/>
      <c r="Q12" s="561"/>
      <c r="R12" s="561"/>
      <c r="S12" s="561"/>
      <c r="T12" s="561"/>
      <c r="U12" s="561"/>
      <c r="V12" s="561"/>
      <c r="W12" s="561"/>
      <c r="X12" s="561"/>
      <c r="Y12" s="561"/>
      <c r="Z12" s="561"/>
      <c r="AA12" s="561"/>
      <c r="AB12" s="561"/>
      <c r="AC12" s="561"/>
      <c r="AD12" s="561"/>
      <c r="AE12" s="561"/>
      <c r="AF12" s="561"/>
      <c r="AG12" s="561"/>
      <c r="AH12" s="561"/>
      <c r="AI12" s="561"/>
      <c r="AJ12" s="561"/>
      <c r="AK12" s="561"/>
      <c r="AL12" s="561"/>
      <c r="AM12" s="561"/>
      <c r="AN12" s="561"/>
      <c r="AO12" s="561"/>
      <c r="AP12" s="561"/>
      <c r="AQ12" s="561"/>
      <c r="AR12" s="561"/>
      <c r="AS12" s="561"/>
      <c r="AT12" s="561"/>
      <c r="AU12" s="561"/>
      <c r="AV12" s="561"/>
      <c r="AW12" s="561"/>
      <c r="AX12" s="561"/>
      <c r="AY12" s="561"/>
    </row>
    <row r="13" spans="1:51">
      <c r="A13" s="125"/>
      <c r="B13" s="124"/>
      <c r="C13" s="124"/>
      <c r="D13" s="124"/>
      <c r="E13" s="124"/>
      <c r="F13" s="124"/>
      <c r="G13" s="124"/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4"/>
      <c r="AB13" s="124"/>
      <c r="AC13" s="124"/>
      <c r="AD13" s="124"/>
      <c r="AE13" s="124"/>
      <c r="AF13" s="124"/>
      <c r="AG13" s="124"/>
      <c r="AH13" s="124"/>
      <c r="AI13" s="124"/>
      <c r="AJ13" s="124"/>
      <c r="AK13" s="124"/>
      <c r="AL13" s="124"/>
      <c r="AM13" s="124"/>
      <c r="AN13" s="194"/>
      <c r="AO13" s="194"/>
      <c r="AP13" s="124"/>
      <c r="AQ13" s="124"/>
      <c r="AR13" s="124"/>
      <c r="AS13" s="124"/>
      <c r="AT13" s="124"/>
      <c r="AU13" s="124"/>
      <c r="AV13" s="124"/>
      <c r="AW13" s="124"/>
      <c r="AX13" s="124"/>
      <c r="AY13" s="124"/>
    </row>
    <row r="14" spans="1:51" ht="15.6">
      <c r="A14" s="560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4" s="561"/>
      <c r="C14" s="561"/>
      <c r="D14" s="561"/>
      <c r="E14" s="561"/>
      <c r="F14" s="561"/>
      <c r="G14" s="561"/>
      <c r="H14" s="561"/>
      <c r="I14" s="561"/>
      <c r="J14" s="561"/>
      <c r="K14" s="561"/>
      <c r="L14" s="561"/>
      <c r="M14" s="561"/>
      <c r="N14" s="561"/>
      <c r="O14" s="561"/>
      <c r="P14" s="561"/>
      <c r="Q14" s="561"/>
      <c r="R14" s="561"/>
      <c r="S14" s="561"/>
      <c r="T14" s="561"/>
      <c r="U14" s="561"/>
      <c r="V14" s="561"/>
      <c r="W14" s="561"/>
      <c r="X14" s="561"/>
      <c r="Y14" s="561"/>
      <c r="Z14" s="561"/>
      <c r="AA14" s="561"/>
      <c r="AB14" s="561"/>
      <c r="AC14" s="561"/>
      <c r="AD14" s="561"/>
      <c r="AE14" s="561"/>
      <c r="AF14" s="561"/>
      <c r="AG14" s="561"/>
      <c r="AH14" s="561"/>
      <c r="AI14" s="561"/>
      <c r="AJ14" s="561"/>
      <c r="AK14" s="561"/>
      <c r="AL14" s="561"/>
      <c r="AM14" s="561"/>
      <c r="AN14" s="561"/>
      <c r="AO14" s="561"/>
      <c r="AP14" s="561"/>
      <c r="AQ14" s="561"/>
      <c r="AR14" s="561"/>
      <c r="AS14" s="561"/>
      <c r="AT14" s="561"/>
      <c r="AU14" s="561"/>
      <c r="AV14" s="561"/>
      <c r="AW14" s="561"/>
      <c r="AX14" s="561"/>
      <c r="AY14" s="561"/>
    </row>
    <row r="15" spans="1:51" ht="15.6">
      <c r="A15" s="560" t="s">
        <v>220</v>
      </c>
      <c r="B15" s="561"/>
      <c r="C15" s="561"/>
      <c r="D15" s="561"/>
      <c r="E15" s="561"/>
      <c r="F15" s="561"/>
      <c r="G15" s="561"/>
      <c r="H15" s="561"/>
      <c r="I15" s="561"/>
      <c r="J15" s="561"/>
      <c r="K15" s="561"/>
      <c r="L15" s="561"/>
      <c r="M15" s="561"/>
      <c r="N15" s="561"/>
      <c r="O15" s="561"/>
      <c r="P15" s="561"/>
      <c r="Q15" s="561"/>
      <c r="R15" s="561"/>
      <c r="S15" s="561"/>
      <c r="T15" s="561"/>
      <c r="U15" s="561"/>
      <c r="V15" s="561" t="s">
        <v>338</v>
      </c>
      <c r="W15" s="561"/>
      <c r="X15" s="561"/>
      <c r="Y15" s="561"/>
      <c r="Z15" s="561"/>
      <c r="AA15" s="561"/>
      <c r="AB15" s="561"/>
      <c r="AC15" s="561"/>
      <c r="AD15" s="561"/>
      <c r="AE15" s="561"/>
      <c r="AF15" s="561"/>
      <c r="AG15" s="561"/>
      <c r="AH15" s="561"/>
      <c r="AI15" s="561"/>
      <c r="AJ15" s="561"/>
      <c r="AK15" s="561"/>
      <c r="AL15" s="561"/>
      <c r="AM15" s="561"/>
      <c r="AN15" s="561"/>
      <c r="AO15" s="561"/>
      <c r="AP15" s="561"/>
      <c r="AQ15" s="561"/>
      <c r="AR15" s="561"/>
      <c r="AS15" s="561"/>
      <c r="AT15" s="561"/>
      <c r="AU15" s="561"/>
      <c r="AV15" s="561"/>
      <c r="AW15" s="561"/>
      <c r="AX15" s="561"/>
      <c r="AY15" s="561"/>
    </row>
    <row r="16" spans="1:51" ht="27.75" customHeight="1" thickBot="1">
      <c r="A16" s="126"/>
    </row>
    <row r="17" spans="1:51" s="127" customFormat="1" ht="35.25" customHeight="1" thickBot="1">
      <c r="A17" s="566" t="s">
        <v>96</v>
      </c>
      <c r="B17" s="569" t="s">
        <v>95</v>
      </c>
      <c r="C17" s="572" t="s">
        <v>94</v>
      </c>
      <c r="D17" s="575" t="s">
        <v>339</v>
      </c>
      <c r="E17" s="576"/>
      <c r="F17" s="576"/>
      <c r="G17" s="576"/>
      <c r="H17" s="576"/>
      <c r="I17" s="576"/>
      <c r="J17" s="576"/>
      <c r="K17" s="576"/>
      <c r="L17" s="576"/>
      <c r="M17" s="576"/>
      <c r="N17" s="576"/>
      <c r="O17" s="576"/>
      <c r="P17" s="576"/>
      <c r="Q17" s="576"/>
      <c r="R17" s="576"/>
      <c r="S17" s="576"/>
      <c r="T17" s="576"/>
      <c r="U17" s="576"/>
      <c r="V17" s="576"/>
      <c r="W17" s="576"/>
      <c r="X17" s="576"/>
      <c r="Y17" s="576"/>
      <c r="Z17" s="576"/>
      <c r="AA17" s="576"/>
      <c r="AB17" s="576"/>
      <c r="AC17" s="576"/>
      <c r="AD17" s="576"/>
      <c r="AE17" s="576"/>
      <c r="AF17" s="576"/>
      <c r="AG17" s="576"/>
      <c r="AH17" s="576"/>
      <c r="AI17" s="576"/>
      <c r="AJ17" s="576"/>
      <c r="AK17" s="576"/>
      <c r="AL17" s="576"/>
      <c r="AM17" s="576"/>
      <c r="AN17" s="576"/>
      <c r="AO17" s="576"/>
      <c r="AP17" s="576"/>
      <c r="AQ17" s="576"/>
      <c r="AR17" s="576"/>
      <c r="AS17" s="576"/>
      <c r="AT17" s="576"/>
      <c r="AU17" s="576"/>
      <c r="AV17" s="576"/>
      <c r="AW17" s="576"/>
      <c r="AX17" s="576"/>
      <c r="AY17" s="577"/>
    </row>
    <row r="18" spans="1:51" s="127" customFormat="1" ht="46.5" customHeight="1">
      <c r="A18" s="567"/>
      <c r="B18" s="570"/>
      <c r="C18" s="573"/>
      <c r="D18" s="578" t="s">
        <v>340</v>
      </c>
      <c r="E18" s="579"/>
      <c r="F18" s="579"/>
      <c r="G18" s="579"/>
      <c r="H18" s="579"/>
      <c r="I18" s="579"/>
      <c r="J18" s="579"/>
      <c r="K18" s="579"/>
      <c r="L18" s="579"/>
      <c r="M18" s="579"/>
      <c r="N18" s="579"/>
      <c r="O18" s="579"/>
      <c r="P18" s="579"/>
      <c r="Q18" s="579"/>
      <c r="R18" s="579"/>
      <c r="S18" s="580"/>
      <c r="T18" s="578" t="s">
        <v>341</v>
      </c>
      <c r="U18" s="579"/>
      <c r="V18" s="579"/>
      <c r="W18" s="579"/>
      <c r="X18" s="579"/>
      <c r="Y18" s="579"/>
      <c r="Z18" s="579"/>
      <c r="AA18" s="579"/>
      <c r="AB18" s="579"/>
      <c r="AC18" s="580"/>
      <c r="AD18" s="578" t="s">
        <v>342</v>
      </c>
      <c r="AE18" s="579"/>
      <c r="AF18" s="579"/>
      <c r="AG18" s="579"/>
      <c r="AH18" s="579"/>
      <c r="AI18" s="580"/>
      <c r="AJ18" s="578" t="s">
        <v>343</v>
      </c>
      <c r="AK18" s="579"/>
      <c r="AL18" s="579"/>
      <c r="AM18" s="580"/>
      <c r="AN18" s="578" t="s">
        <v>344</v>
      </c>
      <c r="AO18" s="579"/>
      <c r="AP18" s="579"/>
      <c r="AQ18" s="579"/>
      <c r="AR18" s="579"/>
      <c r="AS18" s="581"/>
      <c r="AT18" s="578" t="s">
        <v>345</v>
      </c>
      <c r="AU18" s="579"/>
      <c r="AV18" s="579"/>
      <c r="AW18" s="580"/>
      <c r="AX18" s="584" t="s">
        <v>346</v>
      </c>
      <c r="AY18" s="580"/>
    </row>
    <row r="19" spans="1:51" s="127" customFormat="1" ht="244.5" customHeight="1">
      <c r="A19" s="567"/>
      <c r="B19" s="570"/>
      <c r="C19" s="573"/>
      <c r="D19" s="585" t="s">
        <v>347</v>
      </c>
      <c r="E19" s="586"/>
      <c r="F19" s="587" t="s">
        <v>348</v>
      </c>
      <c r="G19" s="586"/>
      <c r="H19" s="587" t="s">
        <v>349</v>
      </c>
      <c r="I19" s="586"/>
      <c r="J19" s="587" t="s">
        <v>350</v>
      </c>
      <c r="K19" s="586"/>
      <c r="L19" s="587" t="s">
        <v>351</v>
      </c>
      <c r="M19" s="586"/>
      <c r="N19" s="587" t="s">
        <v>352</v>
      </c>
      <c r="O19" s="586"/>
      <c r="P19" s="588" t="s">
        <v>353</v>
      </c>
      <c r="Q19" s="583"/>
      <c r="R19" s="588" t="s">
        <v>354</v>
      </c>
      <c r="S19" s="589"/>
      <c r="T19" s="582" t="s">
        <v>355</v>
      </c>
      <c r="U19" s="583"/>
      <c r="V19" s="588" t="s">
        <v>356</v>
      </c>
      <c r="W19" s="583"/>
      <c r="X19" s="588" t="s">
        <v>357</v>
      </c>
      <c r="Y19" s="583"/>
      <c r="Z19" s="588" t="s">
        <v>358</v>
      </c>
      <c r="AA19" s="583"/>
      <c r="AB19" s="588" t="s">
        <v>359</v>
      </c>
      <c r="AC19" s="589"/>
      <c r="AD19" s="582" t="s">
        <v>360</v>
      </c>
      <c r="AE19" s="583"/>
      <c r="AF19" s="588" t="s">
        <v>361</v>
      </c>
      <c r="AG19" s="583"/>
      <c r="AH19" s="588" t="s">
        <v>362</v>
      </c>
      <c r="AI19" s="589"/>
      <c r="AJ19" s="582" t="s">
        <v>363</v>
      </c>
      <c r="AK19" s="583"/>
      <c r="AL19" s="588" t="s">
        <v>364</v>
      </c>
      <c r="AM19" s="589"/>
      <c r="AN19" s="591" t="s">
        <v>365</v>
      </c>
      <c r="AO19" s="592"/>
      <c r="AP19" s="588" t="s">
        <v>366</v>
      </c>
      <c r="AQ19" s="583"/>
      <c r="AR19" s="588" t="s">
        <v>367</v>
      </c>
      <c r="AS19" s="590"/>
      <c r="AT19" s="582" t="s">
        <v>368</v>
      </c>
      <c r="AU19" s="583"/>
      <c r="AV19" s="588" t="s">
        <v>369</v>
      </c>
      <c r="AW19" s="589"/>
      <c r="AX19" s="590" t="s">
        <v>370</v>
      </c>
      <c r="AY19" s="589"/>
    </row>
    <row r="20" spans="1:51" s="127" customFormat="1" ht="45" customHeight="1" thickBot="1">
      <c r="A20" s="568"/>
      <c r="B20" s="571"/>
      <c r="C20" s="574"/>
      <c r="D20" s="129" t="s">
        <v>82</v>
      </c>
      <c r="E20" s="130" t="s">
        <v>81</v>
      </c>
      <c r="F20" s="130" t="s">
        <v>82</v>
      </c>
      <c r="G20" s="130" t="s">
        <v>81</v>
      </c>
      <c r="H20" s="130" t="s">
        <v>82</v>
      </c>
      <c r="I20" s="130" t="s">
        <v>81</v>
      </c>
      <c r="J20" s="130" t="s">
        <v>82</v>
      </c>
      <c r="K20" s="130" t="s">
        <v>81</v>
      </c>
      <c r="L20" s="130" t="s">
        <v>82</v>
      </c>
      <c r="M20" s="130" t="s">
        <v>81</v>
      </c>
      <c r="N20" s="130" t="s">
        <v>82</v>
      </c>
      <c r="O20" s="130" t="s">
        <v>81</v>
      </c>
      <c r="P20" s="130" t="s">
        <v>82</v>
      </c>
      <c r="Q20" s="130" t="s">
        <v>81</v>
      </c>
      <c r="R20" s="130" t="s">
        <v>82</v>
      </c>
      <c r="S20" s="131" t="s">
        <v>81</v>
      </c>
      <c r="T20" s="129" t="s">
        <v>82</v>
      </c>
      <c r="U20" s="130" t="s">
        <v>81</v>
      </c>
      <c r="V20" s="130" t="s">
        <v>82</v>
      </c>
      <c r="W20" s="130" t="s">
        <v>81</v>
      </c>
      <c r="X20" s="130" t="s">
        <v>82</v>
      </c>
      <c r="Y20" s="130" t="s">
        <v>81</v>
      </c>
      <c r="Z20" s="130" t="s">
        <v>82</v>
      </c>
      <c r="AA20" s="130" t="s">
        <v>81</v>
      </c>
      <c r="AB20" s="130" t="s">
        <v>82</v>
      </c>
      <c r="AC20" s="131" t="s">
        <v>81</v>
      </c>
      <c r="AD20" s="129" t="s">
        <v>82</v>
      </c>
      <c r="AE20" s="130" t="s">
        <v>81</v>
      </c>
      <c r="AF20" s="130" t="s">
        <v>82</v>
      </c>
      <c r="AG20" s="130" t="s">
        <v>81</v>
      </c>
      <c r="AH20" s="130" t="s">
        <v>82</v>
      </c>
      <c r="AI20" s="131" t="s">
        <v>81</v>
      </c>
      <c r="AJ20" s="129" t="s">
        <v>82</v>
      </c>
      <c r="AK20" s="130" t="s">
        <v>81</v>
      </c>
      <c r="AL20" s="130" t="s">
        <v>82</v>
      </c>
      <c r="AM20" s="131" t="s">
        <v>81</v>
      </c>
      <c r="AN20" s="195" t="s">
        <v>82</v>
      </c>
      <c r="AO20" s="196" t="s">
        <v>81</v>
      </c>
      <c r="AP20" s="130" t="s">
        <v>82</v>
      </c>
      <c r="AQ20" s="130" t="s">
        <v>81</v>
      </c>
      <c r="AR20" s="130" t="s">
        <v>82</v>
      </c>
      <c r="AS20" s="132" t="s">
        <v>81</v>
      </c>
      <c r="AT20" s="129" t="s">
        <v>82</v>
      </c>
      <c r="AU20" s="130" t="s">
        <v>81</v>
      </c>
      <c r="AV20" s="130" t="s">
        <v>82</v>
      </c>
      <c r="AW20" s="131" t="s">
        <v>81</v>
      </c>
      <c r="AX20" s="133" t="s">
        <v>82</v>
      </c>
      <c r="AY20" s="131" t="s">
        <v>81</v>
      </c>
    </row>
    <row r="21" spans="1:51" s="127" customFormat="1" ht="16.2" thickBot="1">
      <c r="A21" s="134">
        <v>1</v>
      </c>
      <c r="B21" s="135">
        <v>2</v>
      </c>
      <c r="C21" s="136">
        <v>3</v>
      </c>
      <c r="D21" s="137" t="s">
        <v>371</v>
      </c>
      <c r="E21" s="138" t="s">
        <v>372</v>
      </c>
      <c r="F21" s="138" t="s">
        <v>373</v>
      </c>
      <c r="G21" s="138" t="s">
        <v>374</v>
      </c>
      <c r="H21" s="128" t="s">
        <v>375</v>
      </c>
      <c r="I21" s="128" t="s">
        <v>376</v>
      </c>
      <c r="J21" s="139" t="s">
        <v>377</v>
      </c>
      <c r="K21" s="139" t="s">
        <v>378</v>
      </c>
      <c r="L21" s="139" t="s">
        <v>379</v>
      </c>
      <c r="M21" s="139" t="s">
        <v>380</v>
      </c>
      <c r="N21" s="139" t="s">
        <v>381</v>
      </c>
      <c r="O21" s="139" t="s">
        <v>382</v>
      </c>
      <c r="P21" s="139" t="s">
        <v>383</v>
      </c>
      <c r="Q21" s="139" t="s">
        <v>384</v>
      </c>
      <c r="R21" s="139" t="s">
        <v>385</v>
      </c>
      <c r="S21" s="140" t="s">
        <v>386</v>
      </c>
      <c r="T21" s="140" t="s">
        <v>231</v>
      </c>
      <c r="U21" s="140" t="s">
        <v>232</v>
      </c>
      <c r="V21" s="140" t="s">
        <v>233</v>
      </c>
      <c r="W21" s="140" t="s">
        <v>234</v>
      </c>
      <c r="X21" s="140" t="s">
        <v>148</v>
      </c>
      <c r="Y21" s="140" t="s">
        <v>149</v>
      </c>
      <c r="Z21" s="140" t="s">
        <v>387</v>
      </c>
      <c r="AA21" s="140" t="s">
        <v>150</v>
      </c>
      <c r="AB21" s="140" t="s">
        <v>388</v>
      </c>
      <c r="AC21" s="140" t="s">
        <v>389</v>
      </c>
      <c r="AD21" s="137" t="s">
        <v>266</v>
      </c>
      <c r="AE21" s="138" t="s">
        <v>267</v>
      </c>
      <c r="AF21" s="138" t="s">
        <v>268</v>
      </c>
      <c r="AG21" s="138" t="s">
        <v>269</v>
      </c>
      <c r="AH21" s="128" t="s">
        <v>270</v>
      </c>
      <c r="AI21" s="141" t="s">
        <v>271</v>
      </c>
      <c r="AJ21" s="137" t="s">
        <v>301</v>
      </c>
      <c r="AK21" s="138" t="s">
        <v>302</v>
      </c>
      <c r="AL21" s="138" t="s">
        <v>303</v>
      </c>
      <c r="AM21" s="142" t="s">
        <v>304</v>
      </c>
      <c r="AN21" s="197" t="s">
        <v>390</v>
      </c>
      <c r="AO21" s="198" t="s">
        <v>391</v>
      </c>
      <c r="AP21" s="138" t="s">
        <v>392</v>
      </c>
      <c r="AQ21" s="138" t="s">
        <v>393</v>
      </c>
      <c r="AR21" s="128" t="s">
        <v>394</v>
      </c>
      <c r="AS21" s="143" t="s">
        <v>395</v>
      </c>
      <c r="AT21" s="137" t="s">
        <v>396</v>
      </c>
      <c r="AU21" s="138" t="s">
        <v>397</v>
      </c>
      <c r="AV21" s="138" t="s">
        <v>398</v>
      </c>
      <c r="AW21" s="142" t="s">
        <v>399</v>
      </c>
      <c r="AX21" s="144" t="s">
        <v>400</v>
      </c>
      <c r="AY21" s="142" t="s">
        <v>401</v>
      </c>
    </row>
    <row r="22" spans="1:51" s="270" customFormat="1" ht="33" customHeight="1">
      <c r="A22" s="214" t="str">
        <f>'Форма 17'!A22</f>
        <v>0</v>
      </c>
      <c r="B22" s="201" t="str">
        <f>'Форма 17'!B22</f>
        <v>ВСЕГО по инвестиционной программе, в том числе:</v>
      </c>
      <c r="C22" s="216" t="str">
        <f>'Форма 17'!C22</f>
        <v>Г</v>
      </c>
      <c r="D22" s="199">
        <f t="shared" ref="D22:AY22" si="0">SUM(D23:D28)</f>
        <v>0</v>
      </c>
      <c r="E22" s="199">
        <f t="shared" si="0"/>
        <v>0</v>
      </c>
      <c r="F22" s="199">
        <f t="shared" si="0"/>
        <v>0</v>
      </c>
      <c r="G22" s="199">
        <f t="shared" si="0"/>
        <v>0</v>
      </c>
      <c r="H22" s="199">
        <f t="shared" si="0"/>
        <v>0</v>
      </c>
      <c r="I22" s="199">
        <f t="shared" si="0"/>
        <v>0</v>
      </c>
      <c r="J22" s="199">
        <f t="shared" si="0"/>
        <v>0</v>
      </c>
      <c r="K22" s="199">
        <f t="shared" si="0"/>
        <v>0</v>
      </c>
      <c r="L22" s="199">
        <f t="shared" si="0"/>
        <v>0</v>
      </c>
      <c r="M22" s="199">
        <f t="shared" si="0"/>
        <v>0</v>
      </c>
      <c r="N22" s="199">
        <f t="shared" si="0"/>
        <v>0</v>
      </c>
      <c r="O22" s="199">
        <f t="shared" si="0"/>
        <v>0</v>
      </c>
      <c r="P22" s="199">
        <f t="shared" si="0"/>
        <v>0</v>
      </c>
      <c r="Q22" s="199">
        <f t="shared" si="0"/>
        <v>0</v>
      </c>
      <c r="R22" s="199">
        <f t="shared" si="0"/>
        <v>0</v>
      </c>
      <c r="S22" s="199">
        <f t="shared" si="0"/>
        <v>0</v>
      </c>
      <c r="T22" s="199">
        <f t="shared" si="0"/>
        <v>0</v>
      </c>
      <c r="U22" s="199">
        <f t="shared" si="0"/>
        <v>0</v>
      </c>
      <c r="V22" s="199">
        <f t="shared" si="0"/>
        <v>0</v>
      </c>
      <c r="W22" s="199">
        <f t="shared" si="0"/>
        <v>0</v>
      </c>
      <c r="X22" s="199">
        <f t="shared" si="0"/>
        <v>0</v>
      </c>
      <c r="Y22" s="199">
        <f t="shared" si="0"/>
        <v>0</v>
      </c>
      <c r="Z22" s="199">
        <f t="shared" si="0"/>
        <v>0</v>
      </c>
      <c r="AA22" s="199">
        <f t="shared" si="0"/>
        <v>0</v>
      </c>
      <c r="AB22" s="199">
        <f t="shared" si="0"/>
        <v>0</v>
      </c>
      <c r="AC22" s="199">
        <f t="shared" si="0"/>
        <v>0</v>
      </c>
      <c r="AD22" s="199">
        <f t="shared" si="0"/>
        <v>0</v>
      </c>
      <c r="AE22" s="199">
        <f t="shared" si="0"/>
        <v>0</v>
      </c>
      <c r="AF22" s="199">
        <f t="shared" si="0"/>
        <v>0</v>
      </c>
      <c r="AG22" s="199">
        <f t="shared" si="0"/>
        <v>0</v>
      </c>
      <c r="AH22" s="199">
        <f t="shared" si="0"/>
        <v>0</v>
      </c>
      <c r="AI22" s="199">
        <f t="shared" si="0"/>
        <v>0</v>
      </c>
      <c r="AJ22" s="199">
        <f t="shared" si="0"/>
        <v>0</v>
      </c>
      <c r="AK22" s="199">
        <f t="shared" si="0"/>
        <v>0</v>
      </c>
      <c r="AL22" s="199">
        <f t="shared" si="0"/>
        <v>12.168000000000003</v>
      </c>
      <c r="AM22" s="199">
        <f t="shared" si="0"/>
        <v>0</v>
      </c>
      <c r="AN22" s="199">
        <f t="shared" si="0"/>
        <v>0</v>
      </c>
      <c r="AO22" s="199">
        <f t="shared" si="0"/>
        <v>0</v>
      </c>
      <c r="AP22" s="199">
        <f t="shared" si="0"/>
        <v>0</v>
      </c>
      <c r="AQ22" s="199">
        <f t="shared" si="0"/>
        <v>0</v>
      </c>
      <c r="AR22" s="199">
        <f t="shared" si="0"/>
        <v>0</v>
      </c>
      <c r="AS22" s="199">
        <f t="shared" si="0"/>
        <v>0</v>
      </c>
      <c r="AT22" s="199">
        <f t="shared" si="0"/>
        <v>0</v>
      </c>
      <c r="AU22" s="199">
        <f t="shared" si="0"/>
        <v>0</v>
      </c>
      <c r="AV22" s="199">
        <f t="shared" si="0"/>
        <v>0</v>
      </c>
      <c r="AW22" s="199">
        <f t="shared" si="0"/>
        <v>0</v>
      </c>
      <c r="AX22" s="199">
        <f t="shared" si="0"/>
        <v>0</v>
      </c>
      <c r="AY22" s="199">
        <f t="shared" si="0"/>
        <v>0</v>
      </c>
    </row>
    <row r="23" spans="1:51" s="270" customFormat="1" ht="15.6">
      <c r="A23" s="214" t="str">
        <f>'Форма 17'!A23</f>
        <v>0.1</v>
      </c>
      <c r="B23" s="201" t="str">
        <f>'Форма 17'!B23</f>
        <v>Технологическое присоединение, всего</v>
      </c>
      <c r="C23" s="216" t="str">
        <f>'Форма 17'!C23</f>
        <v>Г</v>
      </c>
      <c r="D23" s="199">
        <f t="shared" ref="D23:AY23" si="1">D30</f>
        <v>0</v>
      </c>
      <c r="E23" s="199">
        <f t="shared" si="1"/>
        <v>0</v>
      </c>
      <c r="F23" s="199">
        <f t="shared" si="1"/>
        <v>0</v>
      </c>
      <c r="G23" s="199">
        <f t="shared" si="1"/>
        <v>0</v>
      </c>
      <c r="H23" s="199">
        <f t="shared" si="1"/>
        <v>0</v>
      </c>
      <c r="I23" s="199">
        <f t="shared" si="1"/>
        <v>0</v>
      </c>
      <c r="J23" s="199">
        <f t="shared" si="1"/>
        <v>0</v>
      </c>
      <c r="K23" s="199">
        <f t="shared" si="1"/>
        <v>0</v>
      </c>
      <c r="L23" s="199">
        <f t="shared" si="1"/>
        <v>0</v>
      </c>
      <c r="M23" s="199">
        <f t="shared" si="1"/>
        <v>0</v>
      </c>
      <c r="N23" s="199">
        <f t="shared" si="1"/>
        <v>0</v>
      </c>
      <c r="O23" s="199">
        <f t="shared" si="1"/>
        <v>0</v>
      </c>
      <c r="P23" s="199">
        <f t="shared" si="1"/>
        <v>0</v>
      </c>
      <c r="Q23" s="199">
        <f t="shared" si="1"/>
        <v>0</v>
      </c>
      <c r="R23" s="199">
        <f t="shared" si="1"/>
        <v>0</v>
      </c>
      <c r="S23" s="199">
        <f t="shared" si="1"/>
        <v>0</v>
      </c>
      <c r="T23" s="199">
        <f t="shared" si="1"/>
        <v>0</v>
      </c>
      <c r="U23" s="199">
        <f t="shared" si="1"/>
        <v>0</v>
      </c>
      <c r="V23" s="199">
        <f t="shared" si="1"/>
        <v>0</v>
      </c>
      <c r="W23" s="199">
        <f t="shared" si="1"/>
        <v>0</v>
      </c>
      <c r="X23" s="199">
        <f t="shared" si="1"/>
        <v>0</v>
      </c>
      <c r="Y23" s="199">
        <f t="shared" si="1"/>
        <v>0</v>
      </c>
      <c r="Z23" s="199">
        <f t="shared" si="1"/>
        <v>0</v>
      </c>
      <c r="AA23" s="199">
        <f t="shared" si="1"/>
        <v>0</v>
      </c>
      <c r="AB23" s="199">
        <f t="shared" si="1"/>
        <v>0</v>
      </c>
      <c r="AC23" s="199">
        <f t="shared" si="1"/>
        <v>0</v>
      </c>
      <c r="AD23" s="199">
        <f t="shared" si="1"/>
        <v>0</v>
      </c>
      <c r="AE23" s="199">
        <f t="shared" si="1"/>
        <v>0</v>
      </c>
      <c r="AF23" s="199">
        <f t="shared" si="1"/>
        <v>0</v>
      </c>
      <c r="AG23" s="199">
        <f t="shared" si="1"/>
        <v>0</v>
      </c>
      <c r="AH23" s="199">
        <f t="shared" si="1"/>
        <v>0</v>
      </c>
      <c r="AI23" s="199">
        <f t="shared" si="1"/>
        <v>0</v>
      </c>
      <c r="AJ23" s="199">
        <f t="shared" si="1"/>
        <v>0</v>
      </c>
      <c r="AK23" s="199">
        <f t="shared" si="1"/>
        <v>0</v>
      </c>
      <c r="AL23" s="199">
        <f t="shared" si="1"/>
        <v>0</v>
      </c>
      <c r="AM23" s="199">
        <f t="shared" si="1"/>
        <v>0</v>
      </c>
      <c r="AN23" s="199">
        <f t="shared" si="1"/>
        <v>0</v>
      </c>
      <c r="AO23" s="199">
        <f t="shared" si="1"/>
        <v>0</v>
      </c>
      <c r="AP23" s="199">
        <f t="shared" si="1"/>
        <v>0</v>
      </c>
      <c r="AQ23" s="199">
        <f t="shared" si="1"/>
        <v>0</v>
      </c>
      <c r="AR23" s="199">
        <f t="shared" si="1"/>
        <v>0</v>
      </c>
      <c r="AS23" s="199">
        <f t="shared" si="1"/>
        <v>0</v>
      </c>
      <c r="AT23" s="199">
        <f t="shared" si="1"/>
        <v>0</v>
      </c>
      <c r="AU23" s="199">
        <f t="shared" si="1"/>
        <v>0</v>
      </c>
      <c r="AV23" s="199">
        <f t="shared" si="1"/>
        <v>0</v>
      </c>
      <c r="AW23" s="199">
        <f t="shared" si="1"/>
        <v>0</v>
      </c>
      <c r="AX23" s="199">
        <f t="shared" si="1"/>
        <v>0</v>
      </c>
      <c r="AY23" s="199">
        <f t="shared" si="1"/>
        <v>0</v>
      </c>
    </row>
    <row r="24" spans="1:51" s="270" customFormat="1" ht="31.2">
      <c r="A24" s="214" t="str">
        <f>'Форма 17'!A24</f>
        <v>0.2</v>
      </c>
      <c r="B24" s="201" t="str">
        <f>'Форма 17'!B24</f>
        <v>Реконструкция, модернизация, техническое перевооружение, всего</v>
      </c>
      <c r="C24" s="216" t="str">
        <f>'Форма 17'!C24</f>
        <v>Г</v>
      </c>
      <c r="D24" s="199">
        <f t="shared" ref="D24:AY24" si="2">D46</f>
        <v>0</v>
      </c>
      <c r="E24" s="199">
        <f t="shared" si="2"/>
        <v>0</v>
      </c>
      <c r="F24" s="199">
        <f t="shared" si="2"/>
        <v>0</v>
      </c>
      <c r="G24" s="199">
        <f t="shared" si="2"/>
        <v>0</v>
      </c>
      <c r="H24" s="199">
        <f t="shared" si="2"/>
        <v>0</v>
      </c>
      <c r="I24" s="199">
        <f t="shared" si="2"/>
        <v>0</v>
      </c>
      <c r="J24" s="199">
        <f t="shared" si="2"/>
        <v>0</v>
      </c>
      <c r="K24" s="199">
        <f t="shared" si="2"/>
        <v>0</v>
      </c>
      <c r="L24" s="199">
        <f t="shared" si="2"/>
        <v>0</v>
      </c>
      <c r="M24" s="199">
        <f t="shared" si="2"/>
        <v>0</v>
      </c>
      <c r="N24" s="199">
        <f t="shared" si="2"/>
        <v>0</v>
      </c>
      <c r="O24" s="199">
        <f t="shared" si="2"/>
        <v>0</v>
      </c>
      <c r="P24" s="199">
        <f t="shared" si="2"/>
        <v>0</v>
      </c>
      <c r="Q24" s="199">
        <f t="shared" si="2"/>
        <v>0</v>
      </c>
      <c r="R24" s="199">
        <f t="shared" si="2"/>
        <v>0</v>
      </c>
      <c r="S24" s="199">
        <f t="shared" si="2"/>
        <v>0</v>
      </c>
      <c r="T24" s="199">
        <f t="shared" si="2"/>
        <v>0</v>
      </c>
      <c r="U24" s="199">
        <f t="shared" si="2"/>
        <v>0</v>
      </c>
      <c r="V24" s="199">
        <f t="shared" si="2"/>
        <v>0</v>
      </c>
      <c r="W24" s="199">
        <f t="shared" si="2"/>
        <v>0</v>
      </c>
      <c r="X24" s="199">
        <f t="shared" si="2"/>
        <v>0</v>
      </c>
      <c r="Y24" s="199">
        <f t="shared" si="2"/>
        <v>0</v>
      </c>
      <c r="Z24" s="199">
        <f t="shared" si="2"/>
        <v>0</v>
      </c>
      <c r="AA24" s="199">
        <f t="shared" si="2"/>
        <v>0</v>
      </c>
      <c r="AB24" s="199">
        <f t="shared" si="2"/>
        <v>0</v>
      </c>
      <c r="AC24" s="199">
        <f t="shared" si="2"/>
        <v>0</v>
      </c>
      <c r="AD24" s="199">
        <f t="shared" si="2"/>
        <v>0</v>
      </c>
      <c r="AE24" s="199">
        <f t="shared" si="2"/>
        <v>0</v>
      </c>
      <c r="AF24" s="199">
        <f t="shared" si="2"/>
        <v>0</v>
      </c>
      <c r="AG24" s="199">
        <f t="shared" si="2"/>
        <v>0</v>
      </c>
      <c r="AH24" s="199">
        <f t="shared" si="2"/>
        <v>0</v>
      </c>
      <c r="AI24" s="199">
        <f t="shared" si="2"/>
        <v>0</v>
      </c>
      <c r="AJ24" s="199">
        <f t="shared" si="2"/>
        <v>0</v>
      </c>
      <c r="AK24" s="199">
        <f t="shared" si="2"/>
        <v>0</v>
      </c>
      <c r="AL24" s="199">
        <f t="shared" si="2"/>
        <v>12.168000000000003</v>
      </c>
      <c r="AM24" s="199">
        <f t="shared" si="2"/>
        <v>0</v>
      </c>
      <c r="AN24" s="199">
        <f t="shared" si="2"/>
        <v>0</v>
      </c>
      <c r="AO24" s="199">
        <f t="shared" si="2"/>
        <v>0</v>
      </c>
      <c r="AP24" s="199">
        <f t="shared" si="2"/>
        <v>0</v>
      </c>
      <c r="AQ24" s="199">
        <f t="shared" si="2"/>
        <v>0</v>
      </c>
      <c r="AR24" s="199">
        <f t="shared" si="2"/>
        <v>0</v>
      </c>
      <c r="AS24" s="199">
        <f t="shared" si="2"/>
        <v>0</v>
      </c>
      <c r="AT24" s="199">
        <f t="shared" si="2"/>
        <v>0</v>
      </c>
      <c r="AU24" s="199">
        <f t="shared" si="2"/>
        <v>0</v>
      </c>
      <c r="AV24" s="199">
        <f t="shared" si="2"/>
        <v>0</v>
      </c>
      <c r="AW24" s="199">
        <f t="shared" si="2"/>
        <v>0</v>
      </c>
      <c r="AX24" s="199">
        <f t="shared" si="2"/>
        <v>0</v>
      </c>
      <c r="AY24" s="199">
        <f t="shared" si="2"/>
        <v>0</v>
      </c>
    </row>
    <row r="25" spans="1:51" s="270" customFormat="1" ht="46.8">
      <c r="A25" s="214" t="str">
        <f>'Форма 17'!A25</f>
        <v>0.3</v>
      </c>
      <c r="B25" s="201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16" t="str">
        <f>'Форма 17'!C25</f>
        <v>Г</v>
      </c>
      <c r="D25" s="199">
        <f t="shared" ref="D25:AY25" si="3">D68</f>
        <v>0</v>
      </c>
      <c r="E25" s="199">
        <f t="shared" si="3"/>
        <v>0</v>
      </c>
      <c r="F25" s="199">
        <f t="shared" si="3"/>
        <v>0</v>
      </c>
      <c r="G25" s="199">
        <f t="shared" si="3"/>
        <v>0</v>
      </c>
      <c r="H25" s="199">
        <f t="shared" si="3"/>
        <v>0</v>
      </c>
      <c r="I25" s="199">
        <f t="shared" si="3"/>
        <v>0</v>
      </c>
      <c r="J25" s="199">
        <f t="shared" si="3"/>
        <v>0</v>
      </c>
      <c r="K25" s="199">
        <f t="shared" si="3"/>
        <v>0</v>
      </c>
      <c r="L25" s="199">
        <f t="shared" si="3"/>
        <v>0</v>
      </c>
      <c r="M25" s="199">
        <f t="shared" si="3"/>
        <v>0</v>
      </c>
      <c r="N25" s="199">
        <f t="shared" si="3"/>
        <v>0</v>
      </c>
      <c r="O25" s="199">
        <f t="shared" si="3"/>
        <v>0</v>
      </c>
      <c r="P25" s="199">
        <f t="shared" si="3"/>
        <v>0</v>
      </c>
      <c r="Q25" s="199">
        <f t="shared" si="3"/>
        <v>0</v>
      </c>
      <c r="R25" s="199">
        <f t="shared" si="3"/>
        <v>0</v>
      </c>
      <c r="S25" s="199">
        <f t="shared" si="3"/>
        <v>0</v>
      </c>
      <c r="T25" s="199">
        <f t="shared" si="3"/>
        <v>0</v>
      </c>
      <c r="U25" s="199">
        <f t="shared" si="3"/>
        <v>0</v>
      </c>
      <c r="V25" s="199">
        <f t="shared" si="3"/>
        <v>0</v>
      </c>
      <c r="W25" s="199">
        <f t="shared" si="3"/>
        <v>0</v>
      </c>
      <c r="X25" s="199">
        <f t="shared" si="3"/>
        <v>0</v>
      </c>
      <c r="Y25" s="199">
        <f t="shared" si="3"/>
        <v>0</v>
      </c>
      <c r="Z25" s="199">
        <f t="shared" si="3"/>
        <v>0</v>
      </c>
      <c r="AA25" s="199">
        <f t="shared" si="3"/>
        <v>0</v>
      </c>
      <c r="AB25" s="199">
        <f t="shared" si="3"/>
        <v>0</v>
      </c>
      <c r="AC25" s="199">
        <f t="shared" si="3"/>
        <v>0</v>
      </c>
      <c r="AD25" s="199">
        <f t="shared" si="3"/>
        <v>0</v>
      </c>
      <c r="AE25" s="199">
        <f t="shared" si="3"/>
        <v>0</v>
      </c>
      <c r="AF25" s="199">
        <f t="shared" si="3"/>
        <v>0</v>
      </c>
      <c r="AG25" s="199">
        <f t="shared" si="3"/>
        <v>0</v>
      </c>
      <c r="AH25" s="199">
        <f t="shared" si="3"/>
        <v>0</v>
      </c>
      <c r="AI25" s="199">
        <f t="shared" si="3"/>
        <v>0</v>
      </c>
      <c r="AJ25" s="199">
        <f t="shared" si="3"/>
        <v>0</v>
      </c>
      <c r="AK25" s="199">
        <f t="shared" si="3"/>
        <v>0</v>
      </c>
      <c r="AL25" s="199">
        <f t="shared" si="3"/>
        <v>0</v>
      </c>
      <c r="AM25" s="199">
        <f t="shared" si="3"/>
        <v>0</v>
      </c>
      <c r="AN25" s="199">
        <f t="shared" si="3"/>
        <v>0</v>
      </c>
      <c r="AO25" s="199">
        <f t="shared" si="3"/>
        <v>0</v>
      </c>
      <c r="AP25" s="199">
        <f t="shared" si="3"/>
        <v>0</v>
      </c>
      <c r="AQ25" s="199">
        <f t="shared" si="3"/>
        <v>0</v>
      </c>
      <c r="AR25" s="199">
        <f t="shared" si="3"/>
        <v>0</v>
      </c>
      <c r="AS25" s="199">
        <f t="shared" si="3"/>
        <v>0</v>
      </c>
      <c r="AT25" s="199">
        <f t="shared" si="3"/>
        <v>0</v>
      </c>
      <c r="AU25" s="199">
        <f t="shared" si="3"/>
        <v>0</v>
      </c>
      <c r="AV25" s="199">
        <f t="shared" si="3"/>
        <v>0</v>
      </c>
      <c r="AW25" s="199">
        <f t="shared" si="3"/>
        <v>0</v>
      </c>
      <c r="AX25" s="199">
        <f t="shared" si="3"/>
        <v>0</v>
      </c>
      <c r="AY25" s="199">
        <f t="shared" si="3"/>
        <v>0</v>
      </c>
    </row>
    <row r="26" spans="1:51" s="270" customFormat="1" ht="31.2">
      <c r="A26" s="214" t="str">
        <f>'Форма 17'!A26</f>
        <v>0.4</v>
      </c>
      <c r="B26" s="201" t="str">
        <f>'Форма 17'!B26</f>
        <v>Прочее новое строительство объектов электросетевого хозяйства, всего</v>
      </c>
      <c r="C26" s="216" t="str">
        <f>'Форма 17'!C26</f>
        <v>Г</v>
      </c>
      <c r="D26" s="199">
        <f t="shared" ref="D26:AY26" si="4">D71</f>
        <v>0</v>
      </c>
      <c r="E26" s="199">
        <f t="shared" si="4"/>
        <v>0</v>
      </c>
      <c r="F26" s="199">
        <f t="shared" si="4"/>
        <v>0</v>
      </c>
      <c r="G26" s="199">
        <f t="shared" si="4"/>
        <v>0</v>
      </c>
      <c r="H26" s="199">
        <f t="shared" si="4"/>
        <v>0</v>
      </c>
      <c r="I26" s="199">
        <f t="shared" si="4"/>
        <v>0</v>
      </c>
      <c r="J26" s="199">
        <f t="shared" si="4"/>
        <v>0</v>
      </c>
      <c r="K26" s="199">
        <f t="shared" si="4"/>
        <v>0</v>
      </c>
      <c r="L26" s="199">
        <f t="shared" si="4"/>
        <v>0</v>
      </c>
      <c r="M26" s="199">
        <f t="shared" si="4"/>
        <v>0</v>
      </c>
      <c r="N26" s="199">
        <f t="shared" si="4"/>
        <v>0</v>
      </c>
      <c r="O26" s="199">
        <f t="shared" si="4"/>
        <v>0</v>
      </c>
      <c r="P26" s="199">
        <f t="shared" si="4"/>
        <v>0</v>
      </c>
      <c r="Q26" s="199">
        <f t="shared" si="4"/>
        <v>0</v>
      </c>
      <c r="R26" s="199">
        <f t="shared" si="4"/>
        <v>0</v>
      </c>
      <c r="S26" s="199">
        <f t="shared" si="4"/>
        <v>0</v>
      </c>
      <c r="T26" s="199">
        <f t="shared" si="4"/>
        <v>0</v>
      </c>
      <c r="U26" s="199">
        <f t="shared" si="4"/>
        <v>0</v>
      </c>
      <c r="V26" s="199">
        <f t="shared" si="4"/>
        <v>0</v>
      </c>
      <c r="W26" s="199">
        <f t="shared" si="4"/>
        <v>0</v>
      </c>
      <c r="X26" s="199">
        <f t="shared" si="4"/>
        <v>0</v>
      </c>
      <c r="Y26" s="199">
        <f t="shared" si="4"/>
        <v>0</v>
      </c>
      <c r="Z26" s="199">
        <f t="shared" si="4"/>
        <v>0</v>
      </c>
      <c r="AA26" s="199">
        <f t="shared" si="4"/>
        <v>0</v>
      </c>
      <c r="AB26" s="199">
        <f t="shared" si="4"/>
        <v>0</v>
      </c>
      <c r="AC26" s="199">
        <f t="shared" si="4"/>
        <v>0</v>
      </c>
      <c r="AD26" s="199">
        <f t="shared" si="4"/>
        <v>0</v>
      </c>
      <c r="AE26" s="199">
        <f t="shared" si="4"/>
        <v>0</v>
      </c>
      <c r="AF26" s="199">
        <f t="shared" si="4"/>
        <v>0</v>
      </c>
      <c r="AG26" s="199">
        <f t="shared" si="4"/>
        <v>0</v>
      </c>
      <c r="AH26" s="199">
        <f t="shared" si="4"/>
        <v>0</v>
      </c>
      <c r="AI26" s="199">
        <f t="shared" si="4"/>
        <v>0</v>
      </c>
      <c r="AJ26" s="199">
        <f t="shared" si="4"/>
        <v>0</v>
      </c>
      <c r="AK26" s="199">
        <f t="shared" si="4"/>
        <v>0</v>
      </c>
      <c r="AL26" s="199">
        <f t="shared" si="4"/>
        <v>0</v>
      </c>
      <c r="AM26" s="199">
        <f t="shared" si="4"/>
        <v>0</v>
      </c>
      <c r="AN26" s="199">
        <f t="shared" si="4"/>
        <v>0</v>
      </c>
      <c r="AO26" s="199">
        <f t="shared" si="4"/>
        <v>0</v>
      </c>
      <c r="AP26" s="199">
        <f t="shared" si="4"/>
        <v>0</v>
      </c>
      <c r="AQ26" s="199">
        <f t="shared" si="4"/>
        <v>0</v>
      </c>
      <c r="AR26" s="199">
        <f t="shared" si="4"/>
        <v>0</v>
      </c>
      <c r="AS26" s="199">
        <f t="shared" si="4"/>
        <v>0</v>
      </c>
      <c r="AT26" s="199">
        <f t="shared" si="4"/>
        <v>0</v>
      </c>
      <c r="AU26" s="199">
        <f t="shared" si="4"/>
        <v>0</v>
      </c>
      <c r="AV26" s="199">
        <f t="shared" si="4"/>
        <v>0</v>
      </c>
      <c r="AW26" s="199">
        <f t="shared" si="4"/>
        <v>0</v>
      </c>
      <c r="AX26" s="199">
        <f t="shared" si="4"/>
        <v>0</v>
      </c>
      <c r="AY26" s="199">
        <f t="shared" si="4"/>
        <v>0</v>
      </c>
    </row>
    <row r="27" spans="1:51" s="270" customFormat="1" ht="31.2">
      <c r="A27" s="214" t="str">
        <f>'Форма 17'!A27</f>
        <v>0.5</v>
      </c>
      <c r="B27" s="201" t="str">
        <f>'Форма 17'!B27</f>
        <v>Покупка земельных участков для целей реализации инвестиционных проектов, всего</v>
      </c>
      <c r="C27" s="216" t="str">
        <f>'Форма 17'!C27</f>
        <v>Г</v>
      </c>
      <c r="D27" s="199">
        <f t="shared" ref="D27:AY27" si="5">D72</f>
        <v>0</v>
      </c>
      <c r="E27" s="199">
        <f t="shared" si="5"/>
        <v>0</v>
      </c>
      <c r="F27" s="199">
        <f t="shared" si="5"/>
        <v>0</v>
      </c>
      <c r="G27" s="199">
        <f t="shared" si="5"/>
        <v>0</v>
      </c>
      <c r="H27" s="199">
        <f t="shared" si="5"/>
        <v>0</v>
      </c>
      <c r="I27" s="199">
        <f t="shared" si="5"/>
        <v>0</v>
      </c>
      <c r="J27" s="199">
        <f t="shared" si="5"/>
        <v>0</v>
      </c>
      <c r="K27" s="199">
        <f t="shared" si="5"/>
        <v>0</v>
      </c>
      <c r="L27" s="199">
        <f t="shared" si="5"/>
        <v>0</v>
      </c>
      <c r="M27" s="199">
        <f t="shared" si="5"/>
        <v>0</v>
      </c>
      <c r="N27" s="199">
        <f t="shared" si="5"/>
        <v>0</v>
      </c>
      <c r="O27" s="199">
        <f t="shared" si="5"/>
        <v>0</v>
      </c>
      <c r="P27" s="199">
        <f t="shared" si="5"/>
        <v>0</v>
      </c>
      <c r="Q27" s="199">
        <f t="shared" si="5"/>
        <v>0</v>
      </c>
      <c r="R27" s="199">
        <f t="shared" si="5"/>
        <v>0</v>
      </c>
      <c r="S27" s="199">
        <f t="shared" si="5"/>
        <v>0</v>
      </c>
      <c r="T27" s="199">
        <f t="shared" si="5"/>
        <v>0</v>
      </c>
      <c r="U27" s="199">
        <f t="shared" si="5"/>
        <v>0</v>
      </c>
      <c r="V27" s="199">
        <f t="shared" si="5"/>
        <v>0</v>
      </c>
      <c r="W27" s="199">
        <f t="shared" si="5"/>
        <v>0</v>
      </c>
      <c r="X27" s="199">
        <f t="shared" si="5"/>
        <v>0</v>
      </c>
      <c r="Y27" s="199">
        <f t="shared" si="5"/>
        <v>0</v>
      </c>
      <c r="Z27" s="199">
        <f t="shared" si="5"/>
        <v>0</v>
      </c>
      <c r="AA27" s="199">
        <f t="shared" si="5"/>
        <v>0</v>
      </c>
      <c r="AB27" s="199">
        <f t="shared" si="5"/>
        <v>0</v>
      </c>
      <c r="AC27" s="199">
        <f t="shared" si="5"/>
        <v>0</v>
      </c>
      <c r="AD27" s="199">
        <f t="shared" si="5"/>
        <v>0</v>
      </c>
      <c r="AE27" s="199">
        <f t="shared" si="5"/>
        <v>0</v>
      </c>
      <c r="AF27" s="199">
        <f t="shared" si="5"/>
        <v>0</v>
      </c>
      <c r="AG27" s="199">
        <f t="shared" si="5"/>
        <v>0</v>
      </c>
      <c r="AH27" s="199">
        <f t="shared" si="5"/>
        <v>0</v>
      </c>
      <c r="AI27" s="199">
        <f t="shared" si="5"/>
        <v>0</v>
      </c>
      <c r="AJ27" s="199">
        <f t="shared" si="5"/>
        <v>0</v>
      </c>
      <c r="AK27" s="199">
        <f t="shared" si="5"/>
        <v>0</v>
      </c>
      <c r="AL27" s="199">
        <f t="shared" si="5"/>
        <v>0</v>
      </c>
      <c r="AM27" s="199">
        <f t="shared" si="5"/>
        <v>0</v>
      </c>
      <c r="AN27" s="199">
        <f t="shared" si="5"/>
        <v>0</v>
      </c>
      <c r="AO27" s="199">
        <f t="shared" si="5"/>
        <v>0</v>
      </c>
      <c r="AP27" s="199">
        <f t="shared" si="5"/>
        <v>0</v>
      </c>
      <c r="AQ27" s="199">
        <f t="shared" si="5"/>
        <v>0</v>
      </c>
      <c r="AR27" s="199">
        <f t="shared" si="5"/>
        <v>0</v>
      </c>
      <c r="AS27" s="199">
        <f t="shared" si="5"/>
        <v>0</v>
      </c>
      <c r="AT27" s="199">
        <f t="shared" si="5"/>
        <v>0</v>
      </c>
      <c r="AU27" s="199">
        <f t="shared" si="5"/>
        <v>0</v>
      </c>
      <c r="AV27" s="199">
        <f t="shared" si="5"/>
        <v>0</v>
      </c>
      <c r="AW27" s="199">
        <f t="shared" si="5"/>
        <v>0</v>
      </c>
      <c r="AX27" s="199">
        <f t="shared" si="5"/>
        <v>0</v>
      </c>
      <c r="AY27" s="199">
        <f t="shared" si="5"/>
        <v>0</v>
      </c>
    </row>
    <row r="28" spans="1:51" s="270" customFormat="1" ht="15.6">
      <c r="A28" s="214" t="str">
        <f>'Форма 17'!A28</f>
        <v>0.6</v>
      </c>
      <c r="B28" s="201" t="str">
        <f>'Форма 17'!B28</f>
        <v>Прочие инвестиционные проекты, всего</v>
      </c>
      <c r="C28" s="216" t="str">
        <f>'Форма 17'!C28</f>
        <v>Г</v>
      </c>
      <c r="D28" s="199">
        <f t="shared" ref="D28:AY28" si="6">D73</f>
        <v>0</v>
      </c>
      <c r="E28" s="199">
        <f t="shared" si="6"/>
        <v>0</v>
      </c>
      <c r="F28" s="199">
        <f t="shared" si="6"/>
        <v>0</v>
      </c>
      <c r="G28" s="199">
        <f t="shared" si="6"/>
        <v>0</v>
      </c>
      <c r="H28" s="199">
        <f t="shared" si="6"/>
        <v>0</v>
      </c>
      <c r="I28" s="199">
        <f t="shared" si="6"/>
        <v>0</v>
      </c>
      <c r="J28" s="199">
        <f t="shared" si="6"/>
        <v>0</v>
      </c>
      <c r="K28" s="199">
        <f t="shared" si="6"/>
        <v>0</v>
      </c>
      <c r="L28" s="199">
        <f t="shared" si="6"/>
        <v>0</v>
      </c>
      <c r="M28" s="199">
        <f t="shared" si="6"/>
        <v>0</v>
      </c>
      <c r="N28" s="199">
        <f t="shared" si="6"/>
        <v>0</v>
      </c>
      <c r="O28" s="199">
        <f t="shared" si="6"/>
        <v>0</v>
      </c>
      <c r="P28" s="199">
        <f t="shared" si="6"/>
        <v>0</v>
      </c>
      <c r="Q28" s="199">
        <f t="shared" si="6"/>
        <v>0</v>
      </c>
      <c r="R28" s="199">
        <f t="shared" si="6"/>
        <v>0</v>
      </c>
      <c r="S28" s="199">
        <f t="shared" si="6"/>
        <v>0</v>
      </c>
      <c r="T28" s="199">
        <f t="shared" si="6"/>
        <v>0</v>
      </c>
      <c r="U28" s="199">
        <f t="shared" si="6"/>
        <v>0</v>
      </c>
      <c r="V28" s="199">
        <f t="shared" si="6"/>
        <v>0</v>
      </c>
      <c r="W28" s="199">
        <f t="shared" si="6"/>
        <v>0</v>
      </c>
      <c r="X28" s="199">
        <f t="shared" si="6"/>
        <v>0</v>
      </c>
      <c r="Y28" s="199">
        <f t="shared" si="6"/>
        <v>0</v>
      </c>
      <c r="Z28" s="199">
        <f t="shared" si="6"/>
        <v>0</v>
      </c>
      <c r="AA28" s="199">
        <f t="shared" si="6"/>
        <v>0</v>
      </c>
      <c r="AB28" s="199">
        <f t="shared" si="6"/>
        <v>0</v>
      </c>
      <c r="AC28" s="199">
        <f t="shared" si="6"/>
        <v>0</v>
      </c>
      <c r="AD28" s="199">
        <f t="shared" si="6"/>
        <v>0</v>
      </c>
      <c r="AE28" s="199">
        <f t="shared" si="6"/>
        <v>0</v>
      </c>
      <c r="AF28" s="199">
        <f t="shared" si="6"/>
        <v>0</v>
      </c>
      <c r="AG28" s="199">
        <f t="shared" si="6"/>
        <v>0</v>
      </c>
      <c r="AH28" s="199">
        <f t="shared" si="6"/>
        <v>0</v>
      </c>
      <c r="AI28" s="199">
        <f t="shared" si="6"/>
        <v>0</v>
      </c>
      <c r="AJ28" s="199">
        <f t="shared" si="6"/>
        <v>0</v>
      </c>
      <c r="AK28" s="199">
        <f t="shared" si="6"/>
        <v>0</v>
      </c>
      <c r="AL28" s="199">
        <f t="shared" si="6"/>
        <v>0</v>
      </c>
      <c r="AM28" s="199">
        <f t="shared" si="6"/>
        <v>0</v>
      </c>
      <c r="AN28" s="199">
        <f t="shared" si="6"/>
        <v>0</v>
      </c>
      <c r="AO28" s="199">
        <f t="shared" si="6"/>
        <v>0</v>
      </c>
      <c r="AP28" s="199">
        <f t="shared" si="6"/>
        <v>0</v>
      </c>
      <c r="AQ28" s="199">
        <f t="shared" si="6"/>
        <v>0</v>
      </c>
      <c r="AR28" s="199">
        <f t="shared" si="6"/>
        <v>0</v>
      </c>
      <c r="AS28" s="199">
        <f t="shared" si="6"/>
        <v>0</v>
      </c>
      <c r="AT28" s="199">
        <f t="shared" si="6"/>
        <v>0</v>
      </c>
      <c r="AU28" s="199">
        <f t="shared" si="6"/>
        <v>0</v>
      </c>
      <c r="AV28" s="199">
        <f t="shared" si="6"/>
        <v>0</v>
      </c>
      <c r="AW28" s="199">
        <f t="shared" si="6"/>
        <v>0</v>
      </c>
      <c r="AX28" s="199">
        <f t="shared" si="6"/>
        <v>0</v>
      </c>
      <c r="AY28" s="199">
        <f t="shared" si="6"/>
        <v>0</v>
      </c>
    </row>
    <row r="29" spans="1:51" s="270" customFormat="1" ht="15.6">
      <c r="A29" s="214" t="str">
        <f>'Форма 17'!A29</f>
        <v>1</v>
      </c>
      <c r="B29" s="201" t="str">
        <f>'Форма 17'!B29</f>
        <v>Республика Саха (Якутия)</v>
      </c>
      <c r="C29" s="216" t="str">
        <f>'Форма 17'!C29</f>
        <v>Г</v>
      </c>
      <c r="D29" s="199">
        <f>D30+D46+D68+D71+D72+D73</f>
        <v>0</v>
      </c>
      <c r="E29" s="199">
        <f>E30+E46+E68+E71+E72+E73</f>
        <v>0</v>
      </c>
      <c r="F29" s="199">
        <f>F30+F46+F68+F71+F72+F73</f>
        <v>0</v>
      </c>
      <c r="G29" s="199">
        <f>G30+G46+G68+G71+G72+G73</f>
        <v>0</v>
      </c>
      <c r="H29" s="199">
        <f>H30+H46+H68+H71+H72+H73</f>
        <v>0</v>
      </c>
      <c r="I29" s="199">
        <f>I30+I46+I68+I71+I72+I73</f>
        <v>0</v>
      </c>
      <c r="J29" s="199">
        <f>J30+J46+J68+J71+J72+J73</f>
        <v>0</v>
      </c>
      <c r="K29" s="199">
        <f>K30+K46+K68+K71+K72+K73</f>
        <v>0</v>
      </c>
      <c r="L29" s="199">
        <f>L30+L46+L68+L71+L72+L73</f>
        <v>0</v>
      </c>
      <c r="M29" s="199">
        <f>M30+M46+M68+M71+M72+M73</f>
        <v>0</v>
      </c>
      <c r="N29" s="199">
        <f>N30+N46+N68+N71+N72+N73</f>
        <v>0</v>
      </c>
      <c r="O29" s="199">
        <f>O30+O46+O68+O71+O72+O73</f>
        <v>0</v>
      </c>
      <c r="P29" s="199">
        <f>P30+P46+P68+P71+P72+P73</f>
        <v>0</v>
      </c>
      <c r="Q29" s="199">
        <f>Q30+Q46+Q68+Q71+Q72+Q73</f>
        <v>0</v>
      </c>
      <c r="R29" s="199">
        <f>R30+R46+R68+R71+R72+R73</f>
        <v>0</v>
      </c>
      <c r="S29" s="199">
        <f>S30+S46+S68+S71+S72+S73</f>
        <v>0</v>
      </c>
      <c r="T29" s="199">
        <f>T30+T46+T68+T71+T72+T73</f>
        <v>0</v>
      </c>
      <c r="U29" s="199">
        <f>U30+U46+U68+U71+U72+U73</f>
        <v>0</v>
      </c>
      <c r="V29" s="199">
        <f>V30+V46+V68+V71+V72+V73</f>
        <v>0</v>
      </c>
      <c r="W29" s="199">
        <f>W30+W46+W68+W71+W72+W73</f>
        <v>0</v>
      </c>
      <c r="X29" s="199">
        <f>X30+X46+X68+X71+X72+X73</f>
        <v>0</v>
      </c>
      <c r="Y29" s="199">
        <f>Y30+Y46+Y68+Y71+Y72+Y73</f>
        <v>0</v>
      </c>
      <c r="Z29" s="199">
        <f>Z30+Z46+Z68+Z71+Z72+Z73</f>
        <v>0</v>
      </c>
      <c r="AA29" s="199">
        <f>AA30+AA46+AA68+AA71+AA72+AA73</f>
        <v>0</v>
      </c>
      <c r="AB29" s="199">
        <f>AB30+AB46+AB68+AB71+AB72+AB73</f>
        <v>0</v>
      </c>
      <c r="AC29" s="199">
        <f>AC30+AC46+AC68+AC71+AC72+AC73</f>
        <v>0</v>
      </c>
      <c r="AD29" s="199">
        <f>AD30+AD46+AD68+AD71+AD72+AD73</f>
        <v>0</v>
      </c>
      <c r="AE29" s="199">
        <f>AE30+AE46+AE68+AE71+AE72+AE73</f>
        <v>0</v>
      </c>
      <c r="AF29" s="199">
        <f>AF30+AF46+AF68+AF71+AF72+AF73</f>
        <v>0</v>
      </c>
      <c r="AG29" s="199">
        <f>AG30+AG46+AG68+AG71+AG72+AG73</f>
        <v>0</v>
      </c>
      <c r="AH29" s="199">
        <f>AH30+AH46+AH68+AH71+AH72+AH73</f>
        <v>0</v>
      </c>
      <c r="AI29" s="199">
        <f>AI30+AI46+AI68+AI71+AI72+AI73</f>
        <v>0</v>
      </c>
      <c r="AJ29" s="199">
        <f>AJ30+AJ46+AJ68+AJ71+AJ72+AJ73</f>
        <v>0</v>
      </c>
      <c r="AK29" s="199">
        <f>AK30+AK46+AK68+AK71+AK72+AK73</f>
        <v>0</v>
      </c>
      <c r="AL29" s="199">
        <f>AL30+AL46+AL68+AL71+AL72+AL73</f>
        <v>12.168000000000003</v>
      </c>
      <c r="AM29" s="199">
        <f>AM30+AM46+AM68+AM71+AM72+AM73</f>
        <v>0</v>
      </c>
      <c r="AN29" s="199">
        <f>AN30+AN46+AN68+AN71+AN72+AN73</f>
        <v>0</v>
      </c>
      <c r="AO29" s="199">
        <f>AO30+AO46+AO68+AO71+AO72+AO73</f>
        <v>0</v>
      </c>
      <c r="AP29" s="199">
        <f>AP30+AP46+AP68+AP71+AP72+AP73</f>
        <v>0</v>
      </c>
      <c r="AQ29" s="199">
        <f>AQ30+AQ46+AQ68+AQ71+AQ72+AQ73</f>
        <v>0</v>
      </c>
      <c r="AR29" s="199">
        <f>AR30+AR46+AR68+AR71+AR72+AR73</f>
        <v>0</v>
      </c>
      <c r="AS29" s="199">
        <f>AS30+AS46+AS68+AS71+AS72+AS73</f>
        <v>0</v>
      </c>
      <c r="AT29" s="199">
        <f>AT30+AT46+AT68+AT71+AT72+AT73</f>
        <v>0</v>
      </c>
      <c r="AU29" s="199">
        <f>AU30+AU46+AU68+AU71+AU72+AU73</f>
        <v>0</v>
      </c>
      <c r="AV29" s="199">
        <f>AV30+AV46+AV68+AV71+AV72+AV73</f>
        <v>0</v>
      </c>
      <c r="AW29" s="199">
        <f>AW30+AW46+AW68+AW71+AW72+AW73</f>
        <v>0</v>
      </c>
      <c r="AX29" s="199">
        <f>AX30+AX46+AX68+AX71+AX72+AX73</f>
        <v>0</v>
      </c>
      <c r="AY29" s="199">
        <f>AY30+AY46+AY68+AY71+AY72+AY73</f>
        <v>0</v>
      </c>
    </row>
    <row r="30" spans="1:51" s="270" customFormat="1" ht="30.75" customHeight="1">
      <c r="A30" s="214" t="str">
        <f>'Форма 17'!A30</f>
        <v>1.1</v>
      </c>
      <c r="B30" s="201" t="str">
        <f>'Форма 17'!B30</f>
        <v>Технологическое присоединение, всего, в том числе:</v>
      </c>
      <c r="C30" s="216" t="str">
        <f>'Форма 17'!C30</f>
        <v>Г</v>
      </c>
      <c r="D30" s="199">
        <f>D31+D35+D38+D43</f>
        <v>0</v>
      </c>
      <c r="E30" s="199">
        <f>E31+E35+E38+E43</f>
        <v>0</v>
      </c>
      <c r="F30" s="199">
        <f>F31+F35+F38+F43</f>
        <v>0</v>
      </c>
      <c r="G30" s="199">
        <f>G31+G35+G38+G43</f>
        <v>0</v>
      </c>
      <c r="H30" s="199">
        <f>H31+H35+H38+H43</f>
        <v>0</v>
      </c>
      <c r="I30" s="199">
        <f>I31+I35+I38+I43</f>
        <v>0</v>
      </c>
      <c r="J30" s="199">
        <f>J31+J35+J38+J43</f>
        <v>0</v>
      </c>
      <c r="K30" s="199">
        <f>K31+K35+K38+K43</f>
        <v>0</v>
      </c>
      <c r="L30" s="199">
        <f>L31+L35+L38+L43</f>
        <v>0</v>
      </c>
      <c r="M30" s="199">
        <f>M31+M35+M38+M43</f>
        <v>0</v>
      </c>
      <c r="N30" s="199">
        <f>N31+N35+N38+N43</f>
        <v>0</v>
      </c>
      <c r="O30" s="199">
        <f>O31+O35+O38+O43</f>
        <v>0</v>
      </c>
      <c r="P30" s="199">
        <f>P31+P35+P38+P43</f>
        <v>0</v>
      </c>
      <c r="Q30" s="199">
        <f>Q31+Q35+Q38+Q43</f>
        <v>0</v>
      </c>
      <c r="R30" s="199">
        <f>R31+R35+R38+R43</f>
        <v>0</v>
      </c>
      <c r="S30" s="199">
        <f>S31+S35+S38+S43</f>
        <v>0</v>
      </c>
      <c r="T30" s="199">
        <f>T31+T35+T38+T43</f>
        <v>0</v>
      </c>
      <c r="U30" s="199">
        <f>U31+U35+U38+U43</f>
        <v>0</v>
      </c>
      <c r="V30" s="199">
        <f>V31+V35+V38+V43</f>
        <v>0</v>
      </c>
      <c r="W30" s="199">
        <f>W31+W35+W38+W43</f>
        <v>0</v>
      </c>
      <c r="X30" s="199">
        <f>X31+X35+X38+X43</f>
        <v>0</v>
      </c>
      <c r="Y30" s="199">
        <f>Y31+Y35+Y38+Y43</f>
        <v>0</v>
      </c>
      <c r="Z30" s="199">
        <f>Z31+Z35+Z38+Z43</f>
        <v>0</v>
      </c>
      <c r="AA30" s="199">
        <f>AA31+AA35+AA38+AA43</f>
        <v>0</v>
      </c>
      <c r="AB30" s="199">
        <f>AB31+AB35+AB38+AB43</f>
        <v>0</v>
      </c>
      <c r="AC30" s="199">
        <f>AC31+AC35+AC38+AC43</f>
        <v>0</v>
      </c>
      <c r="AD30" s="199">
        <f>AD31+AD35+AD38+AD43</f>
        <v>0</v>
      </c>
      <c r="AE30" s="199">
        <f>AE31+AE35+AE38+AE43</f>
        <v>0</v>
      </c>
      <c r="AF30" s="199">
        <f>AF31+AF35+AF38+AF43</f>
        <v>0</v>
      </c>
      <c r="AG30" s="199">
        <f>AG31+AG35+AG38+AG43</f>
        <v>0</v>
      </c>
      <c r="AH30" s="199">
        <f>AH31+AH35+AH38+AH43</f>
        <v>0</v>
      </c>
      <c r="AI30" s="199">
        <f>AI31+AI35+AI38+AI43</f>
        <v>0</v>
      </c>
      <c r="AJ30" s="199">
        <f>AJ31+AJ35+AJ38+AJ43</f>
        <v>0</v>
      </c>
      <c r="AK30" s="199">
        <f>AK31+AK35+AK38+AK43</f>
        <v>0</v>
      </c>
      <c r="AL30" s="199">
        <f>AL31+AL35+AL38+AL43</f>
        <v>0</v>
      </c>
      <c r="AM30" s="199">
        <f>AM31+AM35+AM38+AM43</f>
        <v>0</v>
      </c>
      <c r="AN30" s="199">
        <f>AN31+AN35+AN38+AN43</f>
        <v>0</v>
      </c>
      <c r="AO30" s="199">
        <f>AO31+AO35+AO38+AO43</f>
        <v>0</v>
      </c>
      <c r="AP30" s="199">
        <f>AP31+AP35+AP38+AP43</f>
        <v>0</v>
      </c>
      <c r="AQ30" s="199">
        <f>AQ31+AQ35+AQ38+AQ43</f>
        <v>0</v>
      </c>
      <c r="AR30" s="199">
        <f>AR31+AR35+AR38+AR43</f>
        <v>0</v>
      </c>
      <c r="AS30" s="199">
        <f>AS31+AS35+AS38+AS43</f>
        <v>0</v>
      </c>
      <c r="AT30" s="199">
        <f>AT31+AT35+AT38+AT43</f>
        <v>0</v>
      </c>
      <c r="AU30" s="199">
        <f>AU31+AU35+AU38+AU43</f>
        <v>0</v>
      </c>
      <c r="AV30" s="199">
        <f>AV31+AV35+AV38+AV43</f>
        <v>0</v>
      </c>
      <c r="AW30" s="199">
        <f>AW31+AW35+AW38+AW43</f>
        <v>0</v>
      </c>
      <c r="AX30" s="199">
        <f>AX31+AX35+AX38+AX43</f>
        <v>0</v>
      </c>
      <c r="AY30" s="199">
        <f>AY31+AY35+AY38+AY43</f>
        <v>0</v>
      </c>
    </row>
    <row r="31" spans="1:51" s="191" customFormat="1" ht="31.2">
      <c r="A31" s="206" t="str">
        <f>'Форма 17'!A31</f>
        <v>1.1.1</v>
      </c>
      <c r="B31" s="200" t="str">
        <f>'Форма 17'!B31</f>
        <v>Технологическое присоединение энергопринимающих устройств потребителей, всего, в том числе:</v>
      </c>
      <c r="C31" s="207" t="str">
        <f>'Форма 17'!C31</f>
        <v>Г</v>
      </c>
      <c r="D31" s="186">
        <f>D32+D33+D34</f>
        <v>0</v>
      </c>
      <c r="E31" s="186">
        <f>E32+E33+E34</f>
        <v>0</v>
      </c>
      <c r="F31" s="186">
        <f>F32+F33+F34</f>
        <v>0</v>
      </c>
      <c r="G31" s="186">
        <f>G32+G33+G34</f>
        <v>0</v>
      </c>
      <c r="H31" s="186">
        <f>H32+H33+H34</f>
        <v>0</v>
      </c>
      <c r="I31" s="186">
        <f>I32+I33+I34</f>
        <v>0</v>
      </c>
      <c r="J31" s="186">
        <f>J32+J33+J34</f>
        <v>0</v>
      </c>
      <c r="K31" s="186">
        <f>K32+K33+K34</f>
        <v>0</v>
      </c>
      <c r="L31" s="186">
        <f>L32+L33+L34</f>
        <v>0</v>
      </c>
      <c r="M31" s="186">
        <f>M32+M33+M34</f>
        <v>0</v>
      </c>
      <c r="N31" s="186">
        <f>N32+N33+N34</f>
        <v>0</v>
      </c>
      <c r="O31" s="186">
        <f>O32+O33+O34</f>
        <v>0</v>
      </c>
      <c r="P31" s="186">
        <f>P32+P33+P34</f>
        <v>0</v>
      </c>
      <c r="Q31" s="186">
        <f>Q32+Q33+Q34</f>
        <v>0</v>
      </c>
      <c r="R31" s="186">
        <f>R32+R33+R34</f>
        <v>0</v>
      </c>
      <c r="S31" s="186">
        <f>S32+S33+S34</f>
        <v>0</v>
      </c>
      <c r="T31" s="186">
        <f>T32+T33+T34</f>
        <v>0</v>
      </c>
      <c r="U31" s="186">
        <f>U32+U33+U34</f>
        <v>0</v>
      </c>
      <c r="V31" s="186">
        <f>V32+V33+V34</f>
        <v>0</v>
      </c>
      <c r="W31" s="186">
        <f>W32+W33+W34</f>
        <v>0</v>
      </c>
      <c r="X31" s="186">
        <f>X32+X33+X34</f>
        <v>0</v>
      </c>
      <c r="Y31" s="186">
        <f>Y32+Y33+Y34</f>
        <v>0</v>
      </c>
      <c r="Z31" s="186">
        <f>Z32+Z33+Z34</f>
        <v>0</v>
      </c>
      <c r="AA31" s="186">
        <f>AA32+AA33+AA34</f>
        <v>0</v>
      </c>
      <c r="AB31" s="186">
        <f>AB32+AB33+AB34</f>
        <v>0</v>
      </c>
      <c r="AC31" s="186">
        <f>AC32+AC33+AC34</f>
        <v>0</v>
      </c>
      <c r="AD31" s="186">
        <f>AD32+AD33+AD34</f>
        <v>0</v>
      </c>
      <c r="AE31" s="186">
        <f>AE32+AE33+AE34</f>
        <v>0</v>
      </c>
      <c r="AF31" s="186">
        <f>AF32+AF33+AF34</f>
        <v>0</v>
      </c>
      <c r="AG31" s="186">
        <f>AG32+AG33+AG34</f>
        <v>0</v>
      </c>
      <c r="AH31" s="186">
        <f>AH32+AH33+AH34</f>
        <v>0</v>
      </c>
      <c r="AI31" s="186">
        <f>AI32+AI33+AI34</f>
        <v>0</v>
      </c>
      <c r="AJ31" s="186">
        <f>AJ32+AJ33+AJ34</f>
        <v>0</v>
      </c>
      <c r="AK31" s="186">
        <f>AK32+AK33+AK34</f>
        <v>0</v>
      </c>
      <c r="AL31" s="186">
        <f>AL32+AL33+AL34</f>
        <v>0</v>
      </c>
      <c r="AM31" s="186">
        <f>AM32+AM33+AM34</f>
        <v>0</v>
      </c>
      <c r="AN31" s="186">
        <f>AN32+AN33+AN34</f>
        <v>0</v>
      </c>
      <c r="AO31" s="186">
        <f>AO32+AO33+AO34</f>
        <v>0</v>
      </c>
      <c r="AP31" s="186">
        <f>AP32+AP33+AP34</f>
        <v>0</v>
      </c>
      <c r="AQ31" s="186">
        <f>AQ32+AQ33+AQ34</f>
        <v>0</v>
      </c>
      <c r="AR31" s="186">
        <f>AR32+AR33+AR34</f>
        <v>0</v>
      </c>
      <c r="AS31" s="186">
        <f>AS32+AS33+AS34</f>
        <v>0</v>
      </c>
      <c r="AT31" s="186">
        <f>AT32+AT33+AT34</f>
        <v>0</v>
      </c>
      <c r="AU31" s="186">
        <f>AU32+AU33+AU34</f>
        <v>0</v>
      </c>
      <c r="AV31" s="186">
        <f>AV32+AV33+AV34</f>
        <v>0</v>
      </c>
      <c r="AW31" s="186">
        <f>AW32+AW33+AW34</f>
        <v>0</v>
      </c>
      <c r="AX31" s="186">
        <f>AX32+AX33+AX34</f>
        <v>0</v>
      </c>
      <c r="AY31" s="186">
        <f>AY32+AY33+AY34</f>
        <v>0</v>
      </c>
    </row>
    <row r="32" spans="1:51" s="191" customFormat="1" ht="46.8">
      <c r="A32" s="206" t="str">
        <f>'Форма 17'!A32</f>
        <v>1.1.1.1</v>
      </c>
      <c r="B32" s="200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07" t="str">
        <f>'Форма 17'!C32</f>
        <v>Г</v>
      </c>
      <c r="D32" s="186">
        <v>0</v>
      </c>
      <c r="E32" s="186">
        <v>0</v>
      </c>
      <c r="F32" s="186">
        <v>0</v>
      </c>
      <c r="G32" s="186">
        <v>0</v>
      </c>
      <c r="H32" s="186">
        <v>0</v>
      </c>
      <c r="I32" s="186">
        <v>0</v>
      </c>
      <c r="J32" s="186">
        <v>0</v>
      </c>
      <c r="K32" s="186">
        <v>0</v>
      </c>
      <c r="L32" s="186">
        <v>0</v>
      </c>
      <c r="M32" s="186">
        <v>0</v>
      </c>
      <c r="N32" s="186">
        <v>0</v>
      </c>
      <c r="O32" s="186">
        <v>0</v>
      </c>
      <c r="P32" s="186">
        <v>0</v>
      </c>
      <c r="Q32" s="186">
        <v>0</v>
      </c>
      <c r="R32" s="186">
        <v>0</v>
      </c>
      <c r="S32" s="186">
        <v>0</v>
      </c>
      <c r="T32" s="186">
        <v>0</v>
      </c>
      <c r="U32" s="186">
        <v>0</v>
      </c>
      <c r="V32" s="186">
        <v>0</v>
      </c>
      <c r="W32" s="186">
        <v>0</v>
      </c>
      <c r="X32" s="186">
        <v>0</v>
      </c>
      <c r="Y32" s="186">
        <v>0</v>
      </c>
      <c r="Z32" s="186">
        <v>0</v>
      </c>
      <c r="AA32" s="186">
        <v>0</v>
      </c>
      <c r="AB32" s="186">
        <v>0</v>
      </c>
      <c r="AC32" s="186">
        <v>0</v>
      </c>
      <c r="AD32" s="186">
        <v>0</v>
      </c>
      <c r="AE32" s="186">
        <v>0</v>
      </c>
      <c r="AF32" s="186">
        <v>0</v>
      </c>
      <c r="AG32" s="186">
        <v>0</v>
      </c>
      <c r="AH32" s="186">
        <v>0</v>
      </c>
      <c r="AI32" s="186">
        <v>0</v>
      </c>
      <c r="AJ32" s="186">
        <v>0</v>
      </c>
      <c r="AK32" s="186">
        <v>0</v>
      </c>
      <c r="AL32" s="186">
        <v>0</v>
      </c>
      <c r="AM32" s="186">
        <v>0</v>
      </c>
      <c r="AN32" s="186">
        <v>0</v>
      </c>
      <c r="AO32" s="186">
        <v>0</v>
      </c>
      <c r="AP32" s="186">
        <v>0</v>
      </c>
      <c r="AQ32" s="186">
        <v>0</v>
      </c>
      <c r="AR32" s="186">
        <v>0</v>
      </c>
      <c r="AS32" s="186">
        <v>0</v>
      </c>
      <c r="AT32" s="186">
        <v>0</v>
      </c>
      <c r="AU32" s="186">
        <v>0</v>
      </c>
      <c r="AV32" s="186">
        <f>'Форма 17'!D32</f>
        <v>0</v>
      </c>
      <c r="AW32" s="186">
        <f>'Форма 17'!E32</f>
        <v>0</v>
      </c>
      <c r="AX32" s="186">
        <v>0</v>
      </c>
      <c r="AY32" s="186">
        <v>0</v>
      </c>
    </row>
    <row r="33" spans="1:51" s="191" customFormat="1" ht="57.75" customHeight="1">
      <c r="A33" s="206" t="str">
        <f>'Форма 17'!A33</f>
        <v>1.1.1.2</v>
      </c>
      <c r="B33" s="200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207" t="str">
        <f>'Форма 17'!C33</f>
        <v>Г</v>
      </c>
      <c r="D33" s="186">
        <v>0</v>
      </c>
      <c r="E33" s="186">
        <v>0</v>
      </c>
      <c r="F33" s="186">
        <v>0</v>
      </c>
      <c r="G33" s="186">
        <v>0</v>
      </c>
      <c r="H33" s="186">
        <v>0</v>
      </c>
      <c r="I33" s="186">
        <v>0</v>
      </c>
      <c r="J33" s="186">
        <v>0</v>
      </c>
      <c r="K33" s="186">
        <v>0</v>
      </c>
      <c r="L33" s="186">
        <v>0</v>
      </c>
      <c r="M33" s="186">
        <v>0</v>
      </c>
      <c r="N33" s="186">
        <v>0</v>
      </c>
      <c r="O33" s="186">
        <v>0</v>
      </c>
      <c r="P33" s="186">
        <v>0</v>
      </c>
      <c r="Q33" s="186">
        <v>0</v>
      </c>
      <c r="R33" s="186">
        <v>0</v>
      </c>
      <c r="S33" s="186">
        <v>0</v>
      </c>
      <c r="T33" s="186">
        <v>0</v>
      </c>
      <c r="U33" s="186">
        <v>0</v>
      </c>
      <c r="V33" s="186">
        <v>0</v>
      </c>
      <c r="W33" s="186">
        <v>0</v>
      </c>
      <c r="X33" s="186">
        <v>0</v>
      </c>
      <c r="Y33" s="186">
        <v>0</v>
      </c>
      <c r="Z33" s="186">
        <v>0</v>
      </c>
      <c r="AA33" s="186">
        <v>0</v>
      </c>
      <c r="AB33" s="186">
        <v>0</v>
      </c>
      <c r="AC33" s="186">
        <v>0</v>
      </c>
      <c r="AD33" s="186">
        <v>0</v>
      </c>
      <c r="AE33" s="186">
        <v>0</v>
      </c>
      <c r="AF33" s="186">
        <v>0</v>
      </c>
      <c r="AG33" s="186">
        <v>0</v>
      </c>
      <c r="AH33" s="186">
        <v>0</v>
      </c>
      <c r="AI33" s="186">
        <v>0</v>
      </c>
      <c r="AJ33" s="186">
        <v>0</v>
      </c>
      <c r="AK33" s="186">
        <v>0</v>
      </c>
      <c r="AL33" s="186">
        <v>0</v>
      </c>
      <c r="AM33" s="186">
        <v>0</v>
      </c>
      <c r="AN33" s="186">
        <v>0</v>
      </c>
      <c r="AO33" s="186">
        <v>0</v>
      </c>
      <c r="AP33" s="186">
        <v>0</v>
      </c>
      <c r="AQ33" s="186">
        <v>0</v>
      </c>
      <c r="AR33" s="186">
        <v>0</v>
      </c>
      <c r="AS33" s="186">
        <v>0</v>
      </c>
      <c r="AT33" s="186">
        <v>0</v>
      </c>
      <c r="AU33" s="186">
        <v>0</v>
      </c>
      <c r="AV33" s="186">
        <f>'Форма 17'!D33</f>
        <v>0</v>
      </c>
      <c r="AW33" s="186">
        <v>0</v>
      </c>
      <c r="AX33" s="186">
        <v>0</v>
      </c>
      <c r="AY33" s="186">
        <v>0</v>
      </c>
    </row>
    <row r="34" spans="1:51" s="191" customFormat="1" ht="31.2">
      <c r="A34" s="206" t="str">
        <f>'Форма 17'!A34</f>
        <v>1.1.1.3</v>
      </c>
      <c r="B34" s="200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207" t="str">
        <f>'Форма 17'!C34</f>
        <v>Г</v>
      </c>
      <c r="D34" s="186">
        <v>0</v>
      </c>
      <c r="E34" s="186">
        <v>0</v>
      </c>
      <c r="F34" s="186">
        <v>0</v>
      </c>
      <c r="G34" s="186">
        <v>0</v>
      </c>
      <c r="H34" s="186">
        <v>0</v>
      </c>
      <c r="I34" s="186">
        <v>0</v>
      </c>
      <c r="J34" s="186">
        <v>0</v>
      </c>
      <c r="K34" s="186">
        <v>0</v>
      </c>
      <c r="L34" s="186">
        <v>0</v>
      </c>
      <c r="M34" s="186">
        <v>0</v>
      </c>
      <c r="N34" s="186">
        <v>0</v>
      </c>
      <c r="O34" s="186">
        <v>0</v>
      </c>
      <c r="P34" s="186">
        <v>0</v>
      </c>
      <c r="Q34" s="186">
        <v>0</v>
      </c>
      <c r="R34" s="186">
        <v>0</v>
      </c>
      <c r="S34" s="186">
        <v>0</v>
      </c>
      <c r="T34" s="186">
        <v>0</v>
      </c>
      <c r="U34" s="186">
        <v>0</v>
      </c>
      <c r="V34" s="186">
        <v>0</v>
      </c>
      <c r="W34" s="186">
        <v>0</v>
      </c>
      <c r="X34" s="186">
        <v>0</v>
      </c>
      <c r="Y34" s="186">
        <v>0</v>
      </c>
      <c r="Z34" s="186">
        <v>0</v>
      </c>
      <c r="AA34" s="186">
        <v>0</v>
      </c>
      <c r="AB34" s="186">
        <v>0</v>
      </c>
      <c r="AC34" s="186">
        <v>0</v>
      </c>
      <c r="AD34" s="186">
        <v>0</v>
      </c>
      <c r="AE34" s="186">
        <v>0</v>
      </c>
      <c r="AF34" s="186">
        <v>0</v>
      </c>
      <c r="AG34" s="186">
        <v>0</v>
      </c>
      <c r="AH34" s="186">
        <v>0</v>
      </c>
      <c r="AI34" s="186">
        <v>0</v>
      </c>
      <c r="AJ34" s="186">
        <v>0</v>
      </c>
      <c r="AK34" s="186">
        <v>0</v>
      </c>
      <c r="AL34" s="186">
        <v>0</v>
      </c>
      <c r="AM34" s="186">
        <v>0</v>
      </c>
      <c r="AN34" s="186">
        <v>0</v>
      </c>
      <c r="AO34" s="186">
        <v>0</v>
      </c>
      <c r="AP34" s="186">
        <v>0</v>
      </c>
      <c r="AQ34" s="186">
        <v>0</v>
      </c>
      <c r="AR34" s="186">
        <v>0</v>
      </c>
      <c r="AS34" s="186">
        <v>0</v>
      </c>
      <c r="AT34" s="186">
        <v>0</v>
      </c>
      <c r="AU34" s="186">
        <v>0</v>
      </c>
      <c r="AV34" s="186">
        <v>0</v>
      </c>
      <c r="AW34" s="186">
        <v>0</v>
      </c>
      <c r="AX34" s="186">
        <v>0</v>
      </c>
      <c r="AY34" s="186">
        <v>0</v>
      </c>
    </row>
    <row r="35" spans="1:51" s="191" customFormat="1" ht="31.2">
      <c r="A35" s="206" t="str">
        <f>'Форма 17'!A35</f>
        <v>1.1.2.</v>
      </c>
      <c r="B35" s="200" t="str">
        <f>'Форма 17'!B35</f>
        <v>Технологическое присоединение объектов электросетевого хозяйства, всего, в том числе:</v>
      </c>
      <c r="C35" s="207" t="str">
        <f>'Форма 17'!C35</f>
        <v>Г</v>
      </c>
      <c r="D35" s="186">
        <f t="shared" ref="D35:S37" si="7">D36</f>
        <v>0</v>
      </c>
      <c r="E35" s="186">
        <f t="shared" si="7"/>
        <v>0</v>
      </c>
      <c r="F35" s="186">
        <f t="shared" si="7"/>
        <v>0</v>
      </c>
      <c r="G35" s="186">
        <f t="shared" si="7"/>
        <v>0</v>
      </c>
      <c r="H35" s="186">
        <f t="shared" si="7"/>
        <v>0</v>
      </c>
      <c r="I35" s="186">
        <f t="shared" si="7"/>
        <v>0</v>
      </c>
      <c r="J35" s="186">
        <f t="shared" si="7"/>
        <v>0</v>
      </c>
      <c r="K35" s="186">
        <f t="shared" si="7"/>
        <v>0</v>
      </c>
      <c r="L35" s="186">
        <f t="shared" si="7"/>
        <v>0</v>
      </c>
      <c r="M35" s="186">
        <f t="shared" si="7"/>
        <v>0</v>
      </c>
      <c r="N35" s="186">
        <f t="shared" si="7"/>
        <v>0</v>
      </c>
      <c r="O35" s="186">
        <f t="shared" si="7"/>
        <v>0</v>
      </c>
      <c r="P35" s="186">
        <f t="shared" si="7"/>
        <v>0</v>
      </c>
      <c r="Q35" s="186">
        <f t="shared" si="7"/>
        <v>0</v>
      </c>
      <c r="R35" s="186">
        <f t="shared" si="7"/>
        <v>0</v>
      </c>
      <c r="S35" s="186">
        <f t="shared" si="7"/>
        <v>0</v>
      </c>
      <c r="T35" s="186">
        <f t="shared" ref="T35:AI37" si="8">T36</f>
        <v>0</v>
      </c>
      <c r="U35" s="186">
        <f t="shared" si="8"/>
        <v>0</v>
      </c>
      <c r="V35" s="186">
        <f t="shared" si="8"/>
        <v>0</v>
      </c>
      <c r="W35" s="186">
        <f t="shared" si="8"/>
        <v>0</v>
      </c>
      <c r="X35" s="186">
        <f t="shared" si="8"/>
        <v>0</v>
      </c>
      <c r="Y35" s="186">
        <f t="shared" si="8"/>
        <v>0</v>
      </c>
      <c r="Z35" s="186">
        <f t="shared" si="8"/>
        <v>0</v>
      </c>
      <c r="AA35" s="186">
        <f t="shared" si="8"/>
        <v>0</v>
      </c>
      <c r="AB35" s="186">
        <f t="shared" si="8"/>
        <v>0</v>
      </c>
      <c r="AC35" s="186">
        <f t="shared" si="8"/>
        <v>0</v>
      </c>
      <c r="AD35" s="186">
        <f t="shared" si="8"/>
        <v>0</v>
      </c>
      <c r="AE35" s="186">
        <f t="shared" si="8"/>
        <v>0</v>
      </c>
      <c r="AF35" s="186">
        <f t="shared" si="8"/>
        <v>0</v>
      </c>
      <c r="AG35" s="186">
        <f t="shared" si="8"/>
        <v>0</v>
      </c>
      <c r="AH35" s="186">
        <f t="shared" si="8"/>
        <v>0</v>
      </c>
      <c r="AI35" s="186">
        <f t="shared" si="8"/>
        <v>0</v>
      </c>
      <c r="AJ35" s="186">
        <f t="shared" ref="AJ35:AY37" si="9">AJ36</f>
        <v>0</v>
      </c>
      <c r="AK35" s="186">
        <f t="shared" si="9"/>
        <v>0</v>
      </c>
      <c r="AL35" s="186">
        <f t="shared" si="9"/>
        <v>0</v>
      </c>
      <c r="AM35" s="186">
        <f t="shared" si="9"/>
        <v>0</v>
      </c>
      <c r="AN35" s="186">
        <f t="shared" si="9"/>
        <v>0</v>
      </c>
      <c r="AO35" s="186">
        <f t="shared" si="9"/>
        <v>0</v>
      </c>
      <c r="AP35" s="186">
        <f t="shared" si="9"/>
        <v>0</v>
      </c>
      <c r="AQ35" s="186">
        <f t="shared" si="9"/>
        <v>0</v>
      </c>
      <c r="AR35" s="186">
        <f t="shared" si="9"/>
        <v>0</v>
      </c>
      <c r="AS35" s="186">
        <f t="shared" si="9"/>
        <v>0</v>
      </c>
      <c r="AT35" s="186">
        <f t="shared" si="9"/>
        <v>0</v>
      </c>
      <c r="AU35" s="186">
        <f t="shared" si="9"/>
        <v>0</v>
      </c>
      <c r="AV35" s="186">
        <f t="shared" si="9"/>
        <v>0</v>
      </c>
      <c r="AW35" s="186">
        <f t="shared" si="9"/>
        <v>0</v>
      </c>
      <c r="AX35" s="186">
        <f t="shared" si="9"/>
        <v>0</v>
      </c>
      <c r="AY35" s="186">
        <f t="shared" si="9"/>
        <v>0</v>
      </c>
    </row>
    <row r="36" spans="1:51" s="191" customFormat="1" ht="46.8">
      <c r="A36" s="206" t="str">
        <f>'Форма 17'!A36</f>
        <v>1.1.2.1</v>
      </c>
      <c r="B36" s="200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207" t="str">
        <f>'Форма 17'!C36</f>
        <v>Г</v>
      </c>
      <c r="D36" s="186">
        <f t="shared" si="7"/>
        <v>0</v>
      </c>
      <c r="E36" s="186">
        <f t="shared" si="7"/>
        <v>0</v>
      </c>
      <c r="F36" s="186">
        <f t="shared" si="7"/>
        <v>0</v>
      </c>
      <c r="G36" s="186">
        <f t="shared" si="7"/>
        <v>0</v>
      </c>
      <c r="H36" s="186">
        <f t="shared" si="7"/>
        <v>0</v>
      </c>
      <c r="I36" s="186">
        <f t="shared" si="7"/>
        <v>0</v>
      </c>
      <c r="J36" s="186">
        <f t="shared" si="7"/>
        <v>0</v>
      </c>
      <c r="K36" s="186">
        <f t="shared" si="7"/>
        <v>0</v>
      </c>
      <c r="L36" s="186">
        <f t="shared" si="7"/>
        <v>0</v>
      </c>
      <c r="M36" s="186">
        <f t="shared" si="7"/>
        <v>0</v>
      </c>
      <c r="N36" s="186">
        <f t="shared" si="7"/>
        <v>0</v>
      </c>
      <c r="O36" s="186">
        <f t="shared" si="7"/>
        <v>0</v>
      </c>
      <c r="P36" s="186">
        <f t="shared" si="7"/>
        <v>0</v>
      </c>
      <c r="Q36" s="186">
        <f t="shared" si="7"/>
        <v>0</v>
      </c>
      <c r="R36" s="186">
        <f t="shared" si="7"/>
        <v>0</v>
      </c>
      <c r="S36" s="186">
        <f t="shared" si="7"/>
        <v>0</v>
      </c>
      <c r="T36" s="186">
        <f t="shared" si="8"/>
        <v>0</v>
      </c>
      <c r="U36" s="186">
        <f t="shared" si="8"/>
        <v>0</v>
      </c>
      <c r="V36" s="186">
        <f t="shared" si="8"/>
        <v>0</v>
      </c>
      <c r="W36" s="186">
        <f t="shared" si="8"/>
        <v>0</v>
      </c>
      <c r="X36" s="186">
        <f t="shared" si="8"/>
        <v>0</v>
      </c>
      <c r="Y36" s="186">
        <f t="shared" si="8"/>
        <v>0</v>
      </c>
      <c r="Z36" s="186">
        <f t="shared" si="8"/>
        <v>0</v>
      </c>
      <c r="AA36" s="186">
        <f t="shared" si="8"/>
        <v>0</v>
      </c>
      <c r="AB36" s="186">
        <f t="shared" si="8"/>
        <v>0</v>
      </c>
      <c r="AC36" s="186">
        <f t="shared" si="8"/>
        <v>0</v>
      </c>
      <c r="AD36" s="186">
        <f t="shared" si="8"/>
        <v>0</v>
      </c>
      <c r="AE36" s="186">
        <f t="shared" si="8"/>
        <v>0</v>
      </c>
      <c r="AF36" s="186">
        <f t="shared" si="8"/>
        <v>0</v>
      </c>
      <c r="AG36" s="186">
        <f t="shared" si="8"/>
        <v>0</v>
      </c>
      <c r="AH36" s="186">
        <f t="shared" si="8"/>
        <v>0</v>
      </c>
      <c r="AI36" s="186">
        <f t="shared" si="8"/>
        <v>0</v>
      </c>
      <c r="AJ36" s="186">
        <f t="shared" si="9"/>
        <v>0</v>
      </c>
      <c r="AK36" s="186">
        <f t="shared" si="9"/>
        <v>0</v>
      </c>
      <c r="AL36" s="186">
        <f t="shared" si="9"/>
        <v>0</v>
      </c>
      <c r="AM36" s="186">
        <f t="shared" si="9"/>
        <v>0</v>
      </c>
      <c r="AN36" s="186">
        <f t="shared" si="9"/>
        <v>0</v>
      </c>
      <c r="AO36" s="186">
        <f t="shared" si="9"/>
        <v>0</v>
      </c>
      <c r="AP36" s="186">
        <f t="shared" si="9"/>
        <v>0</v>
      </c>
      <c r="AQ36" s="186">
        <f t="shared" si="9"/>
        <v>0</v>
      </c>
      <c r="AR36" s="186">
        <f t="shared" si="9"/>
        <v>0</v>
      </c>
      <c r="AS36" s="186">
        <f t="shared" si="9"/>
        <v>0</v>
      </c>
      <c r="AT36" s="186">
        <f t="shared" si="9"/>
        <v>0</v>
      </c>
      <c r="AU36" s="186">
        <f t="shared" si="9"/>
        <v>0</v>
      </c>
      <c r="AV36" s="186">
        <f t="shared" si="9"/>
        <v>0</v>
      </c>
      <c r="AW36" s="186">
        <f t="shared" si="9"/>
        <v>0</v>
      </c>
      <c r="AX36" s="186">
        <f t="shared" si="9"/>
        <v>0</v>
      </c>
      <c r="AY36" s="186">
        <f t="shared" si="9"/>
        <v>0</v>
      </c>
    </row>
    <row r="37" spans="1:51" s="191" customFormat="1" ht="31.2">
      <c r="A37" s="206" t="str">
        <f>'Форма 17'!A37</f>
        <v>1.1.2.2</v>
      </c>
      <c r="B37" s="200" t="str">
        <f>'Форма 17'!B37</f>
        <v>Технологическое присоединение к электрическим сетям иных сетевых организаций, всего, в том числе:</v>
      </c>
      <c r="C37" s="207" t="str">
        <f>'Форма 17'!C37</f>
        <v>Г</v>
      </c>
      <c r="D37" s="186">
        <f t="shared" si="7"/>
        <v>0</v>
      </c>
      <c r="E37" s="186">
        <f t="shared" si="7"/>
        <v>0</v>
      </c>
      <c r="F37" s="186">
        <f t="shared" si="7"/>
        <v>0</v>
      </c>
      <c r="G37" s="186">
        <f t="shared" si="7"/>
        <v>0</v>
      </c>
      <c r="H37" s="186">
        <f t="shared" si="7"/>
        <v>0</v>
      </c>
      <c r="I37" s="186">
        <f t="shared" si="7"/>
        <v>0</v>
      </c>
      <c r="J37" s="186">
        <f t="shared" si="7"/>
        <v>0</v>
      </c>
      <c r="K37" s="186">
        <f t="shared" si="7"/>
        <v>0</v>
      </c>
      <c r="L37" s="186">
        <f t="shared" si="7"/>
        <v>0</v>
      </c>
      <c r="M37" s="186">
        <f t="shared" si="7"/>
        <v>0</v>
      </c>
      <c r="N37" s="186">
        <f t="shared" si="7"/>
        <v>0</v>
      </c>
      <c r="O37" s="186">
        <f t="shared" si="7"/>
        <v>0</v>
      </c>
      <c r="P37" s="186">
        <f t="shared" si="7"/>
        <v>0</v>
      </c>
      <c r="Q37" s="186">
        <f t="shared" si="7"/>
        <v>0</v>
      </c>
      <c r="R37" s="186">
        <f t="shared" si="7"/>
        <v>0</v>
      </c>
      <c r="S37" s="186">
        <f t="shared" si="7"/>
        <v>0</v>
      </c>
      <c r="T37" s="186">
        <f t="shared" si="8"/>
        <v>0</v>
      </c>
      <c r="U37" s="186">
        <f t="shared" si="8"/>
        <v>0</v>
      </c>
      <c r="V37" s="186">
        <f t="shared" si="8"/>
        <v>0</v>
      </c>
      <c r="W37" s="186">
        <f t="shared" si="8"/>
        <v>0</v>
      </c>
      <c r="X37" s="186">
        <f t="shared" si="8"/>
        <v>0</v>
      </c>
      <c r="Y37" s="186">
        <f t="shared" si="8"/>
        <v>0</v>
      </c>
      <c r="Z37" s="186">
        <f t="shared" si="8"/>
        <v>0</v>
      </c>
      <c r="AA37" s="186">
        <f t="shared" si="8"/>
        <v>0</v>
      </c>
      <c r="AB37" s="186">
        <f t="shared" si="8"/>
        <v>0</v>
      </c>
      <c r="AC37" s="186">
        <f t="shared" si="8"/>
        <v>0</v>
      </c>
      <c r="AD37" s="186">
        <f t="shared" si="8"/>
        <v>0</v>
      </c>
      <c r="AE37" s="186">
        <f t="shared" si="8"/>
        <v>0</v>
      </c>
      <c r="AF37" s="186">
        <f t="shared" si="8"/>
        <v>0</v>
      </c>
      <c r="AG37" s="186">
        <f t="shared" si="8"/>
        <v>0</v>
      </c>
      <c r="AH37" s="186">
        <f t="shared" si="8"/>
        <v>0</v>
      </c>
      <c r="AI37" s="186">
        <f t="shared" si="8"/>
        <v>0</v>
      </c>
      <c r="AJ37" s="186">
        <f t="shared" si="9"/>
        <v>0</v>
      </c>
      <c r="AK37" s="186">
        <f t="shared" si="9"/>
        <v>0</v>
      </c>
      <c r="AL37" s="186">
        <f t="shared" si="9"/>
        <v>0</v>
      </c>
      <c r="AM37" s="186">
        <f t="shared" si="9"/>
        <v>0</v>
      </c>
      <c r="AN37" s="186">
        <f t="shared" si="9"/>
        <v>0</v>
      </c>
      <c r="AO37" s="186">
        <f t="shared" si="9"/>
        <v>0</v>
      </c>
      <c r="AP37" s="186">
        <f t="shared" si="9"/>
        <v>0</v>
      </c>
      <c r="AQ37" s="186">
        <f t="shared" si="9"/>
        <v>0</v>
      </c>
      <c r="AR37" s="186">
        <f t="shared" si="9"/>
        <v>0</v>
      </c>
      <c r="AS37" s="186">
        <f t="shared" si="9"/>
        <v>0</v>
      </c>
      <c r="AT37" s="186">
        <f t="shared" si="9"/>
        <v>0</v>
      </c>
      <c r="AU37" s="186">
        <f t="shared" si="9"/>
        <v>0</v>
      </c>
      <c r="AV37" s="186">
        <f t="shared" si="9"/>
        <v>0</v>
      </c>
      <c r="AW37" s="186">
        <f t="shared" si="9"/>
        <v>0</v>
      </c>
      <c r="AX37" s="186">
        <f t="shared" si="9"/>
        <v>0</v>
      </c>
      <c r="AY37" s="186">
        <f t="shared" si="9"/>
        <v>0</v>
      </c>
    </row>
    <row r="38" spans="1:51" s="191" customFormat="1" ht="31.2">
      <c r="A38" s="206" t="str">
        <f>'Форма 17'!A38</f>
        <v>1.1.3.</v>
      </c>
      <c r="B38" s="200" t="str">
        <f>'Форма 17'!B38</f>
        <v>Технологическое присоединение объектов по производству электрической энергии всего, в том числе:</v>
      </c>
      <c r="C38" s="207" t="str">
        <f>'Форма 17'!C38</f>
        <v>Г</v>
      </c>
      <c r="D38" s="186">
        <v>0</v>
      </c>
      <c r="E38" s="186">
        <v>0</v>
      </c>
      <c r="F38" s="186">
        <v>0</v>
      </c>
      <c r="G38" s="186">
        <v>0</v>
      </c>
      <c r="H38" s="186">
        <v>0</v>
      </c>
      <c r="I38" s="186">
        <v>0</v>
      </c>
      <c r="J38" s="186">
        <v>0</v>
      </c>
      <c r="K38" s="186">
        <v>0</v>
      </c>
      <c r="L38" s="186">
        <v>0</v>
      </c>
      <c r="M38" s="186">
        <v>0</v>
      </c>
      <c r="N38" s="186">
        <v>0</v>
      </c>
      <c r="O38" s="186">
        <v>0</v>
      </c>
      <c r="P38" s="186">
        <v>0</v>
      </c>
      <c r="Q38" s="186">
        <v>0</v>
      </c>
      <c r="R38" s="186">
        <v>0</v>
      </c>
      <c r="S38" s="186">
        <v>0</v>
      </c>
      <c r="T38" s="186">
        <v>0</v>
      </c>
      <c r="U38" s="186">
        <v>0</v>
      </c>
      <c r="V38" s="186">
        <v>0</v>
      </c>
      <c r="W38" s="186">
        <v>0</v>
      </c>
      <c r="X38" s="186">
        <v>0</v>
      </c>
      <c r="Y38" s="186">
        <v>0</v>
      </c>
      <c r="Z38" s="186">
        <v>0</v>
      </c>
      <c r="AA38" s="186">
        <v>0</v>
      </c>
      <c r="AB38" s="186">
        <v>0</v>
      </c>
      <c r="AC38" s="186">
        <v>0</v>
      </c>
      <c r="AD38" s="186">
        <v>0</v>
      </c>
      <c r="AE38" s="186">
        <v>0</v>
      </c>
      <c r="AF38" s="186">
        <v>0</v>
      </c>
      <c r="AG38" s="186">
        <v>0</v>
      </c>
      <c r="AH38" s="186">
        <v>0</v>
      </c>
      <c r="AI38" s="186">
        <v>0</v>
      </c>
      <c r="AJ38" s="186">
        <v>0</v>
      </c>
      <c r="AK38" s="186">
        <v>0</v>
      </c>
      <c r="AL38" s="186">
        <v>0</v>
      </c>
      <c r="AM38" s="186">
        <v>0</v>
      </c>
      <c r="AN38" s="186">
        <v>0</v>
      </c>
      <c r="AO38" s="186">
        <v>0</v>
      </c>
      <c r="AP38" s="186">
        <v>0</v>
      </c>
      <c r="AQ38" s="186">
        <v>0</v>
      </c>
      <c r="AR38" s="186">
        <v>0</v>
      </c>
      <c r="AS38" s="186">
        <v>0</v>
      </c>
      <c r="AT38" s="186">
        <v>0</v>
      </c>
      <c r="AU38" s="186">
        <v>0</v>
      </c>
      <c r="AV38" s="186">
        <v>0</v>
      </c>
      <c r="AW38" s="186">
        <v>0</v>
      </c>
      <c r="AX38" s="186">
        <v>0</v>
      </c>
      <c r="AY38" s="186">
        <v>0</v>
      </c>
    </row>
    <row r="39" spans="1:51" s="191" customFormat="1" ht="31.2">
      <c r="A39" s="206" t="str">
        <f>'Форма 17'!A39</f>
        <v>1.1.3.1</v>
      </c>
      <c r="B39" s="200" t="str">
        <f>'Форма 17'!B39</f>
        <v>Наименование объекта по производству электрической энергии, всего, в том числе:</v>
      </c>
      <c r="C39" s="207" t="str">
        <f>'Форма 17'!C39</f>
        <v>Г</v>
      </c>
      <c r="D39" s="186">
        <v>0</v>
      </c>
      <c r="E39" s="186">
        <v>0</v>
      </c>
      <c r="F39" s="186">
        <v>0</v>
      </c>
      <c r="G39" s="186">
        <v>0</v>
      </c>
      <c r="H39" s="186">
        <v>0</v>
      </c>
      <c r="I39" s="186">
        <v>0</v>
      </c>
      <c r="J39" s="186">
        <v>0</v>
      </c>
      <c r="K39" s="186">
        <v>0</v>
      </c>
      <c r="L39" s="186">
        <v>0</v>
      </c>
      <c r="M39" s="186">
        <v>0</v>
      </c>
      <c r="N39" s="186">
        <v>0</v>
      </c>
      <c r="O39" s="186">
        <v>0</v>
      </c>
      <c r="P39" s="186">
        <v>0</v>
      </c>
      <c r="Q39" s="186">
        <v>0</v>
      </c>
      <c r="R39" s="186">
        <v>0</v>
      </c>
      <c r="S39" s="186">
        <v>0</v>
      </c>
      <c r="T39" s="186">
        <v>0</v>
      </c>
      <c r="U39" s="186">
        <v>0</v>
      </c>
      <c r="V39" s="186">
        <v>0</v>
      </c>
      <c r="W39" s="186">
        <v>0</v>
      </c>
      <c r="X39" s="186">
        <v>0</v>
      </c>
      <c r="Y39" s="186">
        <v>0</v>
      </c>
      <c r="Z39" s="186">
        <v>0</v>
      </c>
      <c r="AA39" s="186">
        <v>0</v>
      </c>
      <c r="AB39" s="186">
        <v>0</v>
      </c>
      <c r="AC39" s="186">
        <v>0</v>
      </c>
      <c r="AD39" s="186">
        <v>0</v>
      </c>
      <c r="AE39" s="186">
        <v>0</v>
      </c>
      <c r="AF39" s="186">
        <v>0</v>
      </c>
      <c r="AG39" s="186">
        <v>0</v>
      </c>
      <c r="AH39" s="186">
        <v>0</v>
      </c>
      <c r="AI39" s="186">
        <v>0</v>
      </c>
      <c r="AJ39" s="186">
        <v>0</v>
      </c>
      <c r="AK39" s="186">
        <v>0</v>
      </c>
      <c r="AL39" s="186">
        <v>0</v>
      </c>
      <c r="AM39" s="186">
        <v>0</v>
      </c>
      <c r="AN39" s="186">
        <v>0</v>
      </c>
      <c r="AO39" s="186">
        <v>0</v>
      </c>
      <c r="AP39" s="186">
        <v>0</v>
      </c>
      <c r="AQ39" s="186">
        <v>0</v>
      </c>
      <c r="AR39" s="186">
        <v>0</v>
      </c>
      <c r="AS39" s="186">
        <v>0</v>
      </c>
      <c r="AT39" s="186">
        <v>0</v>
      </c>
      <c r="AU39" s="186">
        <v>0</v>
      </c>
      <c r="AV39" s="186">
        <v>0</v>
      </c>
      <c r="AW39" s="186">
        <v>0</v>
      </c>
      <c r="AX39" s="186">
        <v>0</v>
      </c>
      <c r="AY39" s="186">
        <v>0</v>
      </c>
    </row>
    <row r="40" spans="1:51" s="191" customFormat="1" ht="62.4">
      <c r="A40" s="206" t="str">
        <f>'Форма 17'!A40</f>
        <v>1.1.3.2</v>
      </c>
      <c r="B40" s="200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0" s="207" t="str">
        <f>'Форма 17'!C40</f>
        <v>Г</v>
      </c>
      <c r="D40" s="186">
        <v>0</v>
      </c>
      <c r="E40" s="186">
        <v>0</v>
      </c>
      <c r="F40" s="186">
        <v>0</v>
      </c>
      <c r="G40" s="186">
        <v>0</v>
      </c>
      <c r="H40" s="186">
        <v>0</v>
      </c>
      <c r="I40" s="186">
        <v>0</v>
      </c>
      <c r="J40" s="186">
        <v>0</v>
      </c>
      <c r="K40" s="186">
        <v>0</v>
      </c>
      <c r="L40" s="186">
        <v>0</v>
      </c>
      <c r="M40" s="186">
        <v>0</v>
      </c>
      <c r="N40" s="186">
        <v>0</v>
      </c>
      <c r="O40" s="186">
        <v>0</v>
      </c>
      <c r="P40" s="186">
        <v>0</v>
      </c>
      <c r="Q40" s="186">
        <v>0</v>
      </c>
      <c r="R40" s="186">
        <v>0</v>
      </c>
      <c r="S40" s="186">
        <v>0</v>
      </c>
      <c r="T40" s="186">
        <v>0</v>
      </c>
      <c r="U40" s="186">
        <v>0</v>
      </c>
      <c r="V40" s="186">
        <v>0</v>
      </c>
      <c r="W40" s="186">
        <v>0</v>
      </c>
      <c r="X40" s="186">
        <v>0</v>
      </c>
      <c r="Y40" s="186">
        <v>0</v>
      </c>
      <c r="Z40" s="186">
        <v>0</v>
      </c>
      <c r="AA40" s="186">
        <v>0</v>
      </c>
      <c r="AB40" s="186">
        <v>0</v>
      </c>
      <c r="AC40" s="186">
        <v>0</v>
      </c>
      <c r="AD40" s="186">
        <v>0</v>
      </c>
      <c r="AE40" s="186">
        <v>0</v>
      </c>
      <c r="AF40" s="186">
        <v>0</v>
      </c>
      <c r="AG40" s="186">
        <v>0</v>
      </c>
      <c r="AH40" s="186">
        <v>0</v>
      </c>
      <c r="AI40" s="186">
        <v>0</v>
      </c>
      <c r="AJ40" s="186">
        <v>0</v>
      </c>
      <c r="AK40" s="186">
        <v>0</v>
      </c>
      <c r="AL40" s="186">
        <v>0</v>
      </c>
      <c r="AM40" s="186">
        <v>0</v>
      </c>
      <c r="AN40" s="186">
        <v>0</v>
      </c>
      <c r="AO40" s="186">
        <v>0</v>
      </c>
      <c r="AP40" s="186">
        <v>0</v>
      </c>
      <c r="AQ40" s="186">
        <v>0</v>
      </c>
      <c r="AR40" s="186">
        <v>0</v>
      </c>
      <c r="AS40" s="186">
        <v>0</v>
      </c>
      <c r="AT40" s="186">
        <v>0</v>
      </c>
      <c r="AU40" s="186">
        <v>0</v>
      </c>
      <c r="AV40" s="186">
        <v>0</v>
      </c>
      <c r="AW40" s="186">
        <v>0</v>
      </c>
      <c r="AX40" s="186">
        <v>0</v>
      </c>
      <c r="AY40" s="186">
        <v>0</v>
      </c>
    </row>
    <row r="41" spans="1:51" s="191" customFormat="1" ht="62.4">
      <c r="A41" s="206" t="str">
        <f>'Форма 17'!A41</f>
        <v>1.1.3.3</v>
      </c>
      <c r="B41" s="200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1" s="207" t="str">
        <f>'Форма 17'!C41</f>
        <v>Г</v>
      </c>
      <c r="D41" s="186">
        <v>0</v>
      </c>
      <c r="E41" s="186">
        <v>0</v>
      </c>
      <c r="F41" s="186">
        <v>0</v>
      </c>
      <c r="G41" s="186">
        <v>0</v>
      </c>
      <c r="H41" s="186">
        <v>0</v>
      </c>
      <c r="I41" s="186">
        <v>0</v>
      </c>
      <c r="J41" s="186">
        <v>0</v>
      </c>
      <c r="K41" s="186">
        <v>0</v>
      </c>
      <c r="L41" s="186">
        <v>0</v>
      </c>
      <c r="M41" s="186">
        <v>0</v>
      </c>
      <c r="N41" s="186">
        <v>0</v>
      </c>
      <c r="O41" s="186">
        <v>0</v>
      </c>
      <c r="P41" s="186">
        <v>0</v>
      </c>
      <c r="Q41" s="186">
        <v>0</v>
      </c>
      <c r="R41" s="186">
        <v>0</v>
      </c>
      <c r="S41" s="186">
        <v>0</v>
      </c>
      <c r="T41" s="186">
        <v>0</v>
      </c>
      <c r="U41" s="186">
        <v>0</v>
      </c>
      <c r="V41" s="186">
        <v>0</v>
      </c>
      <c r="W41" s="186">
        <v>0</v>
      </c>
      <c r="X41" s="186">
        <v>0</v>
      </c>
      <c r="Y41" s="186">
        <v>0</v>
      </c>
      <c r="Z41" s="186">
        <v>0</v>
      </c>
      <c r="AA41" s="186">
        <v>0</v>
      </c>
      <c r="AB41" s="186">
        <v>0</v>
      </c>
      <c r="AC41" s="186">
        <v>0</v>
      </c>
      <c r="AD41" s="186">
        <v>0</v>
      </c>
      <c r="AE41" s="186">
        <v>0</v>
      </c>
      <c r="AF41" s="186">
        <v>0</v>
      </c>
      <c r="AG41" s="186">
        <v>0</v>
      </c>
      <c r="AH41" s="186">
        <v>0</v>
      </c>
      <c r="AI41" s="186">
        <v>0</v>
      </c>
      <c r="AJ41" s="186">
        <v>0</v>
      </c>
      <c r="AK41" s="186">
        <v>0</v>
      </c>
      <c r="AL41" s="186">
        <v>0</v>
      </c>
      <c r="AM41" s="186">
        <v>0</v>
      </c>
      <c r="AN41" s="186">
        <v>0</v>
      </c>
      <c r="AO41" s="186">
        <v>0</v>
      </c>
      <c r="AP41" s="186">
        <v>0</v>
      </c>
      <c r="AQ41" s="186">
        <v>0</v>
      </c>
      <c r="AR41" s="186">
        <v>0</v>
      </c>
      <c r="AS41" s="186">
        <v>0</v>
      </c>
      <c r="AT41" s="186">
        <v>0</v>
      </c>
      <c r="AU41" s="186">
        <v>0</v>
      </c>
      <c r="AV41" s="186">
        <v>0</v>
      </c>
      <c r="AW41" s="186">
        <v>0</v>
      </c>
      <c r="AX41" s="186">
        <v>0</v>
      </c>
      <c r="AY41" s="186">
        <v>0</v>
      </c>
    </row>
    <row r="42" spans="1:51" s="191" customFormat="1" ht="62.4">
      <c r="A42" s="206" t="str">
        <f>'Форма 17'!A42</f>
        <v>1.1.3.4</v>
      </c>
      <c r="B42" s="200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2" s="207" t="str">
        <f>'Форма 17'!C42</f>
        <v>Г</v>
      </c>
      <c r="D42" s="186">
        <v>0</v>
      </c>
      <c r="E42" s="186">
        <v>0</v>
      </c>
      <c r="F42" s="186">
        <v>0</v>
      </c>
      <c r="G42" s="186">
        <v>0</v>
      </c>
      <c r="H42" s="186">
        <v>0</v>
      </c>
      <c r="I42" s="186">
        <v>0</v>
      </c>
      <c r="J42" s="186">
        <v>0</v>
      </c>
      <c r="K42" s="186">
        <v>0</v>
      </c>
      <c r="L42" s="186">
        <v>0</v>
      </c>
      <c r="M42" s="186">
        <v>0</v>
      </c>
      <c r="N42" s="186">
        <v>0</v>
      </c>
      <c r="O42" s="186">
        <v>0</v>
      </c>
      <c r="P42" s="186">
        <v>0</v>
      </c>
      <c r="Q42" s="186">
        <v>0</v>
      </c>
      <c r="R42" s="186">
        <v>0</v>
      </c>
      <c r="S42" s="186">
        <v>0</v>
      </c>
      <c r="T42" s="186">
        <v>0</v>
      </c>
      <c r="U42" s="186">
        <v>0</v>
      </c>
      <c r="V42" s="186">
        <v>0</v>
      </c>
      <c r="W42" s="186">
        <v>0</v>
      </c>
      <c r="X42" s="186">
        <v>0</v>
      </c>
      <c r="Y42" s="186">
        <v>0</v>
      </c>
      <c r="Z42" s="186">
        <v>0</v>
      </c>
      <c r="AA42" s="186">
        <v>0</v>
      </c>
      <c r="AB42" s="186">
        <v>0</v>
      </c>
      <c r="AC42" s="186">
        <v>0</v>
      </c>
      <c r="AD42" s="186">
        <v>0</v>
      </c>
      <c r="AE42" s="186">
        <v>0</v>
      </c>
      <c r="AF42" s="186">
        <v>0</v>
      </c>
      <c r="AG42" s="186">
        <v>0</v>
      </c>
      <c r="AH42" s="186">
        <v>0</v>
      </c>
      <c r="AI42" s="186">
        <v>0</v>
      </c>
      <c r="AJ42" s="186">
        <v>0</v>
      </c>
      <c r="AK42" s="186">
        <v>0</v>
      </c>
      <c r="AL42" s="186">
        <v>0</v>
      </c>
      <c r="AM42" s="186">
        <v>0</v>
      </c>
      <c r="AN42" s="186">
        <v>0</v>
      </c>
      <c r="AO42" s="186">
        <v>0</v>
      </c>
      <c r="AP42" s="186">
        <v>0</v>
      </c>
      <c r="AQ42" s="186">
        <v>0</v>
      </c>
      <c r="AR42" s="186">
        <v>0</v>
      </c>
      <c r="AS42" s="186">
        <v>0</v>
      </c>
      <c r="AT42" s="186">
        <v>0</v>
      </c>
      <c r="AU42" s="186">
        <v>0</v>
      </c>
      <c r="AV42" s="186">
        <v>0</v>
      </c>
      <c r="AW42" s="186">
        <v>0</v>
      </c>
      <c r="AX42" s="186">
        <v>0</v>
      </c>
      <c r="AY42" s="186">
        <v>0</v>
      </c>
    </row>
    <row r="43" spans="1:51" s="191" customFormat="1" ht="62.4">
      <c r="A43" s="206" t="str">
        <f>'Форма 17'!A43</f>
        <v>1.1.4.</v>
      </c>
      <c r="B43" s="200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3" s="207" t="str">
        <f>'Форма 17'!C43</f>
        <v>Г</v>
      </c>
      <c r="D43" s="186">
        <f t="shared" ref="D43:AY43" si="10">D44+D45</f>
        <v>0</v>
      </c>
      <c r="E43" s="186">
        <f t="shared" si="10"/>
        <v>0</v>
      </c>
      <c r="F43" s="186">
        <f t="shared" si="10"/>
        <v>0</v>
      </c>
      <c r="G43" s="186">
        <f t="shared" si="10"/>
        <v>0</v>
      </c>
      <c r="H43" s="186">
        <f t="shared" si="10"/>
        <v>0</v>
      </c>
      <c r="I43" s="186">
        <f t="shared" si="10"/>
        <v>0</v>
      </c>
      <c r="J43" s="186">
        <f t="shared" si="10"/>
        <v>0</v>
      </c>
      <c r="K43" s="186">
        <f t="shared" si="10"/>
        <v>0</v>
      </c>
      <c r="L43" s="186">
        <f t="shared" si="10"/>
        <v>0</v>
      </c>
      <c r="M43" s="186">
        <f t="shared" si="10"/>
        <v>0</v>
      </c>
      <c r="N43" s="186">
        <f t="shared" si="10"/>
        <v>0</v>
      </c>
      <c r="O43" s="186">
        <f t="shared" si="10"/>
        <v>0</v>
      </c>
      <c r="P43" s="186">
        <f t="shared" si="10"/>
        <v>0</v>
      </c>
      <c r="Q43" s="186">
        <f t="shared" si="10"/>
        <v>0</v>
      </c>
      <c r="R43" s="186">
        <f t="shared" si="10"/>
        <v>0</v>
      </c>
      <c r="S43" s="186">
        <f t="shared" si="10"/>
        <v>0</v>
      </c>
      <c r="T43" s="186">
        <f t="shared" si="10"/>
        <v>0</v>
      </c>
      <c r="U43" s="186">
        <f t="shared" si="10"/>
        <v>0</v>
      </c>
      <c r="V43" s="186">
        <f t="shared" si="10"/>
        <v>0</v>
      </c>
      <c r="W43" s="186">
        <f t="shared" si="10"/>
        <v>0</v>
      </c>
      <c r="X43" s="186">
        <f t="shared" si="10"/>
        <v>0</v>
      </c>
      <c r="Y43" s="186">
        <f t="shared" si="10"/>
        <v>0</v>
      </c>
      <c r="Z43" s="186">
        <f t="shared" si="10"/>
        <v>0</v>
      </c>
      <c r="AA43" s="186">
        <f t="shared" si="10"/>
        <v>0</v>
      </c>
      <c r="AB43" s="186">
        <f t="shared" si="10"/>
        <v>0</v>
      </c>
      <c r="AC43" s="186">
        <f t="shared" si="10"/>
        <v>0</v>
      </c>
      <c r="AD43" s="186">
        <f t="shared" si="10"/>
        <v>0</v>
      </c>
      <c r="AE43" s="186">
        <f t="shared" si="10"/>
        <v>0</v>
      </c>
      <c r="AF43" s="186">
        <f t="shared" si="10"/>
        <v>0</v>
      </c>
      <c r="AG43" s="186">
        <f t="shared" si="10"/>
        <v>0</v>
      </c>
      <c r="AH43" s="186">
        <f t="shared" si="10"/>
        <v>0</v>
      </c>
      <c r="AI43" s="186">
        <f t="shared" si="10"/>
        <v>0</v>
      </c>
      <c r="AJ43" s="186">
        <f t="shared" si="10"/>
        <v>0</v>
      </c>
      <c r="AK43" s="186">
        <f t="shared" si="10"/>
        <v>0</v>
      </c>
      <c r="AL43" s="186">
        <f t="shared" si="10"/>
        <v>0</v>
      </c>
      <c r="AM43" s="186">
        <f t="shared" si="10"/>
        <v>0</v>
      </c>
      <c r="AN43" s="186">
        <f t="shared" si="10"/>
        <v>0</v>
      </c>
      <c r="AO43" s="186">
        <f t="shared" si="10"/>
        <v>0</v>
      </c>
      <c r="AP43" s="186">
        <f t="shared" si="10"/>
        <v>0</v>
      </c>
      <c r="AQ43" s="186">
        <f t="shared" si="10"/>
        <v>0</v>
      </c>
      <c r="AR43" s="186">
        <f t="shared" si="10"/>
        <v>0</v>
      </c>
      <c r="AS43" s="186">
        <f t="shared" si="10"/>
        <v>0</v>
      </c>
      <c r="AT43" s="186">
        <f t="shared" si="10"/>
        <v>0</v>
      </c>
      <c r="AU43" s="186">
        <f t="shared" si="10"/>
        <v>0</v>
      </c>
      <c r="AV43" s="186">
        <f t="shared" si="10"/>
        <v>0</v>
      </c>
      <c r="AW43" s="186">
        <f t="shared" si="10"/>
        <v>0</v>
      </c>
      <c r="AX43" s="186">
        <f t="shared" si="10"/>
        <v>0</v>
      </c>
      <c r="AY43" s="186">
        <f t="shared" si="10"/>
        <v>0</v>
      </c>
    </row>
    <row r="44" spans="1:51" s="191" customFormat="1" ht="46.8">
      <c r="A44" s="206" t="str">
        <f>'Форма 17'!A44</f>
        <v>1.1.4.1</v>
      </c>
      <c r="B44" s="200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4" s="207" t="str">
        <f>'Форма 17'!C44</f>
        <v>Г</v>
      </c>
      <c r="D44" s="186">
        <v>0</v>
      </c>
      <c r="E44" s="186">
        <v>0</v>
      </c>
      <c r="F44" s="186">
        <v>0</v>
      </c>
      <c r="G44" s="186">
        <v>0</v>
      </c>
      <c r="H44" s="186">
        <v>0</v>
      </c>
      <c r="I44" s="186">
        <v>0</v>
      </c>
      <c r="J44" s="186">
        <v>0</v>
      </c>
      <c r="K44" s="186">
        <v>0</v>
      </c>
      <c r="L44" s="186">
        <v>0</v>
      </c>
      <c r="M44" s="186">
        <v>0</v>
      </c>
      <c r="N44" s="186">
        <v>0</v>
      </c>
      <c r="O44" s="186">
        <v>0</v>
      </c>
      <c r="P44" s="186">
        <v>0</v>
      </c>
      <c r="Q44" s="186">
        <v>0</v>
      </c>
      <c r="R44" s="186">
        <v>0</v>
      </c>
      <c r="S44" s="186">
        <v>0</v>
      </c>
      <c r="T44" s="186">
        <v>0</v>
      </c>
      <c r="U44" s="186">
        <v>0</v>
      </c>
      <c r="V44" s="186">
        <v>0</v>
      </c>
      <c r="W44" s="186">
        <v>0</v>
      </c>
      <c r="X44" s="186">
        <v>0</v>
      </c>
      <c r="Y44" s="186">
        <v>0</v>
      </c>
      <c r="Z44" s="186">
        <v>0</v>
      </c>
      <c r="AA44" s="186">
        <v>0</v>
      </c>
      <c r="AB44" s="186">
        <v>0</v>
      </c>
      <c r="AC44" s="186">
        <v>0</v>
      </c>
      <c r="AD44" s="186">
        <v>0</v>
      </c>
      <c r="AE44" s="186">
        <v>0</v>
      </c>
      <c r="AF44" s="186">
        <v>0</v>
      </c>
      <c r="AG44" s="186">
        <v>0</v>
      </c>
      <c r="AH44" s="186">
        <v>0</v>
      </c>
      <c r="AI44" s="186">
        <v>0</v>
      </c>
      <c r="AJ44" s="186">
        <v>0</v>
      </c>
      <c r="AK44" s="186">
        <v>0</v>
      </c>
      <c r="AL44" s="186">
        <v>0</v>
      </c>
      <c r="AM44" s="186">
        <v>0</v>
      </c>
      <c r="AN44" s="186">
        <v>0</v>
      </c>
      <c r="AO44" s="186">
        <v>0</v>
      </c>
      <c r="AP44" s="186">
        <v>0</v>
      </c>
      <c r="AQ44" s="186">
        <v>0</v>
      </c>
      <c r="AR44" s="186">
        <v>0</v>
      </c>
      <c r="AS44" s="186">
        <v>0</v>
      </c>
      <c r="AT44" s="186">
        <v>0</v>
      </c>
      <c r="AU44" s="186">
        <v>0</v>
      </c>
      <c r="AV44" s="186">
        <v>0</v>
      </c>
      <c r="AW44" s="186">
        <v>0</v>
      </c>
      <c r="AX44" s="186">
        <v>0</v>
      </c>
      <c r="AY44" s="186">
        <v>0</v>
      </c>
    </row>
    <row r="45" spans="1:51" s="191" customFormat="1" ht="46.8">
      <c r="A45" s="206" t="str">
        <f>'Форма 17'!A45</f>
        <v>1.1.4.2</v>
      </c>
      <c r="B45" s="200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5" s="207" t="str">
        <f>'Форма 17'!C45</f>
        <v>Г</v>
      </c>
      <c r="D45" s="186">
        <v>0</v>
      </c>
      <c r="E45" s="186">
        <v>0</v>
      </c>
      <c r="F45" s="186">
        <v>0</v>
      </c>
      <c r="G45" s="186">
        <v>0</v>
      </c>
      <c r="H45" s="186">
        <v>0</v>
      </c>
      <c r="I45" s="186">
        <v>0</v>
      </c>
      <c r="J45" s="186">
        <v>0</v>
      </c>
      <c r="K45" s="186">
        <v>0</v>
      </c>
      <c r="L45" s="186">
        <v>0</v>
      </c>
      <c r="M45" s="186">
        <v>0</v>
      </c>
      <c r="N45" s="186">
        <v>0</v>
      </c>
      <c r="O45" s="186">
        <v>0</v>
      </c>
      <c r="P45" s="186">
        <v>0</v>
      </c>
      <c r="Q45" s="186">
        <v>0</v>
      </c>
      <c r="R45" s="186">
        <v>0</v>
      </c>
      <c r="S45" s="186">
        <v>0</v>
      </c>
      <c r="T45" s="186">
        <v>0</v>
      </c>
      <c r="U45" s="186">
        <v>0</v>
      </c>
      <c r="V45" s="186">
        <v>0</v>
      </c>
      <c r="W45" s="186">
        <v>0</v>
      </c>
      <c r="X45" s="186">
        <v>0</v>
      </c>
      <c r="Y45" s="186">
        <v>0</v>
      </c>
      <c r="Z45" s="186">
        <v>0</v>
      </c>
      <c r="AA45" s="186">
        <v>0</v>
      </c>
      <c r="AB45" s="186">
        <v>0</v>
      </c>
      <c r="AC45" s="186">
        <v>0</v>
      </c>
      <c r="AD45" s="186">
        <v>0</v>
      </c>
      <c r="AE45" s="186">
        <v>0</v>
      </c>
      <c r="AF45" s="186">
        <v>0</v>
      </c>
      <c r="AG45" s="186">
        <v>0</v>
      </c>
      <c r="AH45" s="186">
        <v>0</v>
      </c>
      <c r="AI45" s="186">
        <v>0</v>
      </c>
      <c r="AJ45" s="186">
        <v>0</v>
      </c>
      <c r="AK45" s="186">
        <v>0</v>
      </c>
      <c r="AL45" s="186">
        <v>0</v>
      </c>
      <c r="AM45" s="186">
        <v>0</v>
      </c>
      <c r="AN45" s="186">
        <v>0</v>
      </c>
      <c r="AO45" s="186">
        <v>0</v>
      </c>
      <c r="AP45" s="186">
        <v>0</v>
      </c>
      <c r="AQ45" s="186">
        <v>0</v>
      </c>
      <c r="AR45" s="186">
        <v>0</v>
      </c>
      <c r="AS45" s="186">
        <v>0</v>
      </c>
      <c r="AT45" s="186">
        <v>0</v>
      </c>
      <c r="AU45" s="186">
        <v>0</v>
      </c>
      <c r="AV45" s="186">
        <v>0</v>
      </c>
      <c r="AW45" s="186">
        <v>0</v>
      </c>
      <c r="AX45" s="186">
        <v>0</v>
      </c>
      <c r="AY45" s="186">
        <v>0</v>
      </c>
    </row>
    <row r="46" spans="1:51" s="270" customFormat="1" ht="31.2">
      <c r="A46" s="241" t="str">
        <f>'Форма 17'!A46</f>
        <v>1.2.</v>
      </c>
      <c r="B46" s="201" t="str">
        <f>'Форма 17'!B46</f>
        <v>Реконструкция, модернизация, техническое перевооружение всего, в том числе:</v>
      </c>
      <c r="C46" s="211" t="str">
        <f>'Форма 17'!C46</f>
        <v>Г</v>
      </c>
      <c r="D46" s="199">
        <f>D47+D51+D56+D65</f>
        <v>0</v>
      </c>
      <c r="E46" s="199">
        <f>E47+E51+E56+E65</f>
        <v>0</v>
      </c>
      <c r="F46" s="199">
        <f>F47+F51+F56+F65</f>
        <v>0</v>
      </c>
      <c r="G46" s="199">
        <f>G47+G51+G56+G65</f>
        <v>0</v>
      </c>
      <c r="H46" s="199">
        <f>H47+H51+H56+H65</f>
        <v>0</v>
      </c>
      <c r="I46" s="199">
        <f>I47+I51+I56+I65</f>
        <v>0</v>
      </c>
      <c r="J46" s="199">
        <f>J47+J51+J56+J65</f>
        <v>0</v>
      </c>
      <c r="K46" s="199">
        <f>K47+K51+K56+K65</f>
        <v>0</v>
      </c>
      <c r="L46" s="199">
        <f>L47+L51+L56+L65</f>
        <v>0</v>
      </c>
      <c r="M46" s="199">
        <f>M47+M51+M56+M65</f>
        <v>0</v>
      </c>
      <c r="N46" s="199">
        <f>N47+N51+N56+N65</f>
        <v>0</v>
      </c>
      <c r="O46" s="199">
        <f>O47+O51+O56+O65</f>
        <v>0</v>
      </c>
      <c r="P46" s="199">
        <f>P47+P51+P56+P65</f>
        <v>0</v>
      </c>
      <c r="Q46" s="199">
        <f>Q47+Q51+Q56+Q65</f>
        <v>0</v>
      </c>
      <c r="R46" s="199">
        <f>R47+R51+R56+R65</f>
        <v>0</v>
      </c>
      <c r="S46" s="199">
        <f>S47+S51+S56+S65</f>
        <v>0</v>
      </c>
      <c r="T46" s="199">
        <f>T47+T51+T56+T65</f>
        <v>0</v>
      </c>
      <c r="U46" s="199">
        <f>U47+U51+U56+U65</f>
        <v>0</v>
      </c>
      <c r="V46" s="199">
        <f>V47+V51+V56+V65</f>
        <v>0</v>
      </c>
      <c r="W46" s="199">
        <f>W47+W51+W56+W65</f>
        <v>0</v>
      </c>
      <c r="X46" s="199">
        <f>X47+X51+X56+X65</f>
        <v>0</v>
      </c>
      <c r="Y46" s="199">
        <f>Y47+Y51+Y56+Y65</f>
        <v>0</v>
      </c>
      <c r="Z46" s="199">
        <f>Z47+Z51+Z56+Z65</f>
        <v>0</v>
      </c>
      <c r="AA46" s="199">
        <f>AA47+AA51+AA56+AA65</f>
        <v>0</v>
      </c>
      <c r="AB46" s="199">
        <f>AB47+AB51+AB56+AB65</f>
        <v>0</v>
      </c>
      <c r="AC46" s="199">
        <f>AC47+AC51+AC56+AC65</f>
        <v>0</v>
      </c>
      <c r="AD46" s="199">
        <f>AD47+AD51+AD56+AD65</f>
        <v>0</v>
      </c>
      <c r="AE46" s="199">
        <f>AE47+AE51+AE56+AE65</f>
        <v>0</v>
      </c>
      <c r="AF46" s="199">
        <f>AF47+AF51+AF56+AF65</f>
        <v>0</v>
      </c>
      <c r="AG46" s="199">
        <f>AG47+AG51+AG56+AG65</f>
        <v>0</v>
      </c>
      <c r="AH46" s="199">
        <f>AH47+AH51+AH56+AH65</f>
        <v>0</v>
      </c>
      <c r="AI46" s="199">
        <f>AI47+AI51+AI56+AI65</f>
        <v>0</v>
      </c>
      <c r="AJ46" s="199">
        <f>AJ47+AJ51+AJ56+AJ65</f>
        <v>0</v>
      </c>
      <c r="AK46" s="199">
        <f>AK47+AK51+AK56+AK65</f>
        <v>0</v>
      </c>
      <c r="AL46" s="199">
        <f>AL47+AL51+AL56+AL65</f>
        <v>12.168000000000003</v>
      </c>
      <c r="AM46" s="199">
        <f>AM47+AM51+AM56+AM65</f>
        <v>0</v>
      </c>
      <c r="AN46" s="199">
        <f>AN47+AN51+AN56+AN65</f>
        <v>0</v>
      </c>
      <c r="AO46" s="199">
        <f>AO47+AO51+AO56+AO65</f>
        <v>0</v>
      </c>
      <c r="AP46" s="199">
        <f>AP47+AP51+AP56+AP65</f>
        <v>0</v>
      </c>
      <c r="AQ46" s="199">
        <f>AQ47+AQ51+AQ56+AQ65</f>
        <v>0</v>
      </c>
      <c r="AR46" s="199">
        <f>AR47+AR51+AR56+AR65</f>
        <v>0</v>
      </c>
      <c r="AS46" s="199">
        <f>AS47+AS51+AS56+AS65</f>
        <v>0</v>
      </c>
      <c r="AT46" s="199">
        <f>AT47+AT51+AT56+AT65</f>
        <v>0</v>
      </c>
      <c r="AU46" s="199">
        <f>AU47+AU51+AU56+AU65</f>
        <v>0</v>
      </c>
      <c r="AV46" s="199">
        <f>AV47+AV51+AV56+AV65</f>
        <v>0</v>
      </c>
      <c r="AW46" s="199">
        <f>AW47+AW51+AW56+AW65</f>
        <v>0</v>
      </c>
      <c r="AX46" s="199">
        <f>AX47+AX51+AX56+AX65</f>
        <v>0</v>
      </c>
      <c r="AY46" s="199">
        <f>AY47+AY51+AY56+AY65</f>
        <v>0</v>
      </c>
    </row>
    <row r="47" spans="1:51" s="191" customFormat="1" ht="46.8">
      <c r="A47" s="188" t="str">
        <f>'Форма 17'!A47</f>
        <v>1.2.1</v>
      </c>
      <c r="B47" s="200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7" s="190" t="str">
        <f>'Форма 17'!C47</f>
        <v>Г</v>
      </c>
      <c r="D47" s="186">
        <f t="shared" ref="D47:AY47" si="11">D48+D49</f>
        <v>0</v>
      </c>
      <c r="E47" s="186">
        <f t="shared" si="11"/>
        <v>0</v>
      </c>
      <c r="F47" s="186">
        <f t="shared" si="11"/>
        <v>0</v>
      </c>
      <c r="G47" s="186">
        <f t="shared" si="11"/>
        <v>0</v>
      </c>
      <c r="H47" s="186">
        <f t="shared" si="11"/>
        <v>0</v>
      </c>
      <c r="I47" s="186">
        <f t="shared" si="11"/>
        <v>0</v>
      </c>
      <c r="J47" s="186">
        <f t="shared" si="11"/>
        <v>0</v>
      </c>
      <c r="K47" s="186">
        <f t="shared" si="11"/>
        <v>0</v>
      </c>
      <c r="L47" s="186">
        <f t="shared" si="11"/>
        <v>0</v>
      </c>
      <c r="M47" s="186">
        <f t="shared" si="11"/>
        <v>0</v>
      </c>
      <c r="N47" s="186">
        <f t="shared" si="11"/>
        <v>0</v>
      </c>
      <c r="O47" s="186">
        <f t="shared" si="11"/>
        <v>0</v>
      </c>
      <c r="P47" s="186">
        <f t="shared" si="11"/>
        <v>0</v>
      </c>
      <c r="Q47" s="186">
        <f t="shared" si="11"/>
        <v>0</v>
      </c>
      <c r="R47" s="186">
        <f t="shared" si="11"/>
        <v>0</v>
      </c>
      <c r="S47" s="186">
        <f t="shared" si="11"/>
        <v>0</v>
      </c>
      <c r="T47" s="186">
        <f t="shared" si="11"/>
        <v>0</v>
      </c>
      <c r="U47" s="186">
        <f t="shared" si="11"/>
        <v>0</v>
      </c>
      <c r="V47" s="186">
        <f t="shared" si="11"/>
        <v>0</v>
      </c>
      <c r="W47" s="186">
        <f t="shared" si="11"/>
        <v>0</v>
      </c>
      <c r="X47" s="186">
        <f t="shared" si="11"/>
        <v>0</v>
      </c>
      <c r="Y47" s="186">
        <f t="shared" si="11"/>
        <v>0</v>
      </c>
      <c r="Z47" s="186">
        <f t="shared" si="11"/>
        <v>0</v>
      </c>
      <c r="AA47" s="186">
        <f t="shared" si="11"/>
        <v>0</v>
      </c>
      <c r="AB47" s="186">
        <f t="shared" si="11"/>
        <v>0</v>
      </c>
      <c r="AC47" s="186">
        <f t="shared" si="11"/>
        <v>0</v>
      </c>
      <c r="AD47" s="186">
        <f t="shared" si="11"/>
        <v>0</v>
      </c>
      <c r="AE47" s="186">
        <f t="shared" si="11"/>
        <v>0</v>
      </c>
      <c r="AF47" s="186">
        <f t="shared" si="11"/>
        <v>0</v>
      </c>
      <c r="AG47" s="186">
        <f t="shared" si="11"/>
        <v>0</v>
      </c>
      <c r="AH47" s="186">
        <f t="shared" si="11"/>
        <v>0</v>
      </c>
      <c r="AI47" s="186">
        <f t="shared" si="11"/>
        <v>0</v>
      </c>
      <c r="AJ47" s="186">
        <f t="shared" si="11"/>
        <v>0</v>
      </c>
      <c r="AK47" s="186">
        <f t="shared" si="11"/>
        <v>0</v>
      </c>
      <c r="AL47" s="186">
        <f t="shared" si="11"/>
        <v>2.9323869239999998</v>
      </c>
      <c r="AM47" s="186">
        <f t="shared" si="11"/>
        <v>0</v>
      </c>
      <c r="AN47" s="186">
        <f t="shared" si="11"/>
        <v>0</v>
      </c>
      <c r="AO47" s="186">
        <f t="shared" si="11"/>
        <v>0</v>
      </c>
      <c r="AP47" s="186">
        <f t="shared" si="11"/>
        <v>0</v>
      </c>
      <c r="AQ47" s="186">
        <f t="shared" si="11"/>
        <v>0</v>
      </c>
      <c r="AR47" s="186">
        <f t="shared" si="11"/>
        <v>0</v>
      </c>
      <c r="AS47" s="186">
        <f t="shared" si="11"/>
        <v>0</v>
      </c>
      <c r="AT47" s="186">
        <f t="shared" si="11"/>
        <v>0</v>
      </c>
      <c r="AU47" s="186">
        <f t="shared" si="11"/>
        <v>0</v>
      </c>
      <c r="AV47" s="186">
        <f t="shared" si="11"/>
        <v>0</v>
      </c>
      <c r="AW47" s="186">
        <f t="shared" si="11"/>
        <v>0</v>
      </c>
      <c r="AX47" s="186">
        <f t="shared" si="11"/>
        <v>0</v>
      </c>
      <c r="AY47" s="186">
        <f t="shared" si="11"/>
        <v>0</v>
      </c>
    </row>
    <row r="48" spans="1:51" s="191" customFormat="1" ht="31.2">
      <c r="A48" s="188" t="str">
        <f>'Форма 17'!A48</f>
        <v>1.2.1.1</v>
      </c>
      <c r="B48" s="200" t="str">
        <f>'Форма 17'!B48</f>
        <v>Реконструкция трансформаторных и иных подстанций, всего, в том числе:</v>
      </c>
      <c r="C48" s="190" t="str">
        <f>'Форма 17'!C48</f>
        <v>Г</v>
      </c>
      <c r="D48" s="186">
        <v>0</v>
      </c>
      <c r="E48" s="186">
        <v>0</v>
      </c>
      <c r="F48" s="186">
        <v>0</v>
      </c>
      <c r="G48" s="186">
        <v>0</v>
      </c>
      <c r="H48" s="186">
        <v>0</v>
      </c>
      <c r="I48" s="186">
        <v>0</v>
      </c>
      <c r="J48" s="186">
        <v>0</v>
      </c>
      <c r="K48" s="186">
        <v>0</v>
      </c>
      <c r="L48" s="186">
        <v>0</v>
      </c>
      <c r="M48" s="186">
        <v>0</v>
      </c>
      <c r="N48" s="186">
        <v>0</v>
      </c>
      <c r="O48" s="186">
        <v>0</v>
      </c>
      <c r="P48" s="186">
        <v>0</v>
      </c>
      <c r="Q48" s="186">
        <v>0</v>
      </c>
      <c r="R48" s="186">
        <v>0</v>
      </c>
      <c r="S48" s="186">
        <v>0</v>
      </c>
      <c r="T48" s="186">
        <v>0</v>
      </c>
      <c r="U48" s="186">
        <v>0</v>
      </c>
      <c r="V48" s="186">
        <v>0</v>
      </c>
      <c r="W48" s="186">
        <v>0</v>
      </c>
      <c r="X48" s="186">
        <v>0</v>
      </c>
      <c r="Y48" s="186">
        <v>0</v>
      </c>
      <c r="Z48" s="186">
        <v>0</v>
      </c>
      <c r="AA48" s="186">
        <v>0</v>
      </c>
      <c r="AB48" s="186">
        <v>0</v>
      </c>
      <c r="AC48" s="186">
        <v>0</v>
      </c>
      <c r="AD48" s="186">
        <v>0</v>
      </c>
      <c r="AE48" s="186">
        <v>0</v>
      </c>
      <c r="AF48" s="186">
        <v>0</v>
      </c>
      <c r="AG48" s="186">
        <v>0</v>
      </c>
      <c r="AH48" s="186">
        <v>0</v>
      </c>
      <c r="AI48" s="186">
        <v>0</v>
      </c>
      <c r="AJ48" s="186">
        <v>0</v>
      </c>
      <c r="AK48" s="186">
        <v>0</v>
      </c>
      <c r="AL48" s="186">
        <v>0</v>
      </c>
      <c r="AM48" s="186">
        <v>0</v>
      </c>
      <c r="AN48" s="186">
        <v>0</v>
      </c>
      <c r="AO48" s="186">
        <v>0</v>
      </c>
      <c r="AP48" s="186">
        <v>0</v>
      </c>
      <c r="AQ48" s="186">
        <v>0</v>
      </c>
      <c r="AR48" s="186">
        <v>0</v>
      </c>
      <c r="AS48" s="186">
        <v>0</v>
      </c>
      <c r="AT48" s="186">
        <v>0</v>
      </c>
      <c r="AU48" s="186">
        <v>0</v>
      </c>
      <c r="AV48" s="186">
        <v>0</v>
      </c>
      <c r="AW48" s="186">
        <v>0</v>
      </c>
      <c r="AX48" s="186">
        <v>0</v>
      </c>
      <c r="AY48" s="186">
        <v>0</v>
      </c>
    </row>
    <row r="49" spans="1:51" s="191" customFormat="1" ht="31.2">
      <c r="A49" s="311" t="str">
        <f>'Форма 17'!A49</f>
        <v>1.2.1.2</v>
      </c>
      <c r="B49" s="279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9" s="371" t="str">
        <f>'Форма 17'!C49</f>
        <v>Г</v>
      </c>
      <c r="D49" s="280">
        <f>SUM(D50:D50)</f>
        <v>0</v>
      </c>
      <c r="E49" s="280">
        <f>SUM(E50:E50)</f>
        <v>0</v>
      </c>
      <c r="F49" s="280">
        <f>SUM(F50:F50)</f>
        <v>0</v>
      </c>
      <c r="G49" s="280">
        <f>SUM(G50:G50)</f>
        <v>0</v>
      </c>
      <c r="H49" s="280">
        <f>SUM(H50:H50)</f>
        <v>0</v>
      </c>
      <c r="I49" s="280">
        <f>SUM(I50:I50)</f>
        <v>0</v>
      </c>
      <c r="J49" s="280">
        <f>SUM(J50:J50)</f>
        <v>0</v>
      </c>
      <c r="K49" s="280">
        <f>SUM(K50:K50)</f>
        <v>0</v>
      </c>
      <c r="L49" s="280">
        <f>SUM(L50:L50)</f>
        <v>0</v>
      </c>
      <c r="M49" s="280">
        <f>SUM(M50:M50)</f>
        <v>0</v>
      </c>
      <c r="N49" s="280">
        <f>SUM(N50:N50)</f>
        <v>0</v>
      </c>
      <c r="O49" s="280">
        <f>SUM(O50:O50)</f>
        <v>0</v>
      </c>
      <c r="P49" s="280">
        <f>SUM(P50:P50)</f>
        <v>0</v>
      </c>
      <c r="Q49" s="280">
        <f>SUM(Q50:Q50)</f>
        <v>0</v>
      </c>
      <c r="R49" s="280">
        <f>SUM(R50:R50)</f>
        <v>0</v>
      </c>
      <c r="S49" s="280">
        <f>SUM(S50:S50)</f>
        <v>0</v>
      </c>
      <c r="T49" s="280">
        <f>SUM(T50:T50)</f>
        <v>0</v>
      </c>
      <c r="U49" s="280">
        <f>SUM(U50:U50)</f>
        <v>0</v>
      </c>
      <c r="V49" s="280">
        <f>SUM(V50:V50)</f>
        <v>0</v>
      </c>
      <c r="W49" s="280">
        <f>SUM(W50:W50)</f>
        <v>0</v>
      </c>
      <c r="X49" s="280">
        <f>SUM(X50:X50)</f>
        <v>0</v>
      </c>
      <c r="Y49" s="280">
        <f>SUM(Y50:Y50)</f>
        <v>0</v>
      </c>
      <c r="Z49" s="280">
        <f>SUM(Z50:Z50)</f>
        <v>0</v>
      </c>
      <c r="AA49" s="280">
        <f>SUM(AA50:AA50)</f>
        <v>0</v>
      </c>
      <c r="AB49" s="280">
        <f>SUM(AB50:AB50)</f>
        <v>0</v>
      </c>
      <c r="AC49" s="280">
        <f>SUM(AC50:AC50)</f>
        <v>0</v>
      </c>
      <c r="AD49" s="280">
        <f>SUM(AD50:AD50)</f>
        <v>0</v>
      </c>
      <c r="AE49" s="280">
        <f>SUM(AE50:AE50)</f>
        <v>0</v>
      </c>
      <c r="AF49" s="280">
        <f>SUM(AF50:AF50)</f>
        <v>0</v>
      </c>
      <c r="AG49" s="280">
        <f>SUM(AG50:AG50)</f>
        <v>0</v>
      </c>
      <c r="AH49" s="280">
        <f>SUM(AH50:AH50)</f>
        <v>0</v>
      </c>
      <c r="AI49" s="280">
        <f>SUM(AI50:AI50)</f>
        <v>0</v>
      </c>
      <c r="AJ49" s="280">
        <f>SUM(AJ50:AJ50)</f>
        <v>0</v>
      </c>
      <c r="AK49" s="280">
        <f>SUM(AK50:AK50)</f>
        <v>0</v>
      </c>
      <c r="AL49" s="280">
        <f>SUM(AL50:AL50)</f>
        <v>2.9323869239999998</v>
      </c>
      <c r="AM49" s="280">
        <f>SUM(AM50:AM50)</f>
        <v>0</v>
      </c>
      <c r="AN49" s="280">
        <f>SUM(AN50:AN50)</f>
        <v>0</v>
      </c>
      <c r="AO49" s="280">
        <f>SUM(AO50:AO50)</f>
        <v>0</v>
      </c>
      <c r="AP49" s="280">
        <f>SUM(AP50:AP50)</f>
        <v>0</v>
      </c>
      <c r="AQ49" s="280">
        <f>SUM(AQ50:AQ50)</f>
        <v>0</v>
      </c>
      <c r="AR49" s="280">
        <f>SUM(AR50:AR50)</f>
        <v>0</v>
      </c>
      <c r="AS49" s="280">
        <f>SUM(AS50:AS50)</f>
        <v>0</v>
      </c>
      <c r="AT49" s="280">
        <f>SUM(AT50:AT50)</f>
        <v>0</v>
      </c>
      <c r="AU49" s="280">
        <f>SUM(AU50:AU50)</f>
        <v>0</v>
      </c>
      <c r="AV49" s="280">
        <f>SUM(AV50:AV50)</f>
        <v>0</v>
      </c>
      <c r="AW49" s="280">
        <f>SUM(AW50:AW50)</f>
        <v>0</v>
      </c>
      <c r="AX49" s="280">
        <f>SUM(AX50:AX50)</f>
        <v>0</v>
      </c>
      <c r="AY49" s="280">
        <f>SUM(AY50:AY50)</f>
        <v>0</v>
      </c>
    </row>
    <row r="50" spans="1:51" s="123" customFormat="1" ht="28.5" customHeight="1">
      <c r="A50" s="363" t="str">
        <f>'Форма 17'!A50</f>
        <v>1.2.1.2</v>
      </c>
      <c r="B50" s="400" t="str">
        <f>'Форма 17'!B50</f>
        <v>Замена ТП №43 Васильев</v>
      </c>
      <c r="C50" s="365" t="str">
        <f>'Форма 17'!C50</f>
        <v>Q_001</v>
      </c>
      <c r="D50" s="366">
        <v>0</v>
      </c>
      <c r="E50" s="366">
        <v>0</v>
      </c>
      <c r="F50" s="366">
        <v>0</v>
      </c>
      <c r="G50" s="366">
        <v>0</v>
      </c>
      <c r="H50" s="366">
        <v>0</v>
      </c>
      <c r="I50" s="366">
        <v>0</v>
      </c>
      <c r="J50" s="366">
        <v>0</v>
      </c>
      <c r="K50" s="366">
        <v>0</v>
      </c>
      <c r="L50" s="366">
        <v>0</v>
      </c>
      <c r="M50" s="366">
        <v>0</v>
      </c>
      <c r="N50" s="366">
        <v>0</v>
      </c>
      <c r="O50" s="366">
        <v>0</v>
      </c>
      <c r="P50" s="366">
        <v>0</v>
      </c>
      <c r="Q50" s="366">
        <v>0</v>
      </c>
      <c r="R50" s="366">
        <v>0</v>
      </c>
      <c r="S50" s="366">
        <v>0</v>
      </c>
      <c r="T50" s="366">
        <v>0</v>
      </c>
      <c r="U50" s="366">
        <v>0</v>
      </c>
      <c r="V50" s="366">
        <v>0</v>
      </c>
      <c r="W50" s="366">
        <v>0</v>
      </c>
      <c r="X50" s="366">
        <v>0</v>
      </c>
      <c r="Y50" s="366">
        <v>0</v>
      </c>
      <c r="Z50" s="366">
        <v>0</v>
      </c>
      <c r="AA50" s="366">
        <v>0</v>
      </c>
      <c r="AB50" s="366">
        <v>0</v>
      </c>
      <c r="AC50" s="366">
        <v>0</v>
      </c>
      <c r="AD50" s="366">
        <v>0</v>
      </c>
      <c r="AE50" s="366">
        <v>0</v>
      </c>
      <c r="AF50" s="366">
        <v>0</v>
      </c>
      <c r="AG50" s="366">
        <v>0</v>
      </c>
      <c r="AH50" s="366">
        <v>0</v>
      </c>
      <c r="AI50" s="366">
        <v>0</v>
      </c>
      <c r="AJ50" s="366">
        <v>0</v>
      </c>
      <c r="AK50" s="366">
        <v>0</v>
      </c>
      <c r="AL50" s="366">
        <f>'Форма 17'!D50</f>
        <v>2.9323869239999998</v>
      </c>
      <c r="AM50" s="366">
        <v>0</v>
      </c>
      <c r="AN50" s="366">
        <v>0</v>
      </c>
      <c r="AO50" s="366">
        <v>0</v>
      </c>
      <c r="AP50" s="366">
        <v>0</v>
      </c>
      <c r="AQ50" s="366">
        <v>0</v>
      </c>
      <c r="AR50" s="366">
        <v>0</v>
      </c>
      <c r="AS50" s="366">
        <v>0</v>
      </c>
      <c r="AT50" s="366">
        <v>0</v>
      </c>
      <c r="AU50" s="366">
        <v>0</v>
      </c>
      <c r="AV50" s="366">
        <v>0</v>
      </c>
      <c r="AW50" s="366">
        <v>0</v>
      </c>
      <c r="AX50" s="366">
        <v>0</v>
      </c>
      <c r="AY50" s="366">
        <v>0</v>
      </c>
    </row>
    <row r="51" spans="1:51" s="191" customFormat="1" ht="36.75" customHeight="1">
      <c r="A51" s="206" t="str">
        <f>'Форма 17'!A51</f>
        <v>1.2.2.</v>
      </c>
      <c r="B51" s="200" t="str">
        <f>'Форма 17'!B51</f>
        <v>Реконструкция, модернизация, техническое перевооружение линий электропередачи, всего, в том числе:</v>
      </c>
      <c r="C51" s="207" t="str">
        <f>'Форма 17'!C51</f>
        <v>Г</v>
      </c>
      <c r="D51" s="186">
        <f>D52+D55</f>
        <v>0</v>
      </c>
      <c r="E51" s="186">
        <f>E52+E55</f>
        <v>0</v>
      </c>
      <c r="F51" s="186">
        <f>F52+F55</f>
        <v>0</v>
      </c>
      <c r="G51" s="186">
        <f>G52+G55</f>
        <v>0</v>
      </c>
      <c r="H51" s="186">
        <f>H52+H55</f>
        <v>0</v>
      </c>
      <c r="I51" s="186">
        <f>I52+I55</f>
        <v>0</v>
      </c>
      <c r="J51" s="186">
        <f>J52+J55</f>
        <v>0</v>
      </c>
      <c r="K51" s="186">
        <f>K52+K55</f>
        <v>0</v>
      </c>
      <c r="L51" s="186">
        <f>L52+L55</f>
        <v>0</v>
      </c>
      <c r="M51" s="186">
        <f>M52+M55</f>
        <v>0</v>
      </c>
      <c r="N51" s="186">
        <f>N52+N55</f>
        <v>0</v>
      </c>
      <c r="O51" s="186">
        <f>O52+O55</f>
        <v>0</v>
      </c>
      <c r="P51" s="186">
        <f>P52+P55</f>
        <v>0</v>
      </c>
      <c r="Q51" s="186">
        <f>Q52+Q55</f>
        <v>0</v>
      </c>
      <c r="R51" s="186">
        <f>R52+R55</f>
        <v>0</v>
      </c>
      <c r="S51" s="186">
        <f>S52+S55</f>
        <v>0</v>
      </c>
      <c r="T51" s="186">
        <f>T52+T55</f>
        <v>0</v>
      </c>
      <c r="U51" s="186">
        <f>U52+U55</f>
        <v>0</v>
      </c>
      <c r="V51" s="186">
        <f>V52+V55</f>
        <v>0</v>
      </c>
      <c r="W51" s="186">
        <f>W52+W55</f>
        <v>0</v>
      </c>
      <c r="X51" s="186">
        <f>X52+X55</f>
        <v>0</v>
      </c>
      <c r="Y51" s="186">
        <f>Y52+Y55</f>
        <v>0</v>
      </c>
      <c r="Z51" s="186">
        <f>Z52+Z55</f>
        <v>0</v>
      </c>
      <c r="AA51" s="186">
        <f>AA52+AA55</f>
        <v>0</v>
      </c>
      <c r="AB51" s="186">
        <f>AB52+AB55</f>
        <v>0</v>
      </c>
      <c r="AC51" s="186">
        <f>AC52+AC55</f>
        <v>0</v>
      </c>
      <c r="AD51" s="186">
        <f>AD52+AD55</f>
        <v>0</v>
      </c>
      <c r="AE51" s="186">
        <f>AE52+AE55</f>
        <v>0</v>
      </c>
      <c r="AF51" s="186">
        <f>AF52+AF55</f>
        <v>0</v>
      </c>
      <c r="AG51" s="186">
        <f>AG52+AG55</f>
        <v>0</v>
      </c>
      <c r="AH51" s="186">
        <f>AH52+AH55</f>
        <v>0</v>
      </c>
      <c r="AI51" s="186">
        <f>AI52+AI55</f>
        <v>0</v>
      </c>
      <c r="AJ51" s="186">
        <f>AJ52+AJ55</f>
        <v>0</v>
      </c>
      <c r="AK51" s="186">
        <f>AK52+AK55</f>
        <v>0</v>
      </c>
      <c r="AL51" s="186">
        <f>AL52+AL55</f>
        <v>9.2356130760000035</v>
      </c>
      <c r="AM51" s="186">
        <f>AM52+AM55</f>
        <v>0</v>
      </c>
      <c r="AN51" s="186">
        <f>AN52+AN55</f>
        <v>0</v>
      </c>
      <c r="AO51" s="186">
        <f>AO52+AO55</f>
        <v>0</v>
      </c>
      <c r="AP51" s="186">
        <f>AP52+AP55</f>
        <v>0</v>
      </c>
      <c r="AQ51" s="186">
        <f>AQ52+AQ55</f>
        <v>0</v>
      </c>
      <c r="AR51" s="186">
        <f>AR52+AR55</f>
        <v>0</v>
      </c>
      <c r="AS51" s="186">
        <f>AS52+AS55</f>
        <v>0</v>
      </c>
      <c r="AT51" s="186">
        <f>AT52+AT55</f>
        <v>0</v>
      </c>
      <c r="AU51" s="186">
        <f>AU52+AU55</f>
        <v>0</v>
      </c>
      <c r="AV51" s="186">
        <f>AV52+AV55</f>
        <v>0</v>
      </c>
      <c r="AW51" s="186">
        <f>AW52+AW55</f>
        <v>0</v>
      </c>
      <c r="AX51" s="186">
        <f>AX52+AX55</f>
        <v>0</v>
      </c>
      <c r="AY51" s="186">
        <f>AY52+AY55</f>
        <v>0</v>
      </c>
    </row>
    <row r="52" spans="1:51" s="191" customFormat="1" ht="29.25" customHeight="1">
      <c r="A52" s="283" t="str">
        <f>'Форма 17'!A52</f>
        <v>1.2.2.1</v>
      </c>
      <c r="B52" s="284" t="str">
        <f>'Форма 17'!B52</f>
        <v>Реконструкция линий электропередачи, всего, в том числе:</v>
      </c>
      <c r="C52" s="285" t="str">
        <f>'Форма 17'!C52</f>
        <v>Г</v>
      </c>
      <c r="D52" s="286">
        <f>SUM(D53:D54)</f>
        <v>0</v>
      </c>
      <c r="E52" s="286">
        <f>SUM(E53:E54)</f>
        <v>0</v>
      </c>
      <c r="F52" s="286">
        <f>SUM(F53:F54)</f>
        <v>0</v>
      </c>
      <c r="G52" s="286">
        <f>SUM(G53:G54)</f>
        <v>0</v>
      </c>
      <c r="H52" s="286">
        <f>SUM(H53:H54)</f>
        <v>0</v>
      </c>
      <c r="I52" s="286">
        <f>SUM(I53:I54)</f>
        <v>0</v>
      </c>
      <c r="J52" s="286">
        <f>SUM(J53:J54)</f>
        <v>0</v>
      </c>
      <c r="K52" s="286">
        <f>SUM(K53:K54)</f>
        <v>0</v>
      </c>
      <c r="L52" s="286">
        <f>SUM(L53:L54)</f>
        <v>0</v>
      </c>
      <c r="M52" s="286">
        <f>SUM(M53:M54)</f>
        <v>0</v>
      </c>
      <c r="N52" s="286">
        <f>SUM(N53:N54)</f>
        <v>0</v>
      </c>
      <c r="O52" s="286">
        <f>SUM(O53:O54)</f>
        <v>0</v>
      </c>
      <c r="P52" s="286">
        <f>SUM(P53:P54)</f>
        <v>0</v>
      </c>
      <c r="Q52" s="286">
        <f>SUM(Q53:Q54)</f>
        <v>0</v>
      </c>
      <c r="R52" s="286">
        <f>SUM(R53:R54)</f>
        <v>0</v>
      </c>
      <c r="S52" s="286">
        <f>SUM(S53:S54)</f>
        <v>0</v>
      </c>
      <c r="T52" s="286">
        <f>SUM(T53:T54)</f>
        <v>0</v>
      </c>
      <c r="U52" s="286">
        <f>SUM(U53:U54)</f>
        <v>0</v>
      </c>
      <c r="V52" s="286">
        <f>SUM(V53:V54)</f>
        <v>0</v>
      </c>
      <c r="W52" s="286">
        <f>SUM(W53:W54)</f>
        <v>0</v>
      </c>
      <c r="X52" s="286">
        <f>SUM(X53:X54)</f>
        <v>0</v>
      </c>
      <c r="Y52" s="286">
        <f>SUM(Y53:Y54)</f>
        <v>0</v>
      </c>
      <c r="Z52" s="286">
        <f>SUM(Z53:Z54)</f>
        <v>0</v>
      </c>
      <c r="AA52" s="286">
        <f>SUM(AA53:AA54)</f>
        <v>0</v>
      </c>
      <c r="AB52" s="286">
        <f>SUM(AB53:AB54)</f>
        <v>0</v>
      </c>
      <c r="AC52" s="286">
        <f>SUM(AC53:AC54)</f>
        <v>0</v>
      </c>
      <c r="AD52" s="286">
        <f>SUM(AD53:AD54)</f>
        <v>0</v>
      </c>
      <c r="AE52" s="286">
        <f>SUM(AE53:AE54)</f>
        <v>0</v>
      </c>
      <c r="AF52" s="286">
        <f>SUM(AF53:AF54)</f>
        <v>0</v>
      </c>
      <c r="AG52" s="286">
        <f>SUM(AG53:AG54)</f>
        <v>0</v>
      </c>
      <c r="AH52" s="286">
        <f>SUM(AH53:AH54)</f>
        <v>0</v>
      </c>
      <c r="AI52" s="286">
        <f>SUM(AI53:AI54)</f>
        <v>0</v>
      </c>
      <c r="AJ52" s="286">
        <f>SUM(AJ53:AJ54)</f>
        <v>0</v>
      </c>
      <c r="AK52" s="286">
        <f>SUM(AK53:AK54)</f>
        <v>0</v>
      </c>
      <c r="AL52" s="286">
        <f>SUM(AL53:AL54)</f>
        <v>9.2356130760000035</v>
      </c>
      <c r="AM52" s="286">
        <f>SUM(AM53:AM54)</f>
        <v>0</v>
      </c>
      <c r="AN52" s="286">
        <f>SUM(AN53:AN54)</f>
        <v>0</v>
      </c>
      <c r="AO52" s="286">
        <f>SUM(AO53:AO54)</f>
        <v>0</v>
      </c>
      <c r="AP52" s="286">
        <f>SUM(AP53:AP54)</f>
        <v>0</v>
      </c>
      <c r="AQ52" s="286">
        <f>SUM(AQ53:AQ54)</f>
        <v>0</v>
      </c>
      <c r="AR52" s="286">
        <f>SUM(AR53:AR54)</f>
        <v>0</v>
      </c>
      <c r="AS52" s="286">
        <f>SUM(AS53:AS54)</f>
        <v>0</v>
      </c>
      <c r="AT52" s="286">
        <f>SUM(AT53:AT54)</f>
        <v>0</v>
      </c>
      <c r="AU52" s="286">
        <f>SUM(AU53:AU54)</f>
        <v>0</v>
      </c>
      <c r="AV52" s="286">
        <f>SUM(AV53:AV54)</f>
        <v>0</v>
      </c>
      <c r="AW52" s="286">
        <f>SUM(AW53:AW54)</f>
        <v>0</v>
      </c>
      <c r="AX52" s="286">
        <f>SUM(AX53:AX54)</f>
        <v>0</v>
      </c>
      <c r="AY52" s="286">
        <f>SUM(AY53:AY54)</f>
        <v>0</v>
      </c>
    </row>
    <row r="53" spans="1:51" s="123" customFormat="1" ht="29.25" customHeight="1">
      <c r="A53" s="382" t="str">
        <f>'Форма 17'!A53</f>
        <v>1.2.2.1</v>
      </c>
      <c r="B53" s="390" t="str">
        <f>'Форма 17'!B53</f>
        <v>Строительство ЛЭП-6 кВ  ф. "МПС-2"  от ПС-35 кВ "МПС, L - 1374м</v>
      </c>
      <c r="C53" s="399" t="str">
        <f>'Форма 17'!C53</f>
        <v>Q_002</v>
      </c>
      <c r="D53" s="366">
        <v>0</v>
      </c>
      <c r="E53" s="366">
        <v>0</v>
      </c>
      <c r="F53" s="366">
        <v>0</v>
      </c>
      <c r="G53" s="366">
        <v>0</v>
      </c>
      <c r="H53" s="366">
        <f>'Форма 13'!I53</f>
        <v>0</v>
      </c>
      <c r="I53" s="366">
        <f>'Форма 13'!AR53</f>
        <v>0</v>
      </c>
      <c r="J53" s="366">
        <v>0</v>
      </c>
      <c r="K53" s="366">
        <v>0</v>
      </c>
      <c r="L53" s="366">
        <v>0</v>
      </c>
      <c r="M53" s="366">
        <v>0</v>
      </c>
      <c r="N53" s="366">
        <v>0</v>
      </c>
      <c r="O53" s="366">
        <v>0</v>
      </c>
      <c r="P53" s="366">
        <v>0</v>
      </c>
      <c r="Q53" s="366">
        <v>0</v>
      </c>
      <c r="R53" s="366">
        <v>0</v>
      </c>
      <c r="S53" s="366">
        <v>0</v>
      </c>
      <c r="T53" s="366">
        <v>0</v>
      </c>
      <c r="U53" s="366">
        <v>0</v>
      </c>
      <c r="V53" s="366">
        <v>0</v>
      </c>
      <c r="W53" s="366">
        <f>'Форма 13'!BM53</f>
        <v>0</v>
      </c>
      <c r="X53" s="366">
        <v>0</v>
      </c>
      <c r="Y53" s="366">
        <v>0</v>
      </c>
      <c r="Z53" s="366">
        <v>0</v>
      </c>
      <c r="AA53" s="366">
        <v>0</v>
      </c>
      <c r="AB53" s="366">
        <v>0</v>
      </c>
      <c r="AC53" s="366">
        <v>0</v>
      </c>
      <c r="AD53" s="366">
        <v>0</v>
      </c>
      <c r="AE53" s="366">
        <v>0</v>
      </c>
      <c r="AF53" s="366">
        <v>0</v>
      </c>
      <c r="AG53" s="366">
        <v>0</v>
      </c>
      <c r="AH53" s="366">
        <v>0</v>
      </c>
      <c r="AI53" s="366">
        <v>0</v>
      </c>
      <c r="AJ53" s="366">
        <v>0</v>
      </c>
      <c r="AK53" s="366">
        <v>0</v>
      </c>
      <c r="AL53" s="366">
        <f>'Форма 17'!D53</f>
        <v>2.4240931247682131</v>
      </c>
      <c r="AM53" s="366">
        <v>0</v>
      </c>
      <c r="AN53" s="366">
        <v>0</v>
      </c>
      <c r="AO53" s="366">
        <v>0</v>
      </c>
      <c r="AP53" s="366">
        <v>0</v>
      </c>
      <c r="AQ53" s="366">
        <v>0</v>
      </c>
      <c r="AR53" s="366">
        <v>0</v>
      </c>
      <c r="AS53" s="366">
        <v>0</v>
      </c>
      <c r="AT53" s="366">
        <v>0</v>
      </c>
      <c r="AU53" s="366">
        <v>0</v>
      </c>
      <c r="AV53" s="366">
        <v>0</v>
      </c>
      <c r="AW53" s="366">
        <f>'Форма 17'!E53</f>
        <v>0</v>
      </c>
      <c r="AX53" s="366">
        <v>0</v>
      </c>
      <c r="AY53" s="366">
        <v>0</v>
      </c>
    </row>
    <row r="54" spans="1:51" s="123" customFormat="1" ht="58.5" customHeight="1">
      <c r="A54" s="382" t="str">
        <f>'Форма 17'!A54</f>
        <v>1.2.2.1</v>
      </c>
      <c r="B54" s="390" t="str">
        <f>'Форма 17'!B54</f>
        <v>Строительство ЛЭП-6 кВ  ф. "ст. Селигдар" от ПС-35 кВ "МПС 2",  L - 1700 м, опоры №49 - №68/15</v>
      </c>
      <c r="C54" s="399" t="str">
        <f>'Форма 17'!C54</f>
        <v>Q_003</v>
      </c>
      <c r="D54" s="366">
        <v>0</v>
      </c>
      <c r="E54" s="366">
        <v>0</v>
      </c>
      <c r="F54" s="366">
        <v>0</v>
      </c>
      <c r="G54" s="366">
        <v>0</v>
      </c>
      <c r="H54" s="366">
        <f>'Форма 13'!I54</f>
        <v>0</v>
      </c>
      <c r="I54" s="366">
        <f>'Форма 13'!AR54</f>
        <v>0</v>
      </c>
      <c r="J54" s="366">
        <v>0</v>
      </c>
      <c r="K54" s="366">
        <v>0</v>
      </c>
      <c r="L54" s="366">
        <v>0</v>
      </c>
      <c r="M54" s="366">
        <v>0</v>
      </c>
      <c r="N54" s="366">
        <v>0</v>
      </c>
      <c r="O54" s="366">
        <v>0</v>
      </c>
      <c r="P54" s="366">
        <v>0</v>
      </c>
      <c r="Q54" s="366">
        <v>0</v>
      </c>
      <c r="R54" s="366">
        <v>0</v>
      </c>
      <c r="S54" s="366">
        <v>0</v>
      </c>
      <c r="T54" s="366">
        <v>0</v>
      </c>
      <c r="U54" s="366">
        <v>0</v>
      </c>
      <c r="V54" s="366">
        <v>0</v>
      </c>
      <c r="W54" s="366">
        <f>'Форма 13'!BM54</f>
        <v>0</v>
      </c>
      <c r="X54" s="366">
        <v>0</v>
      </c>
      <c r="Y54" s="366">
        <v>0</v>
      </c>
      <c r="Z54" s="366">
        <v>0</v>
      </c>
      <c r="AA54" s="366">
        <v>0</v>
      </c>
      <c r="AB54" s="366">
        <v>0</v>
      </c>
      <c r="AC54" s="366">
        <v>0</v>
      </c>
      <c r="AD54" s="366">
        <v>0</v>
      </c>
      <c r="AE54" s="366">
        <v>0</v>
      </c>
      <c r="AF54" s="366">
        <v>0</v>
      </c>
      <c r="AG54" s="366">
        <v>0</v>
      </c>
      <c r="AH54" s="366">
        <v>0</v>
      </c>
      <c r="AI54" s="366">
        <v>0</v>
      </c>
      <c r="AJ54" s="366">
        <v>0</v>
      </c>
      <c r="AK54" s="366">
        <v>0</v>
      </c>
      <c r="AL54" s="366">
        <f>'Форма 17'!D54</f>
        <v>6.8115199512317899</v>
      </c>
      <c r="AM54" s="366">
        <v>0</v>
      </c>
      <c r="AN54" s="366">
        <v>0</v>
      </c>
      <c r="AO54" s="366">
        <v>0</v>
      </c>
      <c r="AP54" s="366">
        <v>0</v>
      </c>
      <c r="AQ54" s="366">
        <v>0</v>
      </c>
      <c r="AR54" s="366">
        <v>0</v>
      </c>
      <c r="AS54" s="366">
        <v>0</v>
      </c>
      <c r="AT54" s="366">
        <v>0</v>
      </c>
      <c r="AU54" s="366">
        <v>0</v>
      </c>
      <c r="AV54" s="366">
        <v>0</v>
      </c>
      <c r="AW54" s="366">
        <f>'Форма 17'!E54</f>
        <v>0</v>
      </c>
      <c r="AX54" s="366">
        <v>0</v>
      </c>
      <c r="AY54" s="366">
        <v>0</v>
      </c>
    </row>
    <row r="55" spans="1:51" s="191" customFormat="1" ht="46.5" customHeight="1">
      <c r="A55" s="206" t="str">
        <f>'Форма 17'!A55</f>
        <v>1.2.2.2</v>
      </c>
      <c r="B55" s="200" t="str">
        <f>'Форма 17'!B55</f>
        <v>Модернизация, техническое перевооружение линий электропередачи, всего, в том числе:</v>
      </c>
      <c r="C55" s="207" t="str">
        <f>'Форма 17'!C55</f>
        <v>Г</v>
      </c>
      <c r="D55" s="186">
        <v>0</v>
      </c>
      <c r="E55" s="186">
        <v>0</v>
      </c>
      <c r="F55" s="186">
        <v>0</v>
      </c>
      <c r="G55" s="186">
        <v>0</v>
      </c>
      <c r="H55" s="186">
        <v>0</v>
      </c>
      <c r="I55" s="186">
        <v>0</v>
      </c>
      <c r="J55" s="186">
        <v>0</v>
      </c>
      <c r="K55" s="186">
        <v>0</v>
      </c>
      <c r="L55" s="186">
        <v>0</v>
      </c>
      <c r="M55" s="186">
        <v>0</v>
      </c>
      <c r="N55" s="186">
        <v>0</v>
      </c>
      <c r="O55" s="186">
        <v>0</v>
      </c>
      <c r="P55" s="186">
        <v>0</v>
      </c>
      <c r="Q55" s="186">
        <v>0</v>
      </c>
      <c r="R55" s="186">
        <v>0</v>
      </c>
      <c r="S55" s="186">
        <v>0</v>
      </c>
      <c r="T55" s="186">
        <v>0</v>
      </c>
      <c r="U55" s="186">
        <v>0</v>
      </c>
      <c r="V55" s="186">
        <v>0</v>
      </c>
      <c r="W55" s="186">
        <v>0</v>
      </c>
      <c r="X55" s="186">
        <v>0</v>
      </c>
      <c r="Y55" s="186">
        <v>0</v>
      </c>
      <c r="Z55" s="186">
        <v>0</v>
      </c>
      <c r="AA55" s="186">
        <v>0</v>
      </c>
      <c r="AB55" s="186">
        <v>0</v>
      </c>
      <c r="AC55" s="186">
        <v>0</v>
      </c>
      <c r="AD55" s="186">
        <v>0</v>
      </c>
      <c r="AE55" s="186">
        <v>0</v>
      </c>
      <c r="AF55" s="186">
        <v>0</v>
      </c>
      <c r="AG55" s="186">
        <v>0</v>
      </c>
      <c r="AH55" s="186">
        <v>0</v>
      </c>
      <c r="AI55" s="186">
        <v>0</v>
      </c>
      <c r="AJ55" s="186">
        <v>0</v>
      </c>
      <c r="AK55" s="186">
        <v>0</v>
      </c>
      <c r="AL55" s="186">
        <v>0</v>
      </c>
      <c r="AM55" s="186">
        <v>0</v>
      </c>
      <c r="AN55" s="186">
        <v>0</v>
      </c>
      <c r="AO55" s="186">
        <v>0</v>
      </c>
      <c r="AP55" s="186">
        <v>0</v>
      </c>
      <c r="AQ55" s="186">
        <v>0</v>
      </c>
      <c r="AR55" s="186">
        <v>0</v>
      </c>
      <c r="AS55" s="186">
        <v>0</v>
      </c>
      <c r="AT55" s="186">
        <v>0</v>
      </c>
      <c r="AU55" s="186">
        <v>0</v>
      </c>
      <c r="AV55" s="186">
        <v>0</v>
      </c>
      <c r="AW55" s="186">
        <v>0</v>
      </c>
      <c r="AX55" s="186">
        <v>0</v>
      </c>
      <c r="AY55" s="186">
        <v>0</v>
      </c>
    </row>
    <row r="56" spans="1:51" s="191" customFormat="1" ht="31.2">
      <c r="A56" s="206" t="str">
        <f>'Форма 17'!A56</f>
        <v>1.2.3.</v>
      </c>
      <c r="B56" s="200" t="str">
        <f>'Форма 17'!B56</f>
        <v>Развитие и модернизация учета электрической энергии (мощности), всего, в том числе:</v>
      </c>
      <c r="C56" s="207" t="str">
        <f>'Форма 17'!C56</f>
        <v>Г</v>
      </c>
      <c r="D56" s="186">
        <f>D57+D58+D59+D60+D61+D62+D63+D64</f>
        <v>0</v>
      </c>
      <c r="E56" s="186">
        <f t="shared" ref="E56:AY56" si="12">E57+E58+E59+E60+E61+E62+E63+E64</f>
        <v>0</v>
      </c>
      <c r="F56" s="186">
        <f t="shared" si="12"/>
        <v>0</v>
      </c>
      <c r="G56" s="186">
        <f t="shared" si="12"/>
        <v>0</v>
      </c>
      <c r="H56" s="186">
        <f t="shared" si="12"/>
        <v>0</v>
      </c>
      <c r="I56" s="186">
        <f t="shared" si="12"/>
        <v>0</v>
      </c>
      <c r="J56" s="186">
        <f t="shared" si="12"/>
        <v>0</v>
      </c>
      <c r="K56" s="186">
        <f t="shared" si="12"/>
        <v>0</v>
      </c>
      <c r="L56" s="186">
        <f t="shared" si="12"/>
        <v>0</v>
      </c>
      <c r="M56" s="186">
        <f t="shared" si="12"/>
        <v>0</v>
      </c>
      <c r="N56" s="186">
        <f t="shared" si="12"/>
        <v>0</v>
      </c>
      <c r="O56" s="186">
        <f t="shared" si="12"/>
        <v>0</v>
      </c>
      <c r="P56" s="186">
        <f t="shared" si="12"/>
        <v>0</v>
      </c>
      <c r="Q56" s="186">
        <f t="shared" si="12"/>
        <v>0</v>
      </c>
      <c r="R56" s="186">
        <f t="shared" si="12"/>
        <v>0</v>
      </c>
      <c r="S56" s="186">
        <f t="shared" si="12"/>
        <v>0</v>
      </c>
      <c r="T56" s="186">
        <f t="shared" si="12"/>
        <v>0</v>
      </c>
      <c r="U56" s="186">
        <f t="shared" si="12"/>
        <v>0</v>
      </c>
      <c r="V56" s="186">
        <f t="shared" si="12"/>
        <v>0</v>
      </c>
      <c r="W56" s="186">
        <f t="shared" si="12"/>
        <v>0</v>
      </c>
      <c r="X56" s="186">
        <f t="shared" si="12"/>
        <v>0</v>
      </c>
      <c r="Y56" s="186">
        <f t="shared" si="12"/>
        <v>0</v>
      </c>
      <c r="Z56" s="186">
        <f t="shared" si="12"/>
        <v>0</v>
      </c>
      <c r="AA56" s="186">
        <f t="shared" si="12"/>
        <v>0</v>
      </c>
      <c r="AB56" s="186">
        <f t="shared" si="12"/>
        <v>0</v>
      </c>
      <c r="AC56" s="186">
        <f t="shared" si="12"/>
        <v>0</v>
      </c>
      <c r="AD56" s="186">
        <f t="shared" si="12"/>
        <v>0</v>
      </c>
      <c r="AE56" s="186">
        <f t="shared" si="12"/>
        <v>0</v>
      </c>
      <c r="AF56" s="186">
        <f t="shared" si="12"/>
        <v>0</v>
      </c>
      <c r="AG56" s="186">
        <f t="shared" si="12"/>
        <v>0</v>
      </c>
      <c r="AH56" s="186">
        <f t="shared" si="12"/>
        <v>0</v>
      </c>
      <c r="AI56" s="186">
        <f t="shared" si="12"/>
        <v>0</v>
      </c>
      <c r="AJ56" s="186">
        <f t="shared" si="12"/>
        <v>0</v>
      </c>
      <c r="AK56" s="186">
        <f t="shared" si="12"/>
        <v>0</v>
      </c>
      <c r="AL56" s="186">
        <f t="shared" si="12"/>
        <v>0</v>
      </c>
      <c r="AM56" s="186">
        <f t="shared" si="12"/>
        <v>0</v>
      </c>
      <c r="AN56" s="186">
        <f t="shared" si="12"/>
        <v>0</v>
      </c>
      <c r="AO56" s="186">
        <f t="shared" si="12"/>
        <v>0</v>
      </c>
      <c r="AP56" s="186">
        <f t="shared" si="12"/>
        <v>0</v>
      </c>
      <c r="AQ56" s="186">
        <f t="shared" si="12"/>
        <v>0</v>
      </c>
      <c r="AR56" s="186">
        <f t="shared" si="12"/>
        <v>0</v>
      </c>
      <c r="AS56" s="186">
        <f t="shared" si="12"/>
        <v>0</v>
      </c>
      <c r="AT56" s="186">
        <f t="shared" si="12"/>
        <v>0</v>
      </c>
      <c r="AU56" s="186">
        <f t="shared" si="12"/>
        <v>0</v>
      </c>
      <c r="AV56" s="186">
        <f t="shared" si="12"/>
        <v>0</v>
      </c>
      <c r="AW56" s="186">
        <f t="shared" si="12"/>
        <v>0</v>
      </c>
      <c r="AX56" s="186">
        <f t="shared" si="12"/>
        <v>0</v>
      </c>
      <c r="AY56" s="186">
        <f t="shared" si="12"/>
        <v>0</v>
      </c>
    </row>
    <row r="57" spans="1:51" s="191" customFormat="1" ht="31.2">
      <c r="A57" s="206" t="str">
        <f>'Форма 17'!A57</f>
        <v>1.2.3.1</v>
      </c>
      <c r="B57" s="200" t="str">
        <f>'Форма 17'!B57</f>
        <v>«Установка приборов учета, класс напряжения 0,22 (0,4) кВ, всего, в том числе:»</v>
      </c>
      <c r="C57" s="207" t="str">
        <f>'Форма 17'!C57</f>
        <v>Г</v>
      </c>
      <c r="D57" s="186">
        <v>0</v>
      </c>
      <c r="E57" s="186">
        <v>0</v>
      </c>
      <c r="F57" s="186">
        <v>0</v>
      </c>
      <c r="G57" s="186">
        <v>0</v>
      </c>
      <c r="H57" s="186">
        <v>0</v>
      </c>
      <c r="I57" s="186">
        <v>0</v>
      </c>
      <c r="J57" s="186">
        <v>0</v>
      </c>
      <c r="K57" s="186">
        <v>0</v>
      </c>
      <c r="L57" s="186">
        <v>0</v>
      </c>
      <c r="M57" s="186">
        <v>0</v>
      </c>
      <c r="N57" s="186">
        <v>0</v>
      </c>
      <c r="O57" s="186">
        <v>0</v>
      </c>
      <c r="P57" s="186">
        <v>0</v>
      </c>
      <c r="Q57" s="186">
        <v>0</v>
      </c>
      <c r="R57" s="186">
        <v>0</v>
      </c>
      <c r="S57" s="186">
        <v>0</v>
      </c>
      <c r="T57" s="186">
        <v>0</v>
      </c>
      <c r="U57" s="186">
        <v>0</v>
      </c>
      <c r="V57" s="186">
        <v>0</v>
      </c>
      <c r="W57" s="186">
        <v>0</v>
      </c>
      <c r="X57" s="186">
        <v>0</v>
      </c>
      <c r="Y57" s="186">
        <v>0</v>
      </c>
      <c r="Z57" s="186">
        <v>0</v>
      </c>
      <c r="AA57" s="186">
        <v>0</v>
      </c>
      <c r="AB57" s="186">
        <v>0</v>
      </c>
      <c r="AC57" s="186">
        <v>0</v>
      </c>
      <c r="AD57" s="186">
        <v>0</v>
      </c>
      <c r="AE57" s="186">
        <v>0</v>
      </c>
      <c r="AF57" s="186">
        <v>0</v>
      </c>
      <c r="AG57" s="186">
        <v>0</v>
      </c>
      <c r="AH57" s="186">
        <v>0</v>
      </c>
      <c r="AI57" s="186">
        <v>0</v>
      </c>
      <c r="AJ57" s="186">
        <v>0</v>
      </c>
      <c r="AK57" s="186">
        <v>0</v>
      </c>
      <c r="AL57" s="186">
        <v>0</v>
      </c>
      <c r="AM57" s="186">
        <v>0</v>
      </c>
      <c r="AN57" s="186">
        <v>0</v>
      </c>
      <c r="AO57" s="186">
        <v>0</v>
      </c>
      <c r="AP57" s="186">
        <v>0</v>
      </c>
      <c r="AQ57" s="186">
        <v>0</v>
      </c>
      <c r="AR57" s="186">
        <v>0</v>
      </c>
      <c r="AS57" s="186">
        <v>0</v>
      </c>
      <c r="AT57" s="186">
        <v>0</v>
      </c>
      <c r="AU57" s="186">
        <v>0</v>
      </c>
      <c r="AV57" s="186">
        <v>0</v>
      </c>
      <c r="AW57" s="186">
        <f>'Форма 17'!E57</f>
        <v>0</v>
      </c>
      <c r="AX57" s="186">
        <v>0</v>
      </c>
      <c r="AY57" s="186">
        <v>0</v>
      </c>
    </row>
    <row r="58" spans="1:51" s="191" customFormat="1" ht="31.2">
      <c r="A58" s="206" t="str">
        <f>'Форма 17'!A58</f>
        <v>1.2.3.2</v>
      </c>
      <c r="B58" s="200" t="str">
        <f>'Форма 17'!B58</f>
        <v>«Установка приборов учета, класс напряжения 6 (10) кВ, всего, в том числе:»</v>
      </c>
      <c r="C58" s="207" t="str">
        <f>'Форма 17'!C58</f>
        <v>Г</v>
      </c>
      <c r="D58" s="186">
        <v>0</v>
      </c>
      <c r="E58" s="186">
        <v>0</v>
      </c>
      <c r="F58" s="186">
        <v>0</v>
      </c>
      <c r="G58" s="186">
        <v>0</v>
      </c>
      <c r="H58" s="186">
        <v>0</v>
      </c>
      <c r="I58" s="186">
        <v>0</v>
      </c>
      <c r="J58" s="186">
        <v>0</v>
      </c>
      <c r="K58" s="186">
        <v>0</v>
      </c>
      <c r="L58" s="186">
        <v>0</v>
      </c>
      <c r="M58" s="186">
        <v>0</v>
      </c>
      <c r="N58" s="186">
        <v>0</v>
      </c>
      <c r="O58" s="186">
        <v>0</v>
      </c>
      <c r="P58" s="186">
        <v>0</v>
      </c>
      <c r="Q58" s="186">
        <v>0</v>
      </c>
      <c r="R58" s="186">
        <v>0</v>
      </c>
      <c r="S58" s="186">
        <v>0</v>
      </c>
      <c r="T58" s="186">
        <v>0</v>
      </c>
      <c r="U58" s="186">
        <v>0</v>
      </c>
      <c r="V58" s="186">
        <v>0</v>
      </c>
      <c r="W58" s="186">
        <v>0</v>
      </c>
      <c r="X58" s="186">
        <v>0</v>
      </c>
      <c r="Y58" s="186">
        <v>0</v>
      </c>
      <c r="Z58" s="186">
        <v>0</v>
      </c>
      <c r="AA58" s="186">
        <v>0</v>
      </c>
      <c r="AB58" s="186">
        <v>0</v>
      </c>
      <c r="AC58" s="186">
        <v>0</v>
      </c>
      <c r="AD58" s="186">
        <v>0</v>
      </c>
      <c r="AE58" s="186">
        <v>0</v>
      </c>
      <c r="AF58" s="186">
        <v>0</v>
      </c>
      <c r="AG58" s="186">
        <v>0</v>
      </c>
      <c r="AH58" s="186">
        <v>0</v>
      </c>
      <c r="AI58" s="186">
        <v>0</v>
      </c>
      <c r="AJ58" s="186">
        <v>0</v>
      </c>
      <c r="AK58" s="186">
        <v>0</v>
      </c>
      <c r="AL58" s="186">
        <v>0</v>
      </c>
      <c r="AM58" s="186">
        <v>0</v>
      </c>
      <c r="AN58" s="186">
        <v>0</v>
      </c>
      <c r="AO58" s="186">
        <v>0</v>
      </c>
      <c r="AP58" s="186">
        <v>0</v>
      </c>
      <c r="AQ58" s="186">
        <v>0</v>
      </c>
      <c r="AR58" s="186">
        <v>0</v>
      </c>
      <c r="AS58" s="186">
        <v>0</v>
      </c>
      <c r="AT58" s="186">
        <v>0</v>
      </c>
      <c r="AU58" s="186">
        <v>0</v>
      </c>
      <c r="AV58" s="186">
        <v>0</v>
      </c>
      <c r="AW58" s="186">
        <v>0</v>
      </c>
      <c r="AX58" s="186">
        <v>0</v>
      </c>
      <c r="AY58" s="186">
        <v>0</v>
      </c>
    </row>
    <row r="59" spans="1:51" s="191" customFormat="1" ht="31.2">
      <c r="A59" s="206" t="str">
        <f>'Форма 17'!A59</f>
        <v>1.2.3.3</v>
      </c>
      <c r="B59" s="200" t="str">
        <f>'Форма 17'!B59</f>
        <v>«Установка приборов учета, класс напряжения 35 кВ, всего, в том числе:»</v>
      </c>
      <c r="C59" s="207" t="str">
        <f>'Форма 17'!C59</f>
        <v>Г</v>
      </c>
      <c r="D59" s="186">
        <v>0</v>
      </c>
      <c r="E59" s="186">
        <v>0</v>
      </c>
      <c r="F59" s="186">
        <v>0</v>
      </c>
      <c r="G59" s="186">
        <v>0</v>
      </c>
      <c r="H59" s="186">
        <v>0</v>
      </c>
      <c r="I59" s="186">
        <v>0</v>
      </c>
      <c r="J59" s="186">
        <v>0</v>
      </c>
      <c r="K59" s="186">
        <v>0</v>
      </c>
      <c r="L59" s="186">
        <v>0</v>
      </c>
      <c r="M59" s="186">
        <v>0</v>
      </c>
      <c r="N59" s="186">
        <v>0</v>
      </c>
      <c r="O59" s="186">
        <v>0</v>
      </c>
      <c r="P59" s="186">
        <v>0</v>
      </c>
      <c r="Q59" s="186">
        <v>0</v>
      </c>
      <c r="R59" s="186">
        <v>0</v>
      </c>
      <c r="S59" s="186">
        <v>0</v>
      </c>
      <c r="T59" s="186">
        <v>0</v>
      </c>
      <c r="U59" s="186">
        <v>0</v>
      </c>
      <c r="V59" s="186">
        <v>0</v>
      </c>
      <c r="W59" s="186">
        <v>0</v>
      </c>
      <c r="X59" s="186">
        <v>0</v>
      </c>
      <c r="Y59" s="186">
        <v>0</v>
      </c>
      <c r="Z59" s="186">
        <v>0</v>
      </c>
      <c r="AA59" s="186">
        <v>0</v>
      </c>
      <c r="AB59" s="186">
        <v>0</v>
      </c>
      <c r="AC59" s="186">
        <v>0</v>
      </c>
      <c r="AD59" s="186">
        <v>0</v>
      </c>
      <c r="AE59" s="186">
        <v>0</v>
      </c>
      <c r="AF59" s="186">
        <v>0</v>
      </c>
      <c r="AG59" s="186">
        <v>0</v>
      </c>
      <c r="AH59" s="186">
        <v>0</v>
      </c>
      <c r="AI59" s="186">
        <v>0</v>
      </c>
      <c r="AJ59" s="186">
        <v>0</v>
      </c>
      <c r="AK59" s="186">
        <v>0</v>
      </c>
      <c r="AL59" s="186">
        <v>0</v>
      </c>
      <c r="AM59" s="186">
        <v>0</v>
      </c>
      <c r="AN59" s="186">
        <v>0</v>
      </c>
      <c r="AO59" s="186">
        <v>0</v>
      </c>
      <c r="AP59" s="186">
        <v>0</v>
      </c>
      <c r="AQ59" s="186">
        <v>0</v>
      </c>
      <c r="AR59" s="186">
        <v>0</v>
      </c>
      <c r="AS59" s="186">
        <v>0</v>
      </c>
      <c r="AT59" s="186">
        <v>0</v>
      </c>
      <c r="AU59" s="186">
        <v>0</v>
      </c>
      <c r="AV59" s="186">
        <v>0</v>
      </c>
      <c r="AW59" s="186">
        <v>0</v>
      </c>
      <c r="AX59" s="186">
        <v>0</v>
      </c>
      <c r="AY59" s="186">
        <v>0</v>
      </c>
    </row>
    <row r="60" spans="1:51" s="191" customFormat="1" ht="31.2">
      <c r="A60" s="206" t="str">
        <f>'Форма 17'!A60</f>
        <v>1.2.3.4</v>
      </c>
      <c r="B60" s="200" t="str">
        <f>'Форма 17'!B60</f>
        <v>«Установка приборов учета, класс напряжения 110 кВ и выше, всего, в том числе:»</v>
      </c>
      <c r="C60" s="207" t="str">
        <f>'Форма 17'!C60</f>
        <v>Г</v>
      </c>
      <c r="D60" s="186">
        <v>0</v>
      </c>
      <c r="E60" s="186">
        <v>0</v>
      </c>
      <c r="F60" s="186">
        <v>0</v>
      </c>
      <c r="G60" s="186">
        <v>0</v>
      </c>
      <c r="H60" s="186">
        <v>0</v>
      </c>
      <c r="I60" s="186">
        <v>0</v>
      </c>
      <c r="J60" s="186">
        <v>0</v>
      </c>
      <c r="K60" s="186">
        <v>0</v>
      </c>
      <c r="L60" s="186">
        <v>0</v>
      </c>
      <c r="M60" s="186">
        <v>0</v>
      </c>
      <c r="N60" s="186">
        <v>0</v>
      </c>
      <c r="O60" s="186">
        <v>0</v>
      </c>
      <c r="P60" s="186">
        <v>0</v>
      </c>
      <c r="Q60" s="186">
        <v>0</v>
      </c>
      <c r="R60" s="186">
        <v>0</v>
      </c>
      <c r="S60" s="186">
        <v>0</v>
      </c>
      <c r="T60" s="186">
        <v>0</v>
      </c>
      <c r="U60" s="186">
        <v>0</v>
      </c>
      <c r="V60" s="186">
        <v>0</v>
      </c>
      <c r="W60" s="186">
        <v>0</v>
      </c>
      <c r="X60" s="186">
        <v>0</v>
      </c>
      <c r="Y60" s="186">
        <v>0</v>
      </c>
      <c r="Z60" s="186">
        <v>0</v>
      </c>
      <c r="AA60" s="186">
        <v>0</v>
      </c>
      <c r="AB60" s="186">
        <v>0</v>
      </c>
      <c r="AC60" s="186">
        <v>0</v>
      </c>
      <c r="AD60" s="186">
        <v>0</v>
      </c>
      <c r="AE60" s="186">
        <v>0</v>
      </c>
      <c r="AF60" s="186">
        <v>0</v>
      </c>
      <c r="AG60" s="186">
        <v>0</v>
      </c>
      <c r="AH60" s="186">
        <v>0</v>
      </c>
      <c r="AI60" s="186">
        <v>0</v>
      </c>
      <c r="AJ60" s="186">
        <v>0</v>
      </c>
      <c r="AK60" s="186">
        <v>0</v>
      </c>
      <c r="AL60" s="186">
        <v>0</v>
      </c>
      <c r="AM60" s="186">
        <v>0</v>
      </c>
      <c r="AN60" s="186">
        <v>0</v>
      </c>
      <c r="AO60" s="186">
        <v>0</v>
      </c>
      <c r="AP60" s="186">
        <v>0</v>
      </c>
      <c r="AQ60" s="186">
        <v>0</v>
      </c>
      <c r="AR60" s="186">
        <v>0</v>
      </c>
      <c r="AS60" s="186">
        <v>0</v>
      </c>
      <c r="AT60" s="186">
        <v>0</v>
      </c>
      <c r="AU60" s="186">
        <v>0</v>
      </c>
      <c r="AV60" s="186">
        <v>0</v>
      </c>
      <c r="AW60" s="186">
        <v>0</v>
      </c>
      <c r="AX60" s="186">
        <v>0</v>
      </c>
      <c r="AY60" s="186">
        <v>0</v>
      </c>
    </row>
    <row r="61" spans="1:51" s="191" customFormat="1" ht="31.2">
      <c r="A61" s="206" t="str">
        <f>'Форма 17'!A61</f>
        <v>1.2.3.5</v>
      </c>
      <c r="B61" s="200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1" s="207" t="str">
        <f>'Форма 17'!C61</f>
        <v>Г</v>
      </c>
      <c r="D61" s="186">
        <v>0</v>
      </c>
      <c r="E61" s="186">
        <v>0</v>
      </c>
      <c r="F61" s="186">
        <v>0</v>
      </c>
      <c r="G61" s="186">
        <v>0</v>
      </c>
      <c r="H61" s="186">
        <v>0</v>
      </c>
      <c r="I61" s="186">
        <v>0</v>
      </c>
      <c r="J61" s="186">
        <v>0</v>
      </c>
      <c r="K61" s="186">
        <v>0</v>
      </c>
      <c r="L61" s="186">
        <v>0</v>
      </c>
      <c r="M61" s="186">
        <v>0</v>
      </c>
      <c r="N61" s="186">
        <v>0</v>
      </c>
      <c r="O61" s="186">
        <v>0</v>
      </c>
      <c r="P61" s="186">
        <v>0</v>
      </c>
      <c r="Q61" s="186">
        <v>0</v>
      </c>
      <c r="R61" s="186">
        <v>0</v>
      </c>
      <c r="S61" s="186">
        <v>0</v>
      </c>
      <c r="T61" s="186">
        <v>0</v>
      </c>
      <c r="U61" s="186">
        <v>0</v>
      </c>
      <c r="V61" s="186">
        <v>0</v>
      </c>
      <c r="W61" s="186">
        <v>0</v>
      </c>
      <c r="X61" s="186">
        <v>0</v>
      </c>
      <c r="Y61" s="186">
        <v>0</v>
      </c>
      <c r="Z61" s="186">
        <v>0</v>
      </c>
      <c r="AA61" s="186">
        <v>0</v>
      </c>
      <c r="AB61" s="186">
        <v>0</v>
      </c>
      <c r="AC61" s="186">
        <v>0</v>
      </c>
      <c r="AD61" s="186">
        <v>0</v>
      </c>
      <c r="AE61" s="186">
        <v>0</v>
      </c>
      <c r="AF61" s="186">
        <v>0</v>
      </c>
      <c r="AG61" s="186">
        <v>0</v>
      </c>
      <c r="AH61" s="186">
        <v>0</v>
      </c>
      <c r="AI61" s="186">
        <v>0</v>
      </c>
      <c r="AJ61" s="186">
        <v>0</v>
      </c>
      <c r="AK61" s="186">
        <v>0</v>
      </c>
      <c r="AL61" s="186">
        <v>0</v>
      </c>
      <c r="AM61" s="186">
        <v>0</v>
      </c>
      <c r="AN61" s="186">
        <v>0</v>
      </c>
      <c r="AO61" s="186">
        <v>0</v>
      </c>
      <c r="AP61" s="186">
        <v>0</v>
      </c>
      <c r="AQ61" s="186">
        <v>0</v>
      </c>
      <c r="AR61" s="186">
        <v>0</v>
      </c>
      <c r="AS61" s="186">
        <v>0</v>
      </c>
      <c r="AT61" s="186">
        <v>0</v>
      </c>
      <c r="AU61" s="186">
        <v>0</v>
      </c>
      <c r="AV61" s="186">
        <v>0</v>
      </c>
      <c r="AW61" s="186">
        <v>0</v>
      </c>
      <c r="AX61" s="186">
        <v>0</v>
      </c>
      <c r="AY61" s="186">
        <v>0</v>
      </c>
    </row>
    <row r="62" spans="1:51" s="191" customFormat="1" ht="31.2">
      <c r="A62" s="206" t="str">
        <f>'Форма 17'!A62</f>
        <v>1.2.3.6</v>
      </c>
      <c r="B62" s="200" t="str">
        <f>'Форма 17'!B62</f>
        <v>«Включение приборов учета в систему сбора и передачи данных, класс напряжения 6 (10) кВ, всего, в том числе:»</v>
      </c>
      <c r="C62" s="207" t="str">
        <f>'Форма 17'!C62</f>
        <v>Г</v>
      </c>
      <c r="D62" s="186">
        <v>0</v>
      </c>
      <c r="E62" s="186">
        <v>0</v>
      </c>
      <c r="F62" s="186">
        <v>0</v>
      </c>
      <c r="G62" s="186">
        <v>0</v>
      </c>
      <c r="H62" s="186">
        <v>0</v>
      </c>
      <c r="I62" s="186">
        <v>0</v>
      </c>
      <c r="J62" s="186">
        <v>0</v>
      </c>
      <c r="K62" s="186">
        <v>0</v>
      </c>
      <c r="L62" s="186">
        <v>0</v>
      </c>
      <c r="M62" s="186">
        <v>0</v>
      </c>
      <c r="N62" s="186">
        <v>0</v>
      </c>
      <c r="O62" s="186">
        <v>0</v>
      </c>
      <c r="P62" s="186">
        <v>0</v>
      </c>
      <c r="Q62" s="186">
        <v>0</v>
      </c>
      <c r="R62" s="186">
        <v>0</v>
      </c>
      <c r="S62" s="186">
        <v>0</v>
      </c>
      <c r="T62" s="186">
        <v>0</v>
      </c>
      <c r="U62" s="186">
        <v>0</v>
      </c>
      <c r="V62" s="186">
        <v>0</v>
      </c>
      <c r="W62" s="186">
        <v>0</v>
      </c>
      <c r="X62" s="186">
        <v>0</v>
      </c>
      <c r="Y62" s="186">
        <v>0</v>
      </c>
      <c r="Z62" s="186">
        <v>0</v>
      </c>
      <c r="AA62" s="186">
        <v>0</v>
      </c>
      <c r="AB62" s="186">
        <v>0</v>
      </c>
      <c r="AC62" s="186">
        <v>0</v>
      </c>
      <c r="AD62" s="186">
        <v>0</v>
      </c>
      <c r="AE62" s="186">
        <v>0</v>
      </c>
      <c r="AF62" s="186">
        <v>0</v>
      </c>
      <c r="AG62" s="186">
        <v>0</v>
      </c>
      <c r="AH62" s="186">
        <v>0</v>
      </c>
      <c r="AI62" s="186">
        <v>0</v>
      </c>
      <c r="AJ62" s="186">
        <v>0</v>
      </c>
      <c r="AK62" s="186">
        <v>0</v>
      </c>
      <c r="AL62" s="186">
        <v>0</v>
      </c>
      <c r="AM62" s="186">
        <v>0</v>
      </c>
      <c r="AN62" s="186">
        <v>0</v>
      </c>
      <c r="AO62" s="186">
        <v>0</v>
      </c>
      <c r="AP62" s="186">
        <v>0</v>
      </c>
      <c r="AQ62" s="186">
        <v>0</v>
      </c>
      <c r="AR62" s="186">
        <v>0</v>
      </c>
      <c r="AS62" s="186">
        <v>0</v>
      </c>
      <c r="AT62" s="186">
        <v>0</v>
      </c>
      <c r="AU62" s="186">
        <v>0</v>
      </c>
      <c r="AV62" s="186">
        <v>0</v>
      </c>
      <c r="AW62" s="186">
        <v>0</v>
      </c>
      <c r="AX62" s="186">
        <v>0</v>
      </c>
      <c r="AY62" s="186">
        <v>0</v>
      </c>
    </row>
    <row r="63" spans="1:51" s="191" customFormat="1" ht="31.2">
      <c r="A63" s="206" t="str">
        <f>'Форма 17'!A63</f>
        <v>1.2.3.7</v>
      </c>
      <c r="B63" s="200" t="str">
        <f>'Форма 17'!B63</f>
        <v>«Включение приборов учета в систему сбора и передачи данных, класс напряжения 35 кВ, всего, в том числе:»</v>
      </c>
      <c r="C63" s="207" t="str">
        <f>'Форма 17'!C63</f>
        <v>Г</v>
      </c>
      <c r="D63" s="186">
        <v>0</v>
      </c>
      <c r="E63" s="186">
        <v>0</v>
      </c>
      <c r="F63" s="186">
        <v>0</v>
      </c>
      <c r="G63" s="186">
        <v>0</v>
      </c>
      <c r="H63" s="186">
        <v>0</v>
      </c>
      <c r="I63" s="186">
        <v>0</v>
      </c>
      <c r="J63" s="186">
        <v>0</v>
      </c>
      <c r="K63" s="186">
        <v>0</v>
      </c>
      <c r="L63" s="186">
        <v>0</v>
      </c>
      <c r="M63" s="186">
        <v>0</v>
      </c>
      <c r="N63" s="186">
        <v>0</v>
      </c>
      <c r="O63" s="186">
        <v>0</v>
      </c>
      <c r="P63" s="186">
        <v>0</v>
      </c>
      <c r="Q63" s="186">
        <v>0</v>
      </c>
      <c r="R63" s="186">
        <v>0</v>
      </c>
      <c r="S63" s="186">
        <v>0</v>
      </c>
      <c r="T63" s="186">
        <v>0</v>
      </c>
      <c r="U63" s="186">
        <v>0</v>
      </c>
      <c r="V63" s="186">
        <v>0</v>
      </c>
      <c r="W63" s="186">
        <v>0</v>
      </c>
      <c r="X63" s="186">
        <v>0</v>
      </c>
      <c r="Y63" s="186">
        <v>0</v>
      </c>
      <c r="Z63" s="186">
        <v>0</v>
      </c>
      <c r="AA63" s="186">
        <v>0</v>
      </c>
      <c r="AB63" s="186">
        <v>0</v>
      </c>
      <c r="AC63" s="186">
        <v>0</v>
      </c>
      <c r="AD63" s="186">
        <v>0</v>
      </c>
      <c r="AE63" s="186">
        <v>0</v>
      </c>
      <c r="AF63" s="186">
        <v>0</v>
      </c>
      <c r="AG63" s="186">
        <v>0</v>
      </c>
      <c r="AH63" s="186">
        <v>0</v>
      </c>
      <c r="AI63" s="186">
        <v>0</v>
      </c>
      <c r="AJ63" s="186">
        <v>0</v>
      </c>
      <c r="AK63" s="186">
        <v>0</v>
      </c>
      <c r="AL63" s="186">
        <v>0</v>
      </c>
      <c r="AM63" s="186">
        <v>0</v>
      </c>
      <c r="AN63" s="186">
        <v>0</v>
      </c>
      <c r="AO63" s="186">
        <v>0</v>
      </c>
      <c r="AP63" s="186">
        <v>0</v>
      </c>
      <c r="AQ63" s="186">
        <v>0</v>
      </c>
      <c r="AR63" s="186">
        <v>0</v>
      </c>
      <c r="AS63" s="186">
        <v>0</v>
      </c>
      <c r="AT63" s="186">
        <v>0</v>
      </c>
      <c r="AU63" s="186">
        <v>0</v>
      </c>
      <c r="AV63" s="186">
        <v>0</v>
      </c>
      <c r="AW63" s="186">
        <v>0</v>
      </c>
      <c r="AX63" s="186">
        <v>0</v>
      </c>
      <c r="AY63" s="186">
        <v>0</v>
      </c>
    </row>
    <row r="64" spans="1:51" s="191" customFormat="1" ht="31.2">
      <c r="A64" s="206" t="str">
        <f>'Форма 17'!A64</f>
        <v>1.2.3.8</v>
      </c>
      <c r="B64" s="200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4" s="207" t="str">
        <f>'Форма 17'!C64</f>
        <v>Г</v>
      </c>
      <c r="D64" s="186">
        <v>0</v>
      </c>
      <c r="E64" s="186">
        <v>0</v>
      </c>
      <c r="F64" s="186">
        <v>0</v>
      </c>
      <c r="G64" s="186">
        <v>0</v>
      </c>
      <c r="H64" s="186">
        <v>0</v>
      </c>
      <c r="I64" s="186">
        <v>0</v>
      </c>
      <c r="J64" s="186">
        <v>0</v>
      </c>
      <c r="K64" s="186">
        <v>0</v>
      </c>
      <c r="L64" s="186">
        <v>0</v>
      </c>
      <c r="M64" s="186">
        <v>0</v>
      </c>
      <c r="N64" s="186">
        <v>0</v>
      </c>
      <c r="O64" s="186">
        <v>0</v>
      </c>
      <c r="P64" s="186">
        <v>0</v>
      </c>
      <c r="Q64" s="186">
        <v>0</v>
      </c>
      <c r="R64" s="186">
        <v>0</v>
      </c>
      <c r="S64" s="186">
        <v>0</v>
      </c>
      <c r="T64" s="186">
        <v>0</v>
      </c>
      <c r="U64" s="186">
        <v>0</v>
      </c>
      <c r="V64" s="186">
        <v>0</v>
      </c>
      <c r="W64" s="186">
        <v>0</v>
      </c>
      <c r="X64" s="186">
        <v>0</v>
      </c>
      <c r="Y64" s="186">
        <v>0</v>
      </c>
      <c r="Z64" s="186">
        <v>0</v>
      </c>
      <c r="AA64" s="186">
        <v>0</v>
      </c>
      <c r="AB64" s="186">
        <v>0</v>
      </c>
      <c r="AC64" s="186">
        <v>0</v>
      </c>
      <c r="AD64" s="186">
        <v>0</v>
      </c>
      <c r="AE64" s="186">
        <v>0</v>
      </c>
      <c r="AF64" s="186">
        <v>0</v>
      </c>
      <c r="AG64" s="186">
        <v>0</v>
      </c>
      <c r="AH64" s="186">
        <v>0</v>
      </c>
      <c r="AI64" s="186">
        <v>0</v>
      </c>
      <c r="AJ64" s="186">
        <v>0</v>
      </c>
      <c r="AK64" s="186">
        <v>0</v>
      </c>
      <c r="AL64" s="186">
        <v>0</v>
      </c>
      <c r="AM64" s="186">
        <v>0</v>
      </c>
      <c r="AN64" s="186">
        <v>0</v>
      </c>
      <c r="AO64" s="186">
        <v>0</v>
      </c>
      <c r="AP64" s="186">
        <v>0</v>
      </c>
      <c r="AQ64" s="186">
        <v>0</v>
      </c>
      <c r="AR64" s="186">
        <v>0</v>
      </c>
      <c r="AS64" s="186">
        <v>0</v>
      </c>
      <c r="AT64" s="186">
        <v>0</v>
      </c>
      <c r="AU64" s="186">
        <v>0</v>
      </c>
      <c r="AV64" s="186">
        <v>0</v>
      </c>
      <c r="AW64" s="186">
        <v>0</v>
      </c>
      <c r="AX64" s="186">
        <v>0</v>
      </c>
      <c r="AY64" s="186">
        <v>0</v>
      </c>
    </row>
    <row r="65" spans="1:51" s="191" customFormat="1" ht="31.2">
      <c r="A65" s="206" t="str">
        <f>'Форма 17'!A65</f>
        <v>1.2.4.</v>
      </c>
      <c r="B65" s="200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5" s="207" t="str">
        <f>'Форма 17'!C65</f>
        <v>Г</v>
      </c>
      <c r="D65" s="186">
        <f t="shared" ref="D65:AY65" si="13">D66+D67</f>
        <v>0</v>
      </c>
      <c r="E65" s="186">
        <f t="shared" si="13"/>
        <v>0</v>
      </c>
      <c r="F65" s="186">
        <f t="shared" si="13"/>
        <v>0</v>
      </c>
      <c r="G65" s="186">
        <f t="shared" si="13"/>
        <v>0</v>
      </c>
      <c r="H65" s="186">
        <f t="shared" si="13"/>
        <v>0</v>
      </c>
      <c r="I65" s="186">
        <f t="shared" si="13"/>
        <v>0</v>
      </c>
      <c r="J65" s="186">
        <f t="shared" si="13"/>
        <v>0</v>
      </c>
      <c r="K65" s="186">
        <f t="shared" si="13"/>
        <v>0</v>
      </c>
      <c r="L65" s="186">
        <f t="shared" si="13"/>
        <v>0</v>
      </c>
      <c r="M65" s="186">
        <f t="shared" si="13"/>
        <v>0</v>
      </c>
      <c r="N65" s="186">
        <f t="shared" si="13"/>
        <v>0</v>
      </c>
      <c r="O65" s="186">
        <f t="shared" si="13"/>
        <v>0</v>
      </c>
      <c r="P65" s="186">
        <f t="shared" si="13"/>
        <v>0</v>
      </c>
      <c r="Q65" s="186">
        <f t="shared" si="13"/>
        <v>0</v>
      </c>
      <c r="R65" s="186">
        <f t="shared" si="13"/>
        <v>0</v>
      </c>
      <c r="S65" s="186">
        <f t="shared" si="13"/>
        <v>0</v>
      </c>
      <c r="T65" s="186">
        <f t="shared" si="13"/>
        <v>0</v>
      </c>
      <c r="U65" s="186">
        <f t="shared" si="13"/>
        <v>0</v>
      </c>
      <c r="V65" s="186">
        <f t="shared" si="13"/>
        <v>0</v>
      </c>
      <c r="W65" s="186">
        <f t="shared" si="13"/>
        <v>0</v>
      </c>
      <c r="X65" s="186">
        <f t="shared" si="13"/>
        <v>0</v>
      </c>
      <c r="Y65" s="186">
        <f t="shared" si="13"/>
        <v>0</v>
      </c>
      <c r="Z65" s="186">
        <f t="shared" si="13"/>
        <v>0</v>
      </c>
      <c r="AA65" s="186">
        <f t="shared" si="13"/>
        <v>0</v>
      </c>
      <c r="AB65" s="186">
        <f t="shared" si="13"/>
        <v>0</v>
      </c>
      <c r="AC65" s="186">
        <f t="shared" si="13"/>
        <v>0</v>
      </c>
      <c r="AD65" s="186">
        <f t="shared" si="13"/>
        <v>0</v>
      </c>
      <c r="AE65" s="186">
        <f t="shared" si="13"/>
        <v>0</v>
      </c>
      <c r="AF65" s="186">
        <f t="shared" si="13"/>
        <v>0</v>
      </c>
      <c r="AG65" s="186">
        <f t="shared" si="13"/>
        <v>0</v>
      </c>
      <c r="AH65" s="186">
        <f t="shared" si="13"/>
        <v>0</v>
      </c>
      <c r="AI65" s="186">
        <f t="shared" si="13"/>
        <v>0</v>
      </c>
      <c r="AJ65" s="186">
        <f t="shared" si="13"/>
        <v>0</v>
      </c>
      <c r="AK65" s="186">
        <f t="shared" si="13"/>
        <v>0</v>
      </c>
      <c r="AL65" s="186">
        <f t="shared" si="13"/>
        <v>0</v>
      </c>
      <c r="AM65" s="186">
        <f t="shared" si="13"/>
        <v>0</v>
      </c>
      <c r="AN65" s="186">
        <f t="shared" si="13"/>
        <v>0</v>
      </c>
      <c r="AO65" s="186">
        <f t="shared" si="13"/>
        <v>0</v>
      </c>
      <c r="AP65" s="186">
        <f t="shared" si="13"/>
        <v>0</v>
      </c>
      <c r="AQ65" s="186">
        <f t="shared" si="13"/>
        <v>0</v>
      </c>
      <c r="AR65" s="186">
        <f t="shared" si="13"/>
        <v>0</v>
      </c>
      <c r="AS65" s="186">
        <f t="shared" si="13"/>
        <v>0</v>
      </c>
      <c r="AT65" s="186">
        <f t="shared" si="13"/>
        <v>0</v>
      </c>
      <c r="AU65" s="186">
        <f t="shared" si="13"/>
        <v>0</v>
      </c>
      <c r="AV65" s="186">
        <f t="shared" si="13"/>
        <v>0</v>
      </c>
      <c r="AW65" s="186">
        <f t="shared" si="13"/>
        <v>0</v>
      </c>
      <c r="AX65" s="186">
        <f t="shared" si="13"/>
        <v>0</v>
      </c>
      <c r="AY65" s="186">
        <f t="shared" si="13"/>
        <v>0</v>
      </c>
    </row>
    <row r="66" spans="1:51" s="191" customFormat="1" ht="15.6">
      <c r="A66" s="206" t="str">
        <f>'Форма 17'!A66</f>
        <v>1.2.4.1.</v>
      </c>
      <c r="B66" s="200" t="str">
        <f>'Форма 17'!B66</f>
        <v>Реконструкция прочих объектов основных средств, всего, в том числе:</v>
      </c>
      <c r="C66" s="207" t="str">
        <f>'Форма 17'!C66</f>
        <v>Г</v>
      </c>
      <c r="D66" s="186">
        <v>0</v>
      </c>
      <c r="E66" s="186">
        <v>0</v>
      </c>
      <c r="F66" s="186">
        <v>0</v>
      </c>
      <c r="G66" s="186">
        <v>0</v>
      </c>
      <c r="H66" s="186">
        <v>0</v>
      </c>
      <c r="I66" s="186">
        <v>0</v>
      </c>
      <c r="J66" s="186">
        <v>0</v>
      </c>
      <c r="K66" s="186">
        <v>0</v>
      </c>
      <c r="L66" s="186">
        <v>0</v>
      </c>
      <c r="M66" s="186">
        <v>0</v>
      </c>
      <c r="N66" s="186">
        <v>0</v>
      </c>
      <c r="O66" s="186">
        <v>0</v>
      </c>
      <c r="P66" s="186">
        <v>0</v>
      </c>
      <c r="Q66" s="186">
        <v>0</v>
      </c>
      <c r="R66" s="186">
        <v>0</v>
      </c>
      <c r="S66" s="186">
        <v>0</v>
      </c>
      <c r="T66" s="186">
        <v>0</v>
      </c>
      <c r="U66" s="186">
        <v>0</v>
      </c>
      <c r="V66" s="186">
        <v>0</v>
      </c>
      <c r="W66" s="186">
        <v>0</v>
      </c>
      <c r="X66" s="186">
        <v>0</v>
      </c>
      <c r="Y66" s="186">
        <v>0</v>
      </c>
      <c r="Z66" s="186">
        <v>0</v>
      </c>
      <c r="AA66" s="186">
        <v>0</v>
      </c>
      <c r="AB66" s="186">
        <v>0</v>
      </c>
      <c r="AC66" s="186">
        <v>0</v>
      </c>
      <c r="AD66" s="186">
        <v>0</v>
      </c>
      <c r="AE66" s="186">
        <v>0</v>
      </c>
      <c r="AF66" s="186">
        <v>0</v>
      </c>
      <c r="AG66" s="186">
        <v>0</v>
      </c>
      <c r="AH66" s="186">
        <v>0</v>
      </c>
      <c r="AI66" s="186">
        <v>0</v>
      </c>
      <c r="AJ66" s="186">
        <v>0</v>
      </c>
      <c r="AK66" s="186">
        <v>0</v>
      </c>
      <c r="AL66" s="186">
        <v>0</v>
      </c>
      <c r="AM66" s="186">
        <v>0</v>
      </c>
      <c r="AN66" s="186">
        <v>0</v>
      </c>
      <c r="AO66" s="186">
        <v>0</v>
      </c>
      <c r="AP66" s="186">
        <v>0</v>
      </c>
      <c r="AQ66" s="186">
        <v>0</v>
      </c>
      <c r="AR66" s="186">
        <v>0</v>
      </c>
      <c r="AS66" s="186">
        <v>0</v>
      </c>
      <c r="AT66" s="186">
        <v>0</v>
      </c>
      <c r="AU66" s="186">
        <v>0</v>
      </c>
      <c r="AV66" s="186">
        <v>0</v>
      </c>
      <c r="AW66" s="186">
        <v>0</v>
      </c>
      <c r="AX66" s="186">
        <v>0</v>
      </c>
      <c r="AY66" s="186">
        <v>0</v>
      </c>
    </row>
    <row r="67" spans="1:51" s="191" customFormat="1" ht="31.2">
      <c r="A67" s="206" t="str">
        <f>'Форма 17'!A67</f>
        <v>1.2.4.1.</v>
      </c>
      <c r="B67" s="200" t="str">
        <f>'Форма 17'!B67</f>
        <v>Модернизация, техническое перевооружение прочих объектов основных средств, всего, в том числе:</v>
      </c>
      <c r="C67" s="207" t="str">
        <f>'Форма 17'!C67</f>
        <v>Г</v>
      </c>
      <c r="D67" s="186">
        <v>0</v>
      </c>
      <c r="E67" s="186">
        <v>0</v>
      </c>
      <c r="F67" s="186">
        <v>0</v>
      </c>
      <c r="G67" s="186">
        <v>0</v>
      </c>
      <c r="H67" s="186">
        <v>0</v>
      </c>
      <c r="I67" s="186">
        <v>0</v>
      </c>
      <c r="J67" s="186">
        <v>0</v>
      </c>
      <c r="K67" s="186">
        <v>0</v>
      </c>
      <c r="L67" s="186">
        <v>0</v>
      </c>
      <c r="M67" s="186">
        <v>0</v>
      </c>
      <c r="N67" s="186">
        <v>0</v>
      </c>
      <c r="O67" s="186">
        <v>0</v>
      </c>
      <c r="P67" s="186">
        <v>0</v>
      </c>
      <c r="Q67" s="186">
        <v>0</v>
      </c>
      <c r="R67" s="186">
        <v>0</v>
      </c>
      <c r="S67" s="186">
        <v>0</v>
      </c>
      <c r="T67" s="186">
        <v>0</v>
      </c>
      <c r="U67" s="186">
        <v>0</v>
      </c>
      <c r="V67" s="186">
        <v>0</v>
      </c>
      <c r="W67" s="186">
        <v>0</v>
      </c>
      <c r="X67" s="186">
        <v>0</v>
      </c>
      <c r="Y67" s="186">
        <v>0</v>
      </c>
      <c r="Z67" s="186">
        <v>0</v>
      </c>
      <c r="AA67" s="186">
        <v>0</v>
      </c>
      <c r="AB67" s="186">
        <v>0</v>
      </c>
      <c r="AC67" s="186">
        <v>0</v>
      </c>
      <c r="AD67" s="186">
        <v>0</v>
      </c>
      <c r="AE67" s="186">
        <v>0</v>
      </c>
      <c r="AF67" s="186">
        <v>0</v>
      </c>
      <c r="AG67" s="186">
        <v>0</v>
      </c>
      <c r="AH67" s="186">
        <v>0</v>
      </c>
      <c r="AI67" s="186">
        <v>0</v>
      </c>
      <c r="AJ67" s="186">
        <v>0</v>
      </c>
      <c r="AK67" s="186">
        <v>0</v>
      </c>
      <c r="AL67" s="186">
        <v>0</v>
      </c>
      <c r="AM67" s="186">
        <v>0</v>
      </c>
      <c r="AN67" s="186">
        <v>0</v>
      </c>
      <c r="AO67" s="186">
        <v>0</v>
      </c>
      <c r="AP67" s="186">
        <v>0</v>
      </c>
      <c r="AQ67" s="186">
        <v>0</v>
      </c>
      <c r="AR67" s="186">
        <v>0</v>
      </c>
      <c r="AS67" s="186">
        <v>0</v>
      </c>
      <c r="AT67" s="186">
        <v>0</v>
      </c>
      <c r="AU67" s="186">
        <v>0</v>
      </c>
      <c r="AV67" s="186">
        <v>0</v>
      </c>
      <c r="AW67" s="186">
        <v>0</v>
      </c>
      <c r="AX67" s="186">
        <v>0</v>
      </c>
      <c r="AY67" s="186">
        <v>0</v>
      </c>
    </row>
    <row r="68" spans="1:51" s="270" customFormat="1" ht="46.8">
      <c r="A68" s="214" t="str">
        <f>'Форма 17'!A68</f>
        <v>1.3.</v>
      </c>
      <c r="B68" s="201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8" s="216" t="str">
        <f>'Форма 17'!C68</f>
        <v>Г</v>
      </c>
      <c r="D68" s="199">
        <f t="shared" ref="D68:AY68" si="14">D69+D70</f>
        <v>0</v>
      </c>
      <c r="E68" s="199">
        <f t="shared" si="14"/>
        <v>0</v>
      </c>
      <c r="F68" s="199">
        <f t="shared" si="14"/>
        <v>0</v>
      </c>
      <c r="G68" s="199">
        <f t="shared" si="14"/>
        <v>0</v>
      </c>
      <c r="H68" s="199">
        <f t="shared" si="14"/>
        <v>0</v>
      </c>
      <c r="I68" s="199">
        <f t="shared" si="14"/>
        <v>0</v>
      </c>
      <c r="J68" s="199">
        <f t="shared" si="14"/>
        <v>0</v>
      </c>
      <c r="K68" s="199">
        <f t="shared" si="14"/>
        <v>0</v>
      </c>
      <c r="L68" s="199">
        <f t="shared" si="14"/>
        <v>0</v>
      </c>
      <c r="M68" s="199">
        <f t="shared" si="14"/>
        <v>0</v>
      </c>
      <c r="N68" s="199">
        <f t="shared" si="14"/>
        <v>0</v>
      </c>
      <c r="O68" s="199">
        <f t="shared" si="14"/>
        <v>0</v>
      </c>
      <c r="P68" s="199">
        <f t="shared" si="14"/>
        <v>0</v>
      </c>
      <c r="Q68" s="199">
        <f t="shared" si="14"/>
        <v>0</v>
      </c>
      <c r="R68" s="199">
        <f t="shared" si="14"/>
        <v>0</v>
      </c>
      <c r="S68" s="199">
        <f t="shared" si="14"/>
        <v>0</v>
      </c>
      <c r="T68" s="199">
        <f t="shared" si="14"/>
        <v>0</v>
      </c>
      <c r="U68" s="199">
        <f t="shared" si="14"/>
        <v>0</v>
      </c>
      <c r="V68" s="199">
        <f t="shared" si="14"/>
        <v>0</v>
      </c>
      <c r="W68" s="199">
        <f t="shared" si="14"/>
        <v>0</v>
      </c>
      <c r="X68" s="199">
        <f t="shared" si="14"/>
        <v>0</v>
      </c>
      <c r="Y68" s="199">
        <f t="shared" si="14"/>
        <v>0</v>
      </c>
      <c r="Z68" s="199">
        <f t="shared" si="14"/>
        <v>0</v>
      </c>
      <c r="AA68" s="199">
        <f t="shared" si="14"/>
        <v>0</v>
      </c>
      <c r="AB68" s="199">
        <f t="shared" si="14"/>
        <v>0</v>
      </c>
      <c r="AC68" s="199">
        <f t="shared" si="14"/>
        <v>0</v>
      </c>
      <c r="AD68" s="199">
        <f t="shared" si="14"/>
        <v>0</v>
      </c>
      <c r="AE68" s="199">
        <f t="shared" si="14"/>
        <v>0</v>
      </c>
      <c r="AF68" s="199">
        <f t="shared" si="14"/>
        <v>0</v>
      </c>
      <c r="AG68" s="199">
        <f t="shared" si="14"/>
        <v>0</v>
      </c>
      <c r="AH68" s="199">
        <f t="shared" si="14"/>
        <v>0</v>
      </c>
      <c r="AI68" s="199">
        <f t="shared" si="14"/>
        <v>0</v>
      </c>
      <c r="AJ68" s="199">
        <f t="shared" si="14"/>
        <v>0</v>
      </c>
      <c r="AK68" s="199">
        <f t="shared" si="14"/>
        <v>0</v>
      </c>
      <c r="AL68" s="199">
        <f t="shared" si="14"/>
        <v>0</v>
      </c>
      <c r="AM68" s="199">
        <f t="shared" si="14"/>
        <v>0</v>
      </c>
      <c r="AN68" s="199">
        <f t="shared" si="14"/>
        <v>0</v>
      </c>
      <c r="AO68" s="199">
        <f t="shared" si="14"/>
        <v>0</v>
      </c>
      <c r="AP68" s="199">
        <f t="shared" si="14"/>
        <v>0</v>
      </c>
      <c r="AQ68" s="199">
        <f t="shared" si="14"/>
        <v>0</v>
      </c>
      <c r="AR68" s="199">
        <f t="shared" si="14"/>
        <v>0</v>
      </c>
      <c r="AS68" s="199">
        <f t="shared" si="14"/>
        <v>0</v>
      </c>
      <c r="AT68" s="199">
        <f t="shared" si="14"/>
        <v>0</v>
      </c>
      <c r="AU68" s="199">
        <f t="shared" si="14"/>
        <v>0</v>
      </c>
      <c r="AV68" s="199">
        <f t="shared" si="14"/>
        <v>0</v>
      </c>
      <c r="AW68" s="199">
        <f t="shared" si="14"/>
        <v>0</v>
      </c>
      <c r="AX68" s="199">
        <f t="shared" si="14"/>
        <v>0</v>
      </c>
      <c r="AY68" s="199">
        <f t="shared" si="14"/>
        <v>0</v>
      </c>
    </row>
    <row r="69" spans="1:51" s="191" customFormat="1" ht="31.2">
      <c r="A69" s="206" t="str">
        <f>'Форма 17'!A69</f>
        <v>1.3.1.</v>
      </c>
      <c r="B69" s="200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9" s="207" t="str">
        <f>'Форма 17'!C69</f>
        <v>Г</v>
      </c>
      <c r="D69" s="186">
        <v>0</v>
      </c>
      <c r="E69" s="186">
        <v>0</v>
      </c>
      <c r="F69" s="186">
        <v>0</v>
      </c>
      <c r="G69" s="186">
        <v>0</v>
      </c>
      <c r="H69" s="186">
        <v>0</v>
      </c>
      <c r="I69" s="186">
        <v>0</v>
      </c>
      <c r="J69" s="186">
        <v>0</v>
      </c>
      <c r="K69" s="186">
        <v>0</v>
      </c>
      <c r="L69" s="186">
        <v>0</v>
      </c>
      <c r="M69" s="186">
        <v>0</v>
      </c>
      <c r="N69" s="186">
        <v>0</v>
      </c>
      <c r="O69" s="186">
        <v>0</v>
      </c>
      <c r="P69" s="186">
        <v>0</v>
      </c>
      <c r="Q69" s="186">
        <v>0</v>
      </c>
      <c r="R69" s="186">
        <v>0</v>
      </c>
      <c r="S69" s="186">
        <v>0</v>
      </c>
      <c r="T69" s="186">
        <v>0</v>
      </c>
      <c r="U69" s="186">
        <v>0</v>
      </c>
      <c r="V69" s="186">
        <v>0</v>
      </c>
      <c r="W69" s="186">
        <v>0</v>
      </c>
      <c r="X69" s="186">
        <v>0</v>
      </c>
      <c r="Y69" s="186">
        <v>0</v>
      </c>
      <c r="Z69" s="186">
        <v>0</v>
      </c>
      <c r="AA69" s="186">
        <v>0</v>
      </c>
      <c r="AB69" s="186">
        <v>0</v>
      </c>
      <c r="AC69" s="186">
        <v>0</v>
      </c>
      <c r="AD69" s="186">
        <v>0</v>
      </c>
      <c r="AE69" s="186">
        <v>0</v>
      </c>
      <c r="AF69" s="186">
        <v>0</v>
      </c>
      <c r="AG69" s="186">
        <v>0</v>
      </c>
      <c r="AH69" s="186">
        <v>0</v>
      </c>
      <c r="AI69" s="186">
        <v>0</v>
      </c>
      <c r="AJ69" s="186">
        <v>0</v>
      </c>
      <c r="AK69" s="186">
        <v>0</v>
      </c>
      <c r="AL69" s="186">
        <v>0</v>
      </c>
      <c r="AM69" s="186">
        <v>0</v>
      </c>
      <c r="AN69" s="186">
        <v>0</v>
      </c>
      <c r="AO69" s="186">
        <v>0</v>
      </c>
      <c r="AP69" s="186">
        <v>0</v>
      </c>
      <c r="AQ69" s="186">
        <v>0</v>
      </c>
      <c r="AR69" s="186">
        <v>0</v>
      </c>
      <c r="AS69" s="186">
        <v>0</v>
      </c>
      <c r="AT69" s="186">
        <v>0</v>
      </c>
      <c r="AU69" s="186">
        <v>0</v>
      </c>
      <c r="AV69" s="186">
        <v>0</v>
      </c>
      <c r="AW69" s="186">
        <v>0</v>
      </c>
      <c r="AX69" s="186">
        <v>0</v>
      </c>
      <c r="AY69" s="186">
        <v>0</v>
      </c>
    </row>
    <row r="70" spans="1:51" s="191" customFormat="1" ht="55.5" customHeight="1">
      <c r="A70" s="206" t="str">
        <f>'Форма 17'!A70</f>
        <v>1.3.1.</v>
      </c>
      <c r="B70" s="200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0" s="207" t="str">
        <f>'Форма 17'!C70</f>
        <v>Г</v>
      </c>
      <c r="D70" s="186">
        <v>0</v>
      </c>
      <c r="E70" s="186">
        <v>0</v>
      </c>
      <c r="F70" s="186">
        <v>0</v>
      </c>
      <c r="G70" s="186">
        <v>0</v>
      </c>
      <c r="H70" s="186">
        <v>0</v>
      </c>
      <c r="I70" s="186">
        <v>0</v>
      </c>
      <c r="J70" s="186">
        <v>0</v>
      </c>
      <c r="K70" s="186">
        <v>0</v>
      </c>
      <c r="L70" s="186">
        <v>0</v>
      </c>
      <c r="M70" s="186">
        <v>0</v>
      </c>
      <c r="N70" s="186">
        <v>0</v>
      </c>
      <c r="O70" s="186">
        <v>0</v>
      </c>
      <c r="P70" s="186">
        <v>0</v>
      </c>
      <c r="Q70" s="186">
        <v>0</v>
      </c>
      <c r="R70" s="186">
        <v>0</v>
      </c>
      <c r="S70" s="186">
        <v>0</v>
      </c>
      <c r="T70" s="186">
        <v>0</v>
      </c>
      <c r="U70" s="186">
        <v>0</v>
      </c>
      <c r="V70" s="186">
        <v>0</v>
      </c>
      <c r="W70" s="186">
        <v>0</v>
      </c>
      <c r="X70" s="186">
        <v>0</v>
      </c>
      <c r="Y70" s="186">
        <v>0</v>
      </c>
      <c r="Z70" s="186">
        <v>0</v>
      </c>
      <c r="AA70" s="186">
        <v>0</v>
      </c>
      <c r="AB70" s="186">
        <v>0</v>
      </c>
      <c r="AC70" s="186">
        <v>0</v>
      </c>
      <c r="AD70" s="186">
        <v>0</v>
      </c>
      <c r="AE70" s="186">
        <v>0</v>
      </c>
      <c r="AF70" s="186">
        <v>0</v>
      </c>
      <c r="AG70" s="186">
        <v>0</v>
      </c>
      <c r="AH70" s="186">
        <v>0</v>
      </c>
      <c r="AI70" s="186">
        <v>0</v>
      </c>
      <c r="AJ70" s="186">
        <v>0</v>
      </c>
      <c r="AK70" s="186">
        <v>0</v>
      </c>
      <c r="AL70" s="186">
        <v>0</v>
      </c>
      <c r="AM70" s="186">
        <v>0</v>
      </c>
      <c r="AN70" s="186">
        <v>0</v>
      </c>
      <c r="AO70" s="186">
        <v>0</v>
      </c>
      <c r="AP70" s="186">
        <v>0</v>
      </c>
      <c r="AQ70" s="186">
        <v>0</v>
      </c>
      <c r="AR70" s="186">
        <v>0</v>
      </c>
      <c r="AS70" s="186">
        <v>0</v>
      </c>
      <c r="AT70" s="186">
        <v>0</v>
      </c>
      <c r="AU70" s="186">
        <v>0</v>
      </c>
      <c r="AV70" s="186">
        <v>0</v>
      </c>
      <c r="AW70" s="186">
        <v>0</v>
      </c>
      <c r="AX70" s="186">
        <v>0</v>
      </c>
      <c r="AY70" s="186">
        <v>0</v>
      </c>
    </row>
    <row r="71" spans="1:51" s="270" customFormat="1" ht="31.2">
      <c r="A71" s="246" t="str">
        <f>'Форма 17'!A71</f>
        <v>1.4.</v>
      </c>
      <c r="B71" s="212" t="str">
        <f>'Форма 17'!B71</f>
        <v>Прочее новое строительство объектов электросетевого хозяйства, всего, в том числе:</v>
      </c>
      <c r="C71" s="211" t="str">
        <f>'Форма 17'!C71</f>
        <v>Г</v>
      </c>
      <c r="D71" s="186">
        <v>0</v>
      </c>
      <c r="E71" s="186">
        <v>0</v>
      </c>
      <c r="F71" s="186">
        <v>0</v>
      </c>
      <c r="G71" s="186">
        <v>0</v>
      </c>
      <c r="H71" s="186">
        <v>0</v>
      </c>
      <c r="I71" s="186">
        <v>0</v>
      </c>
      <c r="J71" s="186">
        <v>0</v>
      </c>
      <c r="K71" s="186">
        <v>0</v>
      </c>
      <c r="L71" s="186">
        <v>0</v>
      </c>
      <c r="M71" s="186">
        <v>0</v>
      </c>
      <c r="N71" s="186">
        <v>0</v>
      </c>
      <c r="O71" s="186">
        <v>0</v>
      </c>
      <c r="P71" s="186">
        <v>0</v>
      </c>
      <c r="Q71" s="186">
        <v>0</v>
      </c>
      <c r="R71" s="186">
        <v>0</v>
      </c>
      <c r="S71" s="186">
        <v>0</v>
      </c>
      <c r="T71" s="186">
        <v>0</v>
      </c>
      <c r="U71" s="186">
        <v>0</v>
      </c>
      <c r="V71" s="186">
        <v>0</v>
      </c>
      <c r="W71" s="186">
        <v>0</v>
      </c>
      <c r="X71" s="186">
        <v>0</v>
      </c>
      <c r="Y71" s="186">
        <v>0</v>
      </c>
      <c r="Z71" s="186">
        <v>0</v>
      </c>
      <c r="AA71" s="186">
        <v>0</v>
      </c>
      <c r="AB71" s="186">
        <v>0</v>
      </c>
      <c r="AC71" s="186">
        <v>0</v>
      </c>
      <c r="AD71" s="186">
        <v>0</v>
      </c>
      <c r="AE71" s="186">
        <v>0</v>
      </c>
      <c r="AF71" s="186">
        <v>0</v>
      </c>
      <c r="AG71" s="186">
        <v>0</v>
      </c>
      <c r="AH71" s="186">
        <v>0</v>
      </c>
      <c r="AI71" s="186">
        <v>0</v>
      </c>
      <c r="AJ71" s="186">
        <v>0</v>
      </c>
      <c r="AK71" s="186">
        <v>0</v>
      </c>
      <c r="AL71" s="186">
        <v>0</v>
      </c>
      <c r="AM71" s="186">
        <v>0</v>
      </c>
      <c r="AN71" s="186">
        <v>0</v>
      </c>
      <c r="AO71" s="186">
        <v>0</v>
      </c>
      <c r="AP71" s="186">
        <v>0</v>
      </c>
      <c r="AQ71" s="186">
        <v>0</v>
      </c>
      <c r="AR71" s="186">
        <v>0</v>
      </c>
      <c r="AS71" s="186">
        <v>0</v>
      </c>
      <c r="AT71" s="186">
        <v>0</v>
      </c>
      <c r="AU71" s="186">
        <v>0</v>
      </c>
      <c r="AV71" s="186">
        <v>0</v>
      </c>
      <c r="AW71" s="186">
        <v>0</v>
      </c>
      <c r="AX71" s="186">
        <v>0</v>
      </c>
      <c r="AY71" s="186">
        <v>0</v>
      </c>
    </row>
    <row r="72" spans="1:51" s="270" customFormat="1" ht="31.2">
      <c r="A72" s="246" t="str">
        <f>'Форма 17'!A72</f>
        <v>1.5.</v>
      </c>
      <c r="B72" s="212" t="str">
        <f>'Форма 17'!B72</f>
        <v>Покупка земельных участков для целей реализации инвестиционных проектов, всего, в том числе:</v>
      </c>
      <c r="C72" s="211" t="str">
        <f>'Форма 17'!C72</f>
        <v>Г</v>
      </c>
      <c r="D72" s="199">
        <v>0</v>
      </c>
      <c r="E72" s="199">
        <v>0</v>
      </c>
      <c r="F72" s="199">
        <v>0</v>
      </c>
      <c r="G72" s="199">
        <v>0</v>
      </c>
      <c r="H72" s="199">
        <v>0</v>
      </c>
      <c r="I72" s="199">
        <v>0</v>
      </c>
      <c r="J72" s="199">
        <v>0</v>
      </c>
      <c r="K72" s="199">
        <v>0</v>
      </c>
      <c r="L72" s="199">
        <v>0</v>
      </c>
      <c r="M72" s="199">
        <v>0</v>
      </c>
      <c r="N72" s="199">
        <v>0</v>
      </c>
      <c r="O72" s="199">
        <v>0</v>
      </c>
      <c r="P72" s="199">
        <v>0</v>
      </c>
      <c r="Q72" s="199">
        <v>0</v>
      </c>
      <c r="R72" s="199">
        <v>0</v>
      </c>
      <c r="S72" s="199">
        <v>0</v>
      </c>
      <c r="T72" s="199">
        <v>0</v>
      </c>
      <c r="U72" s="199">
        <v>0</v>
      </c>
      <c r="V72" s="199">
        <v>0</v>
      </c>
      <c r="W72" s="199">
        <v>0</v>
      </c>
      <c r="X72" s="199">
        <v>0</v>
      </c>
      <c r="Y72" s="199">
        <v>0</v>
      </c>
      <c r="Z72" s="199">
        <v>0</v>
      </c>
      <c r="AA72" s="199">
        <v>0</v>
      </c>
      <c r="AB72" s="199">
        <v>0</v>
      </c>
      <c r="AC72" s="199">
        <v>0</v>
      </c>
      <c r="AD72" s="199">
        <v>0</v>
      </c>
      <c r="AE72" s="199">
        <v>0</v>
      </c>
      <c r="AF72" s="199">
        <v>0</v>
      </c>
      <c r="AG72" s="199">
        <v>0</v>
      </c>
      <c r="AH72" s="199">
        <v>0</v>
      </c>
      <c r="AI72" s="199">
        <v>0</v>
      </c>
      <c r="AJ72" s="199">
        <v>0</v>
      </c>
      <c r="AK72" s="199">
        <v>0</v>
      </c>
      <c r="AL72" s="199">
        <v>0</v>
      </c>
      <c r="AM72" s="199">
        <v>0</v>
      </c>
      <c r="AN72" s="199">
        <v>0</v>
      </c>
      <c r="AO72" s="199">
        <v>0</v>
      </c>
      <c r="AP72" s="199">
        <v>0</v>
      </c>
      <c r="AQ72" s="199">
        <v>0</v>
      </c>
      <c r="AR72" s="199">
        <v>0</v>
      </c>
      <c r="AS72" s="199">
        <v>0</v>
      </c>
      <c r="AT72" s="199">
        <v>0</v>
      </c>
      <c r="AU72" s="199">
        <v>0</v>
      </c>
      <c r="AV72" s="199">
        <v>0</v>
      </c>
      <c r="AW72" s="199">
        <v>0</v>
      </c>
      <c r="AX72" s="199">
        <v>0</v>
      </c>
      <c r="AY72" s="199">
        <v>0</v>
      </c>
    </row>
    <row r="73" spans="1:51" s="270" customFormat="1" ht="33" customHeight="1">
      <c r="A73" s="246" t="str">
        <f>'Форма 17'!A73</f>
        <v>1.6.</v>
      </c>
      <c r="B73" s="212" t="str">
        <f>'Форма 17'!B73</f>
        <v>Прочие инвестиционные проекты, всего, в том числе:</v>
      </c>
      <c r="C73" s="211" t="str">
        <f>'Форма 17'!C73</f>
        <v>Г</v>
      </c>
      <c r="D73" s="199">
        <v>0</v>
      </c>
      <c r="E73" s="199">
        <v>0</v>
      </c>
      <c r="F73" s="199">
        <v>0</v>
      </c>
      <c r="G73" s="199">
        <v>0</v>
      </c>
      <c r="H73" s="199">
        <v>0</v>
      </c>
      <c r="I73" s="199">
        <v>0</v>
      </c>
      <c r="J73" s="199">
        <v>0</v>
      </c>
      <c r="K73" s="199">
        <v>0</v>
      </c>
      <c r="L73" s="199">
        <v>0</v>
      </c>
      <c r="M73" s="199">
        <v>0</v>
      </c>
      <c r="N73" s="199">
        <v>0</v>
      </c>
      <c r="O73" s="199">
        <v>0</v>
      </c>
      <c r="P73" s="199">
        <v>0</v>
      </c>
      <c r="Q73" s="199">
        <v>0</v>
      </c>
      <c r="R73" s="199">
        <v>0</v>
      </c>
      <c r="S73" s="199">
        <v>0</v>
      </c>
      <c r="T73" s="199">
        <v>0</v>
      </c>
      <c r="U73" s="199">
        <v>0</v>
      </c>
      <c r="V73" s="199">
        <v>0</v>
      </c>
      <c r="W73" s="199">
        <v>0</v>
      </c>
      <c r="X73" s="199">
        <v>0</v>
      </c>
      <c r="Y73" s="199">
        <v>0</v>
      </c>
      <c r="Z73" s="199">
        <v>0</v>
      </c>
      <c r="AA73" s="199">
        <v>0</v>
      </c>
      <c r="AB73" s="199">
        <v>0</v>
      </c>
      <c r="AC73" s="199">
        <v>0</v>
      </c>
      <c r="AD73" s="199">
        <v>0</v>
      </c>
      <c r="AE73" s="199">
        <v>0</v>
      </c>
      <c r="AF73" s="199">
        <v>0</v>
      </c>
      <c r="AG73" s="199">
        <v>0</v>
      </c>
      <c r="AH73" s="199">
        <v>0</v>
      </c>
      <c r="AI73" s="199">
        <v>0</v>
      </c>
      <c r="AJ73" s="199">
        <v>0</v>
      </c>
      <c r="AK73" s="199">
        <v>0</v>
      </c>
      <c r="AL73" s="199">
        <v>0</v>
      </c>
      <c r="AM73" s="199">
        <v>0</v>
      </c>
      <c r="AN73" s="199">
        <v>0</v>
      </c>
      <c r="AO73" s="199">
        <v>0</v>
      </c>
      <c r="AP73" s="199">
        <v>0</v>
      </c>
      <c r="AQ73" s="199">
        <v>0</v>
      </c>
      <c r="AR73" s="199">
        <v>0</v>
      </c>
      <c r="AS73" s="199">
        <v>0</v>
      </c>
      <c r="AT73" s="199">
        <v>0</v>
      </c>
      <c r="AU73" s="199">
        <v>0</v>
      </c>
      <c r="AV73" s="199">
        <v>0</v>
      </c>
      <c r="AW73" s="199">
        <v>0</v>
      </c>
      <c r="AX73" s="199">
        <v>0</v>
      </c>
      <c r="AY73" s="199">
        <v>0</v>
      </c>
    </row>
  </sheetData>
  <mergeCells count="42">
    <mergeCell ref="AR19:AS19"/>
    <mergeCell ref="AT19:AU19"/>
    <mergeCell ref="AV19:AW19"/>
    <mergeCell ref="AX19:AY19"/>
    <mergeCell ref="AF19:AG19"/>
    <mergeCell ref="AH19:AI19"/>
    <mergeCell ref="AJ19:AK19"/>
    <mergeCell ref="AL19:AM19"/>
    <mergeCell ref="AN19:AO19"/>
    <mergeCell ref="AP19:AQ19"/>
    <mergeCell ref="T19:U19"/>
    <mergeCell ref="V19:W19"/>
    <mergeCell ref="X19:Y19"/>
    <mergeCell ref="Z19:AA19"/>
    <mergeCell ref="AB19:AC19"/>
    <mergeCell ref="J19:K19"/>
    <mergeCell ref="L19:M19"/>
    <mergeCell ref="N19:O19"/>
    <mergeCell ref="P19:Q19"/>
    <mergeCell ref="R19:S19"/>
    <mergeCell ref="A15:AY15"/>
    <mergeCell ref="A17:A20"/>
    <mergeCell ref="B17:B20"/>
    <mergeCell ref="C17:C20"/>
    <mergeCell ref="D17:AY17"/>
    <mergeCell ref="D18:S18"/>
    <mergeCell ref="T18:AC18"/>
    <mergeCell ref="AD18:AI18"/>
    <mergeCell ref="AJ18:AM18"/>
    <mergeCell ref="AN18:AS18"/>
    <mergeCell ref="AD19:AE19"/>
    <mergeCell ref="AT18:AW18"/>
    <mergeCell ref="AX18:AY18"/>
    <mergeCell ref="D19:E19"/>
    <mergeCell ref="F19:G19"/>
    <mergeCell ref="H19:I19"/>
    <mergeCell ref="A14:AY14"/>
    <mergeCell ref="A6:AY6"/>
    <mergeCell ref="A7:AY7"/>
    <mergeCell ref="A9:AY9"/>
    <mergeCell ref="A10:AY10"/>
    <mergeCell ref="A12:AY12"/>
  </mergeCells>
  <conditionalFormatting sqref="D50:AY50 D32:AY33">
    <cfRule type="containsBlanks" dxfId="1" priority="2">
      <formula>LEN(TRIM(D32))=0</formula>
    </cfRule>
  </conditionalFormatting>
  <pageMargins left="0" right="0" top="0.39370078740157483" bottom="0.39370078740157483" header="0.31496062992125984" footer="0.31496062992125984"/>
  <pageSetup paperSize="9" scale="50" fitToWidth="2" fitToHeight="2" pageOrder="overThenDown" orientation="landscape" horizontalDpi="4294967294" verticalDpi="4294967294" r:id="rId1"/>
  <colBreaks count="1" manualBreakCount="1">
    <brk id="23" max="14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73"/>
  <sheetViews>
    <sheetView tabSelected="1" zoomScale="60" zoomScaleNormal="60" zoomScaleSheetLayoutView="70" workbookViewId="0">
      <selection activeCell="C38" sqref="C38"/>
    </sheetView>
  </sheetViews>
  <sheetFormatPr defaultColWidth="9.109375" defaultRowHeight="15.6"/>
  <cols>
    <col min="1" max="1" width="12.109375" style="122" customWidth="1"/>
    <col min="2" max="2" width="71.109375" style="145" customWidth="1"/>
    <col min="3" max="3" width="17.33203125" style="122" customWidth="1"/>
    <col min="4" max="4" width="15" style="122" customWidth="1"/>
    <col min="5" max="5" width="22.44140625" style="122" customWidth="1"/>
    <col min="6" max="6" width="17.33203125" style="122" customWidth="1"/>
    <col min="7" max="8" width="19.5546875" style="122" customWidth="1"/>
    <col min="9" max="10" width="18.6640625" style="122" customWidth="1"/>
    <col min="11" max="11" width="19.109375" style="122" customWidth="1"/>
    <col min="12" max="12" width="18.88671875" style="122" customWidth="1"/>
    <col min="13" max="13" width="19.109375" style="122" customWidth="1"/>
    <col min="14" max="16384" width="9.109375" style="122"/>
  </cols>
  <sheetData>
    <row r="1" spans="1:51">
      <c r="L1" s="123" t="s">
        <v>402</v>
      </c>
    </row>
    <row r="2" spans="1:51">
      <c r="L2" s="123" t="s">
        <v>100</v>
      </c>
    </row>
    <row r="3" spans="1:51">
      <c r="L3" s="123" t="s">
        <v>103</v>
      </c>
    </row>
    <row r="5" spans="1:51" ht="18">
      <c r="A5" s="562" t="s">
        <v>403</v>
      </c>
      <c r="B5" s="562"/>
      <c r="C5" s="562"/>
      <c r="D5" s="562"/>
      <c r="E5" s="562"/>
      <c r="F5" s="562"/>
      <c r="G5" s="562"/>
      <c r="H5" s="562"/>
      <c r="I5" s="562"/>
      <c r="J5" s="562"/>
      <c r="K5" s="562"/>
      <c r="L5" s="562"/>
      <c r="M5" s="562"/>
      <c r="N5" s="146"/>
      <c r="O5" s="146"/>
      <c r="P5" s="146"/>
      <c r="Q5" s="146"/>
      <c r="R5" s="146"/>
      <c r="S5" s="146"/>
      <c r="T5" s="146"/>
      <c r="U5" s="146"/>
      <c r="V5" s="146"/>
      <c r="W5" s="146"/>
      <c r="X5" s="146"/>
      <c r="Y5" s="146"/>
      <c r="Z5" s="146"/>
      <c r="AA5" s="146"/>
      <c r="AB5" s="146"/>
      <c r="AC5" s="146"/>
      <c r="AD5" s="146"/>
      <c r="AE5" s="146"/>
      <c r="AF5" s="146"/>
      <c r="AG5" s="146"/>
      <c r="AH5" s="146"/>
      <c r="AI5" s="146"/>
      <c r="AJ5" s="146"/>
      <c r="AK5" s="146"/>
      <c r="AL5" s="146"/>
      <c r="AM5" s="146"/>
      <c r="AN5" s="146"/>
      <c r="AO5" s="146"/>
      <c r="AP5" s="146"/>
      <c r="AQ5" s="146"/>
      <c r="AR5" s="146"/>
      <c r="AS5" s="146"/>
      <c r="AT5" s="146"/>
      <c r="AU5" s="146"/>
      <c r="AV5" s="146"/>
      <c r="AW5" s="146"/>
      <c r="AX5" s="146"/>
      <c r="AY5" s="146"/>
    </row>
    <row r="6" spans="1:51" ht="18">
      <c r="A6" s="563" t="str">
        <f>'Форма 17'!A6:BB6</f>
        <v>за 1 квартал 2026 года</v>
      </c>
      <c r="B6" s="562"/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62"/>
      <c r="N6" s="146"/>
      <c r="O6" s="146"/>
      <c r="P6" s="146"/>
      <c r="Q6" s="146"/>
      <c r="R6" s="146"/>
      <c r="S6" s="146"/>
      <c r="T6" s="146"/>
      <c r="U6" s="146"/>
      <c r="V6" s="146"/>
      <c r="W6" s="146"/>
      <c r="X6" s="146"/>
      <c r="Y6" s="146"/>
      <c r="Z6" s="146"/>
      <c r="AA6" s="146"/>
      <c r="AB6" s="146"/>
      <c r="AC6" s="146"/>
      <c r="AD6" s="146"/>
      <c r="AE6" s="146"/>
      <c r="AF6" s="146"/>
      <c r="AG6" s="146"/>
      <c r="AH6" s="146"/>
      <c r="AI6" s="146"/>
      <c r="AJ6" s="146"/>
      <c r="AK6" s="146"/>
      <c r="AL6" s="146"/>
      <c r="AM6" s="146"/>
      <c r="AN6" s="146"/>
      <c r="AO6" s="146"/>
      <c r="AP6" s="146"/>
      <c r="AQ6" s="146"/>
      <c r="AR6" s="146"/>
      <c r="AS6" s="146"/>
      <c r="AT6" s="146"/>
      <c r="AU6" s="146"/>
      <c r="AV6" s="146"/>
      <c r="AW6" s="146"/>
      <c r="AX6" s="146"/>
      <c r="AY6" s="146"/>
    </row>
    <row r="7" spans="1:51" ht="18">
      <c r="A7" s="563"/>
      <c r="B7" s="562"/>
      <c r="C7" s="562"/>
      <c r="D7" s="562"/>
      <c r="E7" s="562"/>
      <c r="F7" s="562"/>
      <c r="G7" s="562"/>
      <c r="H7" s="562"/>
      <c r="I7" s="562"/>
      <c r="J7" s="562"/>
      <c r="K7" s="562"/>
      <c r="L7" s="562"/>
      <c r="M7" s="562"/>
      <c r="N7" s="146"/>
      <c r="O7" s="146"/>
      <c r="P7" s="146"/>
      <c r="Q7" s="146"/>
      <c r="R7" s="146"/>
      <c r="S7" s="146"/>
      <c r="T7" s="146"/>
      <c r="U7" s="146"/>
      <c r="V7" s="146"/>
      <c r="W7" s="146"/>
      <c r="X7" s="146"/>
      <c r="Y7" s="146"/>
      <c r="Z7" s="146"/>
      <c r="AA7" s="146"/>
      <c r="AB7" s="146"/>
      <c r="AC7" s="146"/>
      <c r="AD7" s="146"/>
      <c r="AE7" s="146"/>
      <c r="AF7" s="146"/>
      <c r="AG7" s="146"/>
      <c r="AH7" s="146"/>
      <c r="AI7" s="146"/>
      <c r="AJ7" s="146"/>
      <c r="AK7" s="146"/>
      <c r="AL7" s="146"/>
      <c r="AM7" s="146"/>
      <c r="AN7" s="146"/>
      <c r="AO7" s="146"/>
      <c r="AP7" s="146"/>
      <c r="AQ7" s="146"/>
      <c r="AR7" s="146"/>
      <c r="AS7" s="146"/>
      <c r="AT7" s="146"/>
      <c r="AU7" s="146"/>
      <c r="AV7" s="146"/>
      <c r="AW7" s="146"/>
      <c r="AX7" s="146"/>
      <c r="AY7" s="146"/>
    </row>
    <row r="8" spans="1:51">
      <c r="A8" s="123"/>
      <c r="B8" s="127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</row>
    <row r="9" spans="1:51" ht="18">
      <c r="A9" s="564" t="s">
        <v>586</v>
      </c>
      <c r="B9" s="564"/>
      <c r="C9" s="564"/>
      <c r="D9" s="564"/>
      <c r="E9" s="564"/>
      <c r="F9" s="564"/>
      <c r="G9" s="564"/>
      <c r="H9" s="564"/>
      <c r="I9" s="564"/>
      <c r="J9" s="564"/>
      <c r="K9" s="564"/>
      <c r="L9" s="564"/>
      <c r="M9" s="564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  <c r="AA9" s="147"/>
      <c r="AB9" s="147"/>
      <c r="AC9" s="147"/>
      <c r="AD9" s="147"/>
      <c r="AE9" s="147"/>
      <c r="AF9" s="147"/>
      <c r="AG9" s="147"/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</row>
    <row r="10" spans="1:51">
      <c r="A10" s="148"/>
      <c r="B10" s="127"/>
      <c r="C10" s="123"/>
      <c r="D10" s="123"/>
      <c r="E10" s="148" t="s">
        <v>98</v>
      </c>
      <c r="F10" s="123"/>
      <c r="G10" s="123"/>
      <c r="H10" s="123"/>
      <c r="I10" s="123"/>
      <c r="J10" s="123"/>
      <c r="K10" s="123"/>
      <c r="L10" s="123"/>
      <c r="M10" s="123"/>
    </row>
    <row r="11" spans="1:51">
      <c r="A11" s="123"/>
      <c r="B11" s="127"/>
      <c r="C11" s="123"/>
      <c r="D11" s="123"/>
      <c r="E11" s="123"/>
      <c r="F11" s="123"/>
      <c r="G11" s="123"/>
      <c r="H11" s="123"/>
      <c r="I11" s="148"/>
      <c r="J11" s="148"/>
      <c r="K11" s="148"/>
      <c r="L11" s="148"/>
      <c r="M11" s="148"/>
      <c r="N11" s="149"/>
    </row>
    <row r="12" spans="1:51">
      <c r="A12" s="123"/>
      <c r="B12" s="127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</row>
    <row r="13" spans="1:51">
      <c r="A13" s="560" t="str">
        <f>'Форма 17'!A11:BB11</f>
        <v>Год раскрытия информации: 2026 год</v>
      </c>
      <c r="B13" s="561"/>
      <c r="C13" s="561"/>
      <c r="D13" s="561"/>
      <c r="E13" s="561"/>
      <c r="F13" s="561"/>
      <c r="G13" s="561"/>
      <c r="H13" s="561"/>
      <c r="I13" s="561"/>
      <c r="J13" s="561"/>
      <c r="K13" s="561"/>
      <c r="L13" s="561"/>
      <c r="M13" s="561"/>
      <c r="N13" s="127"/>
      <c r="O13" s="127"/>
      <c r="P13" s="127"/>
      <c r="Q13" s="127"/>
      <c r="R13" s="127"/>
      <c r="S13" s="127"/>
      <c r="T13" s="127"/>
    </row>
    <row r="14" spans="1:51">
      <c r="A14" s="123"/>
      <c r="B14" s="127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</row>
    <row r="15" spans="1:51">
      <c r="A15" s="123"/>
      <c r="B15" s="127"/>
      <c r="C15" s="123"/>
      <c r="D15" s="123"/>
      <c r="E15" s="123"/>
      <c r="F15" s="123"/>
      <c r="G15" s="123"/>
      <c r="H15" s="123"/>
      <c r="I15" s="123"/>
      <c r="J15" s="123"/>
      <c r="K15" s="123"/>
      <c r="L15" s="123"/>
      <c r="M15" s="123"/>
    </row>
    <row r="16" spans="1:51">
      <c r="A16" s="560" t="str">
        <f>'Форма 17'!A13:BB13</f>
        <v>Утвержденные плановые значения показателей приведены в соответствии с  Приказом Министерства жилищно-коммунального хозяйства и энергетики Республики Саха (Якутия) от 01.12.2025г. №487-ОД</v>
      </c>
      <c r="B16" s="561"/>
      <c r="C16" s="561"/>
      <c r="D16" s="561"/>
      <c r="E16" s="561"/>
      <c r="F16" s="561"/>
      <c r="G16" s="561"/>
      <c r="H16" s="561"/>
      <c r="I16" s="561"/>
      <c r="J16" s="561"/>
      <c r="K16" s="561"/>
      <c r="L16" s="561"/>
      <c r="M16" s="561"/>
      <c r="N16" s="127"/>
      <c r="O16" s="127"/>
      <c r="P16" s="127"/>
      <c r="Q16" s="127"/>
      <c r="R16" s="127"/>
      <c r="S16" s="127"/>
      <c r="T16" s="127"/>
    </row>
    <row r="17" spans="1:13" ht="15.75" customHeight="1">
      <c r="A17" s="593" t="s">
        <v>97</v>
      </c>
      <c r="B17" s="593"/>
      <c r="C17" s="593"/>
      <c r="D17" s="593"/>
      <c r="E17" s="593"/>
      <c r="F17" s="593"/>
      <c r="G17" s="593"/>
      <c r="H17" s="593"/>
      <c r="I17" s="593"/>
      <c r="J17" s="593"/>
      <c r="K17" s="593"/>
      <c r="L17" s="593"/>
      <c r="M17" s="593"/>
    </row>
    <row r="19" spans="1:13" s="145" customFormat="1" ht="75" customHeight="1">
      <c r="A19" s="594" t="s">
        <v>96</v>
      </c>
      <c r="B19" s="594" t="s">
        <v>95</v>
      </c>
      <c r="C19" s="594" t="s">
        <v>94</v>
      </c>
      <c r="D19" s="594" t="s">
        <v>404</v>
      </c>
      <c r="E19" s="594" t="s">
        <v>405</v>
      </c>
      <c r="F19" s="594" t="s">
        <v>406</v>
      </c>
      <c r="G19" s="594"/>
      <c r="H19" s="594" t="s">
        <v>407</v>
      </c>
      <c r="I19" s="594"/>
      <c r="J19" s="594" t="s">
        <v>408</v>
      </c>
      <c r="K19" s="594"/>
      <c r="L19" s="594" t="s">
        <v>409</v>
      </c>
      <c r="M19" s="594"/>
    </row>
    <row r="20" spans="1:13" s="145" customFormat="1" ht="92.25" customHeight="1">
      <c r="A20" s="594"/>
      <c r="B20" s="594"/>
      <c r="C20" s="594"/>
      <c r="D20" s="594"/>
      <c r="E20" s="594"/>
      <c r="F20" s="150" t="s">
        <v>570</v>
      </c>
      <c r="G20" s="150" t="s">
        <v>571</v>
      </c>
      <c r="H20" s="150" t="s">
        <v>572</v>
      </c>
      <c r="I20" s="150" t="s">
        <v>571</v>
      </c>
      <c r="J20" s="150" t="s">
        <v>573</v>
      </c>
      <c r="K20" s="150" t="s">
        <v>571</v>
      </c>
      <c r="L20" s="150" t="s">
        <v>572</v>
      </c>
      <c r="M20" s="150" t="s">
        <v>571</v>
      </c>
    </row>
    <row r="21" spans="1:13">
      <c r="A21" s="151">
        <v>1</v>
      </c>
      <c r="B21" s="152">
        <v>2</v>
      </c>
      <c r="C21" s="151">
        <v>3</v>
      </c>
      <c r="D21" s="151">
        <v>4</v>
      </c>
      <c r="E21" s="151">
        <v>5</v>
      </c>
      <c r="F21" s="151">
        <v>6</v>
      </c>
      <c r="G21" s="151">
        <v>7</v>
      </c>
      <c r="H21" s="151">
        <v>8</v>
      </c>
      <c r="I21" s="151">
        <v>9</v>
      </c>
      <c r="J21" s="151">
        <v>10</v>
      </c>
      <c r="K21" s="151">
        <v>11</v>
      </c>
      <c r="L21" s="151">
        <v>12</v>
      </c>
      <c r="M21" s="151">
        <v>13</v>
      </c>
    </row>
    <row r="22" spans="1:13" s="247" customFormat="1" ht="27" customHeight="1">
      <c r="A22" s="214" t="str">
        <f>'Форма 17'!A22</f>
        <v>0</v>
      </c>
      <c r="B22" s="201" t="str">
        <f>'Форма 17'!B22</f>
        <v>ВСЕГО по инвестиционной программе, в том числе:</v>
      </c>
      <c r="C22" s="244" t="str">
        <f>'Форма 17'!C22</f>
        <v>Г</v>
      </c>
      <c r="D22" s="199">
        <f t="shared" ref="D22:M22" si="0">SUM(D23:D28)</f>
        <v>0</v>
      </c>
      <c r="E22" s="199">
        <f t="shared" si="0"/>
        <v>0</v>
      </c>
      <c r="F22" s="199">
        <f t="shared" si="0"/>
        <v>0</v>
      </c>
      <c r="G22" s="199">
        <f t="shared" si="0"/>
        <v>0</v>
      </c>
      <c r="H22" s="199">
        <f t="shared" si="0"/>
        <v>0</v>
      </c>
      <c r="I22" s="199">
        <f t="shared" si="0"/>
        <v>0</v>
      </c>
      <c r="J22" s="199">
        <f t="shared" si="0"/>
        <v>0</v>
      </c>
      <c r="K22" s="199">
        <f t="shared" si="0"/>
        <v>0</v>
      </c>
      <c r="L22" s="199">
        <f t="shared" si="0"/>
        <v>0</v>
      </c>
      <c r="M22" s="199">
        <f t="shared" si="0"/>
        <v>0</v>
      </c>
    </row>
    <row r="23" spans="1:13" s="247" customFormat="1" ht="34.5" customHeight="1">
      <c r="A23" s="214" t="str">
        <f>'Форма 17'!A23</f>
        <v>0.1</v>
      </c>
      <c r="B23" s="201" t="str">
        <f>'Форма 17'!B23</f>
        <v>Технологическое присоединение, всего</v>
      </c>
      <c r="C23" s="244" t="str">
        <f>'Форма 17'!C23</f>
        <v>Г</v>
      </c>
      <c r="D23" s="199">
        <f t="shared" ref="D23:M23" si="1">D30</f>
        <v>0</v>
      </c>
      <c r="E23" s="199">
        <f t="shared" si="1"/>
        <v>0</v>
      </c>
      <c r="F23" s="199">
        <f t="shared" si="1"/>
        <v>0</v>
      </c>
      <c r="G23" s="199">
        <f t="shared" si="1"/>
        <v>0</v>
      </c>
      <c r="H23" s="199">
        <f t="shared" si="1"/>
        <v>0</v>
      </c>
      <c r="I23" s="199">
        <f t="shared" si="1"/>
        <v>0</v>
      </c>
      <c r="J23" s="199">
        <f t="shared" si="1"/>
        <v>0</v>
      </c>
      <c r="K23" s="199">
        <f t="shared" si="1"/>
        <v>0</v>
      </c>
      <c r="L23" s="199">
        <f t="shared" si="1"/>
        <v>0</v>
      </c>
      <c r="M23" s="199">
        <f t="shared" si="1"/>
        <v>0</v>
      </c>
    </row>
    <row r="24" spans="1:13" s="247" customFormat="1" ht="55.5" customHeight="1">
      <c r="A24" s="214" t="str">
        <f>'Форма 17'!A24</f>
        <v>0.2</v>
      </c>
      <c r="B24" s="201" t="str">
        <f>'Форма 17'!B24</f>
        <v>Реконструкция, модернизация, техническое перевооружение, всего</v>
      </c>
      <c r="C24" s="244" t="str">
        <f>'Форма 17'!C24</f>
        <v>Г</v>
      </c>
      <c r="D24" s="199">
        <f t="shared" ref="D24:M24" si="2">D46</f>
        <v>0</v>
      </c>
      <c r="E24" s="199">
        <f t="shared" si="2"/>
        <v>0</v>
      </c>
      <c r="F24" s="199">
        <f t="shared" si="2"/>
        <v>0</v>
      </c>
      <c r="G24" s="199">
        <f t="shared" si="2"/>
        <v>0</v>
      </c>
      <c r="H24" s="199">
        <f t="shared" si="2"/>
        <v>0</v>
      </c>
      <c r="I24" s="199">
        <f t="shared" si="2"/>
        <v>0</v>
      </c>
      <c r="J24" s="199">
        <f t="shared" si="2"/>
        <v>0</v>
      </c>
      <c r="K24" s="199">
        <f t="shared" si="2"/>
        <v>0</v>
      </c>
      <c r="L24" s="199">
        <f t="shared" si="2"/>
        <v>0</v>
      </c>
      <c r="M24" s="199">
        <f t="shared" si="2"/>
        <v>0</v>
      </c>
    </row>
    <row r="25" spans="1:13" s="247" customFormat="1" ht="47.25" customHeight="1">
      <c r="A25" s="214" t="str">
        <f>'Форма 17'!A25</f>
        <v>0.3</v>
      </c>
      <c r="B25" s="201" t="str">
        <f>'Форма 17'!B25</f>
        <v>Инвестиционные проекты, реализация которых обуславливается схемами и программами перспективного развития электроэнергетики, всего</v>
      </c>
      <c r="C25" s="244" t="str">
        <f>'Форма 17'!C25</f>
        <v>Г</v>
      </c>
      <c r="D25" s="199">
        <f t="shared" ref="D25:M25" si="3">D68</f>
        <v>0</v>
      </c>
      <c r="E25" s="199">
        <f t="shared" si="3"/>
        <v>0</v>
      </c>
      <c r="F25" s="199">
        <f t="shared" si="3"/>
        <v>0</v>
      </c>
      <c r="G25" s="199">
        <f t="shared" si="3"/>
        <v>0</v>
      </c>
      <c r="H25" s="199">
        <f t="shared" si="3"/>
        <v>0</v>
      </c>
      <c r="I25" s="199">
        <f t="shared" si="3"/>
        <v>0</v>
      </c>
      <c r="J25" s="199">
        <f t="shared" si="3"/>
        <v>0</v>
      </c>
      <c r="K25" s="199">
        <f t="shared" si="3"/>
        <v>0</v>
      </c>
      <c r="L25" s="199">
        <f t="shared" si="3"/>
        <v>0</v>
      </c>
      <c r="M25" s="199">
        <f t="shared" si="3"/>
        <v>0</v>
      </c>
    </row>
    <row r="26" spans="1:13" s="247" customFormat="1" ht="44.25" customHeight="1">
      <c r="A26" s="214" t="str">
        <f>'Форма 17'!A26</f>
        <v>0.4</v>
      </c>
      <c r="B26" s="201" t="str">
        <f>'Форма 17'!B26</f>
        <v>Прочее новое строительство объектов электросетевого хозяйства, всего</v>
      </c>
      <c r="C26" s="244" t="str">
        <f>'Форма 17'!C26</f>
        <v>Г</v>
      </c>
      <c r="D26" s="199">
        <f t="shared" ref="D26:M26" si="4">D71</f>
        <v>0</v>
      </c>
      <c r="E26" s="199">
        <f t="shared" si="4"/>
        <v>0</v>
      </c>
      <c r="F26" s="199">
        <f t="shared" si="4"/>
        <v>0</v>
      </c>
      <c r="G26" s="199">
        <f t="shared" si="4"/>
        <v>0</v>
      </c>
      <c r="H26" s="199">
        <f t="shared" si="4"/>
        <v>0</v>
      </c>
      <c r="I26" s="199">
        <f t="shared" si="4"/>
        <v>0</v>
      </c>
      <c r="J26" s="199">
        <f t="shared" si="4"/>
        <v>0</v>
      </c>
      <c r="K26" s="199">
        <f t="shared" si="4"/>
        <v>0</v>
      </c>
      <c r="L26" s="199">
        <f t="shared" si="4"/>
        <v>0</v>
      </c>
      <c r="M26" s="199">
        <f t="shared" si="4"/>
        <v>0</v>
      </c>
    </row>
    <row r="27" spans="1:13" s="247" customFormat="1" ht="43.5" customHeight="1">
      <c r="A27" s="214" t="str">
        <f>'Форма 17'!A27</f>
        <v>0.5</v>
      </c>
      <c r="B27" s="201" t="str">
        <f>'Форма 17'!B27</f>
        <v>Покупка земельных участков для целей реализации инвестиционных проектов, всего</v>
      </c>
      <c r="C27" s="244" t="str">
        <f>'Форма 17'!C27</f>
        <v>Г</v>
      </c>
      <c r="D27" s="199">
        <f t="shared" ref="D27:M27" si="5">D72</f>
        <v>0</v>
      </c>
      <c r="E27" s="199">
        <f t="shared" si="5"/>
        <v>0</v>
      </c>
      <c r="F27" s="199">
        <f t="shared" si="5"/>
        <v>0</v>
      </c>
      <c r="G27" s="199">
        <f t="shared" si="5"/>
        <v>0</v>
      </c>
      <c r="H27" s="199">
        <f t="shared" si="5"/>
        <v>0</v>
      </c>
      <c r="I27" s="199">
        <f t="shared" si="5"/>
        <v>0</v>
      </c>
      <c r="J27" s="199">
        <f t="shared" si="5"/>
        <v>0</v>
      </c>
      <c r="K27" s="199">
        <f t="shared" si="5"/>
        <v>0</v>
      </c>
      <c r="L27" s="199">
        <f t="shared" si="5"/>
        <v>0</v>
      </c>
      <c r="M27" s="199">
        <f t="shared" si="5"/>
        <v>0</v>
      </c>
    </row>
    <row r="28" spans="1:13" s="247" customFormat="1" ht="28.5" customHeight="1">
      <c r="A28" s="214" t="str">
        <f>'Форма 17'!A28</f>
        <v>0.6</v>
      </c>
      <c r="B28" s="201" t="str">
        <f>'Форма 17'!B28</f>
        <v>Прочие инвестиционные проекты, всего</v>
      </c>
      <c r="C28" s="244" t="str">
        <f>'Форма 17'!C28</f>
        <v>Г</v>
      </c>
      <c r="D28" s="199">
        <f t="shared" ref="D28:M28" si="6">D73</f>
        <v>0</v>
      </c>
      <c r="E28" s="199">
        <f t="shared" si="6"/>
        <v>0</v>
      </c>
      <c r="F28" s="199">
        <f t="shared" si="6"/>
        <v>0</v>
      </c>
      <c r="G28" s="199">
        <f t="shared" si="6"/>
        <v>0</v>
      </c>
      <c r="H28" s="199">
        <f t="shared" si="6"/>
        <v>0</v>
      </c>
      <c r="I28" s="199">
        <f t="shared" si="6"/>
        <v>0</v>
      </c>
      <c r="J28" s="199">
        <f t="shared" si="6"/>
        <v>0</v>
      </c>
      <c r="K28" s="199">
        <f t="shared" si="6"/>
        <v>0</v>
      </c>
      <c r="L28" s="199">
        <f t="shared" si="6"/>
        <v>0</v>
      </c>
      <c r="M28" s="199">
        <f t="shared" si="6"/>
        <v>0</v>
      </c>
    </row>
    <row r="29" spans="1:13" s="247" customFormat="1" ht="36" customHeight="1">
      <c r="A29" s="214" t="str">
        <f>'Форма 17'!A29</f>
        <v>1</v>
      </c>
      <c r="B29" s="201" t="str">
        <f>'Форма 17'!B29</f>
        <v>Республика Саха (Якутия)</v>
      </c>
      <c r="C29" s="244" t="str">
        <f>'Форма 17'!C29</f>
        <v>Г</v>
      </c>
      <c r="D29" s="199">
        <f>D30+D46+D68+D71+D72+D73</f>
        <v>0</v>
      </c>
      <c r="E29" s="199">
        <f>E30+E46+E68+E71+E72+E73</f>
        <v>0</v>
      </c>
      <c r="F29" s="199">
        <f>F30+F46+F68+F71+F72+F73</f>
        <v>0</v>
      </c>
      <c r="G29" s="199">
        <f>G30+G46+G68+G71+G72+G73</f>
        <v>0</v>
      </c>
      <c r="H29" s="199">
        <f>H30+H46+H68+H71+H72+H73</f>
        <v>0</v>
      </c>
      <c r="I29" s="199">
        <f>I30+I46+I68+I71+I72+I73</f>
        <v>0</v>
      </c>
      <c r="J29" s="199">
        <f>J30+J46+J68+J71+J72+J73</f>
        <v>0</v>
      </c>
      <c r="K29" s="199">
        <f>K30+K46+K68+K71+K72+K73</f>
        <v>0</v>
      </c>
      <c r="L29" s="199">
        <f>L30+L46+L68+L71+L72+L73</f>
        <v>0</v>
      </c>
      <c r="M29" s="199">
        <f>M30+M46+M68+M71+M72+M73</f>
        <v>0</v>
      </c>
    </row>
    <row r="30" spans="1:13" s="247" customFormat="1" ht="40.5" customHeight="1">
      <c r="A30" s="214" t="str">
        <f>'Форма 17'!A30</f>
        <v>1.1</v>
      </c>
      <c r="B30" s="201" t="str">
        <f>'Форма 17'!B30</f>
        <v>Технологическое присоединение, всего, в том числе:</v>
      </c>
      <c r="C30" s="244" t="str">
        <f>'Форма 17'!C30</f>
        <v>Г</v>
      </c>
      <c r="D30" s="186">
        <f>D31+D32+D33</f>
        <v>0</v>
      </c>
      <c r="E30" s="186">
        <f>E31+E32+E33</f>
        <v>0</v>
      </c>
      <c r="F30" s="186">
        <f>F31+F32+F33</f>
        <v>0</v>
      </c>
      <c r="G30" s="186">
        <f>G31+G32+G33</f>
        <v>0</v>
      </c>
      <c r="H30" s="186">
        <f>H31+H32+H33</f>
        <v>0</v>
      </c>
      <c r="I30" s="186">
        <f>I31+I32+I33</f>
        <v>0</v>
      </c>
      <c r="J30" s="186">
        <f>J31+J32+J33</f>
        <v>0</v>
      </c>
      <c r="K30" s="186">
        <f>K31+K32+K33</f>
        <v>0</v>
      </c>
      <c r="L30" s="186">
        <f>L31+L32+L33</f>
        <v>0</v>
      </c>
      <c r="M30" s="186">
        <f>M31+M32+M33</f>
        <v>0</v>
      </c>
    </row>
    <row r="31" spans="1:13" s="193" customFormat="1" ht="31.2">
      <c r="A31" s="206" t="str">
        <f>'Форма 17'!A31</f>
        <v>1.1.1</v>
      </c>
      <c r="B31" s="200" t="str">
        <f>'Форма 17'!B31</f>
        <v>Технологическое присоединение энергопринимающих устройств потребителей, всего, в том числе:</v>
      </c>
      <c r="C31" s="221" t="str">
        <f>'Форма 17'!C31</f>
        <v>Г</v>
      </c>
      <c r="D31" s="186">
        <f>D32+D33+D34</f>
        <v>0</v>
      </c>
      <c r="E31" s="186">
        <f>E32+E33+E34</f>
        <v>0</v>
      </c>
      <c r="F31" s="186">
        <f>F32+F33+F34</f>
        <v>0</v>
      </c>
      <c r="G31" s="186">
        <f>G32+G33+G34</f>
        <v>0</v>
      </c>
      <c r="H31" s="186">
        <f>H32+H33+H34</f>
        <v>0</v>
      </c>
      <c r="I31" s="186">
        <f>I32+I33+I34</f>
        <v>0</v>
      </c>
      <c r="J31" s="186">
        <f>J32+J33+J34</f>
        <v>0</v>
      </c>
      <c r="K31" s="186">
        <f>K32+K33+K34</f>
        <v>0</v>
      </c>
      <c r="L31" s="186">
        <f>L32+L33+L34</f>
        <v>0</v>
      </c>
      <c r="M31" s="186">
        <f>M32+M33+M34</f>
        <v>0</v>
      </c>
    </row>
    <row r="32" spans="1:13" s="193" customFormat="1" ht="46.8">
      <c r="A32" s="206" t="str">
        <f>'Форма 17'!A32</f>
        <v>1.1.1.1</v>
      </c>
      <c r="B32" s="200" t="str">
        <f>'Форма 17'!B32</f>
        <v>Технологическое присоединение энергопринимающих устройств потребителей максимальной мощностью до 15 кВт включительно, всего (новое строительство)</v>
      </c>
      <c r="C32" s="221" t="str">
        <f>'Форма 17'!C32</f>
        <v>Г</v>
      </c>
      <c r="D32" s="186">
        <v>0</v>
      </c>
      <c r="E32" s="186">
        <v>0</v>
      </c>
      <c r="F32" s="186">
        <v>0</v>
      </c>
      <c r="G32" s="186">
        <v>0</v>
      </c>
      <c r="H32" s="186">
        <v>0</v>
      </c>
      <c r="I32" s="186">
        <v>0</v>
      </c>
      <c r="J32" s="186">
        <v>0</v>
      </c>
      <c r="K32" s="186">
        <v>0</v>
      </c>
      <c r="L32" s="186">
        <v>0</v>
      </c>
      <c r="M32" s="186">
        <v>0</v>
      </c>
    </row>
    <row r="33" spans="1:13" s="193" customFormat="1" ht="46.8">
      <c r="A33" s="206" t="str">
        <f>'Форма 17'!A33</f>
        <v>1.1.1.2</v>
      </c>
      <c r="B33" s="200" t="str">
        <f>'Форма 17'!B33</f>
        <v>Технологическое присоединение энергопринимающих устройств потребителей максимальной мощностью до 150 кВт включительно, всего (новое строительство)</v>
      </c>
      <c r="C33" s="221" t="str">
        <f>'Форма 17'!C33</f>
        <v>Г</v>
      </c>
      <c r="D33" s="186">
        <v>0</v>
      </c>
      <c r="E33" s="186">
        <v>0</v>
      </c>
      <c r="F33" s="186">
        <v>0</v>
      </c>
      <c r="G33" s="186">
        <v>0</v>
      </c>
      <c r="H33" s="186">
        <v>0</v>
      </c>
      <c r="I33" s="186">
        <v>0</v>
      </c>
      <c r="J33" s="186">
        <v>0</v>
      </c>
      <c r="K33" s="186">
        <v>0</v>
      </c>
      <c r="L33" s="186">
        <v>0</v>
      </c>
      <c r="M33" s="186">
        <v>0</v>
      </c>
    </row>
    <row r="34" spans="1:13" s="193" customFormat="1" ht="41.25" customHeight="1">
      <c r="A34" s="206" t="str">
        <f>'Форма 17'!A34</f>
        <v>1.1.1.3</v>
      </c>
      <c r="B34" s="200" t="str">
        <f>'Форма 17'!B34</f>
        <v>Технологическое присоединение энергопринимающих устройств потребителей свыше 150 кВт, всего, в том числе:</v>
      </c>
      <c r="C34" s="221" t="str">
        <f>'Форма 17'!C34</f>
        <v>Г</v>
      </c>
      <c r="D34" s="186">
        <v>0</v>
      </c>
      <c r="E34" s="186">
        <v>0</v>
      </c>
      <c r="F34" s="186">
        <v>0</v>
      </c>
      <c r="G34" s="186">
        <v>0</v>
      </c>
      <c r="H34" s="186">
        <v>0</v>
      </c>
      <c r="I34" s="186">
        <v>0</v>
      </c>
      <c r="J34" s="186">
        <v>0</v>
      </c>
      <c r="K34" s="186">
        <v>0</v>
      </c>
      <c r="L34" s="186">
        <v>0</v>
      </c>
      <c r="M34" s="186">
        <v>0</v>
      </c>
    </row>
    <row r="35" spans="1:13" s="193" customFormat="1" ht="31.2">
      <c r="A35" s="206" t="str">
        <f>'Форма 17'!A35</f>
        <v>1.1.2.</v>
      </c>
      <c r="B35" s="200" t="str">
        <f>'Форма 17'!B35</f>
        <v>Технологическое присоединение объектов электросетевого хозяйства, всего, в том числе:</v>
      </c>
      <c r="C35" s="221" t="str">
        <f>'Форма 17'!C35</f>
        <v>Г</v>
      </c>
      <c r="D35" s="186">
        <f t="shared" ref="D35:M37" si="7">D36</f>
        <v>0</v>
      </c>
      <c r="E35" s="186">
        <f t="shared" si="7"/>
        <v>0</v>
      </c>
      <c r="F35" s="186">
        <f t="shared" si="7"/>
        <v>0</v>
      </c>
      <c r="G35" s="186">
        <f t="shared" si="7"/>
        <v>0</v>
      </c>
      <c r="H35" s="186">
        <f t="shared" si="7"/>
        <v>0</v>
      </c>
      <c r="I35" s="186">
        <f t="shared" si="7"/>
        <v>0</v>
      </c>
      <c r="J35" s="186">
        <f t="shared" si="7"/>
        <v>0</v>
      </c>
      <c r="K35" s="186">
        <f t="shared" si="7"/>
        <v>0</v>
      </c>
      <c r="L35" s="186">
        <f t="shared" si="7"/>
        <v>0</v>
      </c>
      <c r="M35" s="186">
        <f t="shared" si="7"/>
        <v>0</v>
      </c>
    </row>
    <row r="36" spans="1:13" s="193" customFormat="1" ht="46.8">
      <c r="A36" s="206" t="str">
        <f>'Форма 17'!A36</f>
        <v>1.1.2.1</v>
      </c>
      <c r="B36" s="200" t="str">
        <f>'Форма 17'!B36</f>
        <v>Технологическое присоединение объектов электросетевого хозяйства, принадлежащих  иным сетевым организациям и иным лицам, всего, в том числе:</v>
      </c>
      <c r="C36" s="221" t="str">
        <f>'Форма 17'!C36</f>
        <v>Г</v>
      </c>
      <c r="D36" s="186">
        <f t="shared" si="7"/>
        <v>0</v>
      </c>
      <c r="E36" s="186">
        <f t="shared" si="7"/>
        <v>0</v>
      </c>
      <c r="F36" s="186">
        <f t="shared" si="7"/>
        <v>0</v>
      </c>
      <c r="G36" s="186">
        <f t="shared" si="7"/>
        <v>0</v>
      </c>
      <c r="H36" s="186">
        <f t="shared" si="7"/>
        <v>0</v>
      </c>
      <c r="I36" s="186">
        <f t="shared" si="7"/>
        <v>0</v>
      </c>
      <c r="J36" s="186">
        <f t="shared" si="7"/>
        <v>0</v>
      </c>
      <c r="K36" s="186">
        <f t="shared" si="7"/>
        <v>0</v>
      </c>
      <c r="L36" s="186">
        <f t="shared" si="7"/>
        <v>0</v>
      </c>
      <c r="M36" s="186">
        <f t="shared" si="7"/>
        <v>0</v>
      </c>
    </row>
    <row r="37" spans="1:13" s="193" customFormat="1" ht="31.2">
      <c r="A37" s="206" t="str">
        <f>'Форма 17'!A37</f>
        <v>1.1.2.2</v>
      </c>
      <c r="B37" s="200" t="str">
        <f>'Форма 17'!B37</f>
        <v>Технологическое присоединение к электрическим сетям иных сетевых организаций, всего, в том числе:</v>
      </c>
      <c r="C37" s="221" t="str">
        <f>'Форма 17'!C37</f>
        <v>Г</v>
      </c>
      <c r="D37" s="186">
        <f t="shared" si="7"/>
        <v>0</v>
      </c>
      <c r="E37" s="186">
        <f t="shared" si="7"/>
        <v>0</v>
      </c>
      <c r="F37" s="186">
        <f t="shared" si="7"/>
        <v>0</v>
      </c>
      <c r="G37" s="186">
        <f t="shared" si="7"/>
        <v>0</v>
      </c>
      <c r="H37" s="186">
        <f t="shared" si="7"/>
        <v>0</v>
      </c>
      <c r="I37" s="186">
        <f t="shared" si="7"/>
        <v>0</v>
      </c>
      <c r="J37" s="186">
        <f t="shared" si="7"/>
        <v>0</v>
      </c>
      <c r="K37" s="186">
        <f t="shared" si="7"/>
        <v>0</v>
      </c>
      <c r="L37" s="186">
        <f t="shared" si="7"/>
        <v>0</v>
      </c>
      <c r="M37" s="186">
        <f t="shared" si="7"/>
        <v>0</v>
      </c>
    </row>
    <row r="38" spans="1:13" s="193" customFormat="1" ht="31.2">
      <c r="A38" s="206" t="str">
        <f>'Форма 17'!A38</f>
        <v>1.1.3.</v>
      </c>
      <c r="B38" s="200" t="str">
        <f>'Форма 17'!B38</f>
        <v>Технологическое присоединение объектов по производству электрической энергии всего, в том числе:</v>
      </c>
      <c r="C38" s="221" t="str">
        <f>'Форма 17'!C38</f>
        <v>Г</v>
      </c>
      <c r="D38" s="186">
        <v>0</v>
      </c>
      <c r="E38" s="186">
        <v>0</v>
      </c>
      <c r="F38" s="186">
        <v>0</v>
      </c>
      <c r="G38" s="186">
        <v>0</v>
      </c>
      <c r="H38" s="186">
        <v>0</v>
      </c>
      <c r="I38" s="186">
        <v>0</v>
      </c>
      <c r="J38" s="186">
        <v>0</v>
      </c>
      <c r="K38" s="186">
        <v>0</v>
      </c>
      <c r="L38" s="186">
        <v>0</v>
      </c>
      <c r="M38" s="186">
        <v>0</v>
      </c>
    </row>
    <row r="39" spans="1:13" s="193" customFormat="1" ht="31.2">
      <c r="A39" s="206" t="str">
        <f>'Форма 17'!A39</f>
        <v>1.1.3.1</v>
      </c>
      <c r="B39" s="200" t="str">
        <f>'Форма 17'!B39</f>
        <v>Наименование объекта по производству электрической энергии, всего, в том числе:</v>
      </c>
      <c r="C39" s="221" t="str">
        <f>'Форма 17'!C39</f>
        <v>Г</v>
      </c>
      <c r="D39" s="186">
        <v>0</v>
      </c>
      <c r="E39" s="186">
        <v>0</v>
      </c>
      <c r="F39" s="186">
        <v>0</v>
      </c>
      <c r="G39" s="186">
        <v>0</v>
      </c>
      <c r="H39" s="186">
        <v>0</v>
      </c>
      <c r="I39" s="186">
        <v>0</v>
      </c>
      <c r="J39" s="186">
        <v>0</v>
      </c>
      <c r="K39" s="186">
        <v>0</v>
      </c>
      <c r="L39" s="186">
        <v>0</v>
      </c>
      <c r="M39" s="186">
        <v>0</v>
      </c>
    </row>
    <row r="40" spans="1:13" s="193" customFormat="1" ht="62.4">
      <c r="A40" s="206" t="str">
        <f>'Форма 17'!A40</f>
        <v>1.1.3.2</v>
      </c>
      <c r="B40" s="200" t="str">
        <f>'Форма 17'!B40</f>
        <v>Строительство новых объектов электросетевого хозяйства  (за исключением усиления существующей электрической сети) в целях осуществления технологического присоединения объекта по производству электрической энергии, всего, в том числе:</v>
      </c>
      <c r="C40" s="221" t="str">
        <f>'Форма 17'!C40</f>
        <v>Г</v>
      </c>
      <c r="D40" s="186">
        <v>0</v>
      </c>
      <c r="E40" s="186">
        <v>0</v>
      </c>
      <c r="F40" s="186">
        <v>0</v>
      </c>
      <c r="G40" s="186">
        <v>0</v>
      </c>
      <c r="H40" s="186">
        <v>0</v>
      </c>
      <c r="I40" s="186">
        <v>0</v>
      </c>
      <c r="J40" s="186">
        <v>0</v>
      </c>
      <c r="K40" s="186">
        <v>0</v>
      </c>
      <c r="L40" s="186">
        <v>0</v>
      </c>
      <c r="M40" s="186">
        <v>0</v>
      </c>
    </row>
    <row r="41" spans="1:13" s="193" customFormat="1" ht="62.4">
      <c r="A41" s="206" t="str">
        <f>'Форма 17'!A41</f>
        <v>1.1.3.3</v>
      </c>
      <c r="B41" s="200" t="str">
        <f>'Форма 17'!B41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энергии, всего, в том числе:</v>
      </c>
      <c r="C41" s="221" t="str">
        <f>'Форма 17'!C41</f>
        <v>Г</v>
      </c>
      <c r="D41" s="186">
        <v>0</v>
      </c>
      <c r="E41" s="186">
        <v>0</v>
      </c>
      <c r="F41" s="186">
        <v>0</v>
      </c>
      <c r="G41" s="186">
        <v>0</v>
      </c>
      <c r="H41" s="186">
        <v>0</v>
      </c>
      <c r="I41" s="186">
        <v>0</v>
      </c>
      <c r="J41" s="186">
        <v>0</v>
      </c>
      <c r="K41" s="186">
        <v>0</v>
      </c>
      <c r="L41" s="186">
        <v>0</v>
      </c>
      <c r="M41" s="186">
        <v>0</v>
      </c>
    </row>
    <row r="42" spans="1:13" s="193" customFormat="1" ht="65.25" customHeight="1">
      <c r="A42" s="206" t="str">
        <f>'Форма 17'!A42</f>
        <v>1.1.3.4</v>
      </c>
      <c r="B42" s="200" t="str">
        <f>'Форма 17'!B42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 объекта по производству электрической энергии всего, в том числе:</v>
      </c>
      <c r="C42" s="221" t="str">
        <f>'Форма 17'!C42</f>
        <v>Г</v>
      </c>
      <c r="D42" s="186">
        <v>0</v>
      </c>
      <c r="E42" s="186">
        <v>0</v>
      </c>
      <c r="F42" s="186">
        <v>0</v>
      </c>
      <c r="G42" s="186">
        <v>0</v>
      </c>
      <c r="H42" s="186">
        <v>0</v>
      </c>
      <c r="I42" s="186">
        <v>0</v>
      </c>
      <c r="J42" s="186">
        <v>0</v>
      </c>
      <c r="K42" s="186">
        <v>0</v>
      </c>
      <c r="L42" s="186">
        <v>0</v>
      </c>
      <c r="M42" s="186">
        <v>0</v>
      </c>
    </row>
    <row r="43" spans="1:13" s="193" customFormat="1" ht="62.4">
      <c r="A43" s="206" t="str">
        <f>'Форма 17'!A43</f>
        <v>1.1.4.</v>
      </c>
      <c r="B43" s="200" t="str">
        <f>'Форма 17'!B43</f>
        <v>Усиление электрической сети в целях осуществления технологического присоединения энергопринимающих устройств потребителей и (или) объктов электросетевого хозяйства всего, в том числе:</v>
      </c>
      <c r="C43" s="207" t="str">
        <f>'Форма 17'!C43</f>
        <v>Г</v>
      </c>
      <c r="D43" s="186">
        <f t="shared" ref="D43:M43" si="8">D44+D45</f>
        <v>0</v>
      </c>
      <c r="E43" s="186">
        <f t="shared" si="8"/>
        <v>0</v>
      </c>
      <c r="F43" s="186">
        <f t="shared" si="8"/>
        <v>0</v>
      </c>
      <c r="G43" s="186">
        <f t="shared" si="8"/>
        <v>0</v>
      </c>
      <c r="H43" s="186">
        <f t="shared" si="8"/>
        <v>0</v>
      </c>
      <c r="I43" s="186">
        <f t="shared" si="8"/>
        <v>0</v>
      </c>
      <c r="J43" s="186">
        <f t="shared" si="8"/>
        <v>0</v>
      </c>
      <c r="K43" s="186">
        <f t="shared" si="8"/>
        <v>0</v>
      </c>
      <c r="L43" s="186">
        <f t="shared" si="8"/>
        <v>0</v>
      </c>
      <c r="M43" s="186">
        <f t="shared" si="8"/>
        <v>0</v>
      </c>
    </row>
    <row r="44" spans="1:13" s="193" customFormat="1" ht="46.8">
      <c r="A44" s="206" t="str">
        <f>'Форма 17'!A44</f>
        <v>1.1.4.1</v>
      </c>
      <c r="B44" s="200" t="str">
        <f>'Форма 17'!B44</f>
        <v>Строительство новых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4" s="207" t="str">
        <f>'Форма 17'!C44</f>
        <v>Г</v>
      </c>
      <c r="D44" s="186">
        <v>0</v>
      </c>
      <c r="E44" s="186">
        <v>0</v>
      </c>
      <c r="F44" s="186">
        <v>0</v>
      </c>
      <c r="G44" s="186">
        <v>0</v>
      </c>
      <c r="H44" s="186">
        <v>0</v>
      </c>
      <c r="I44" s="186">
        <v>0</v>
      </c>
      <c r="J44" s="186">
        <v>0</v>
      </c>
      <c r="K44" s="186">
        <v>0</v>
      </c>
      <c r="L44" s="186">
        <v>0</v>
      </c>
      <c r="M44" s="186">
        <v>0</v>
      </c>
    </row>
    <row r="45" spans="1:13" s="193" customFormat="1" ht="46.5" customHeight="1">
      <c r="A45" s="206" t="str">
        <f>'Форма 17'!A45</f>
        <v>1.1.4.2</v>
      </c>
      <c r="B45" s="200" t="str">
        <f>'Форма 17'!B45</f>
        <v>Реконструкция существующих объектов электросетевого хозяйства для усиления электрической сети в целях осуществления технологического присоединения, всего, в том числе:</v>
      </c>
      <c r="C45" s="207" t="str">
        <f>'Форма 17'!C45</f>
        <v>Г</v>
      </c>
      <c r="D45" s="186">
        <v>0</v>
      </c>
      <c r="E45" s="186">
        <v>0</v>
      </c>
      <c r="F45" s="186">
        <v>0</v>
      </c>
      <c r="G45" s="186">
        <v>0</v>
      </c>
      <c r="H45" s="186">
        <v>0</v>
      </c>
      <c r="I45" s="186">
        <v>0</v>
      </c>
      <c r="J45" s="186">
        <v>0</v>
      </c>
      <c r="K45" s="186">
        <v>0</v>
      </c>
      <c r="L45" s="186">
        <v>0</v>
      </c>
      <c r="M45" s="186">
        <v>0</v>
      </c>
    </row>
    <row r="46" spans="1:13" s="247" customFormat="1" ht="31.2">
      <c r="A46" s="241" t="str">
        <f>'Форма 17'!A46</f>
        <v>1.2.</v>
      </c>
      <c r="B46" s="201" t="str">
        <f>'Форма 17'!B46</f>
        <v>Реконструкция, модернизация, техническое перевооружение всего, в том числе:</v>
      </c>
      <c r="C46" s="211" t="str">
        <f>'Форма 17'!C46</f>
        <v>Г</v>
      </c>
      <c r="D46" s="199">
        <f>D47+D51+D56+D65</f>
        <v>0</v>
      </c>
      <c r="E46" s="199">
        <f>E47+E51+E56+E65</f>
        <v>0</v>
      </c>
      <c r="F46" s="199">
        <f>F47+F51+F56+F65</f>
        <v>0</v>
      </c>
      <c r="G46" s="199">
        <f>G47+G51+G56+G65</f>
        <v>0</v>
      </c>
      <c r="H46" s="199">
        <f>H47+H51+H56+H65</f>
        <v>0</v>
      </c>
      <c r="I46" s="199">
        <f>I47+I51+I56+I65</f>
        <v>0</v>
      </c>
      <c r="J46" s="199">
        <f>J47+J51+J56+J65</f>
        <v>0</v>
      </c>
      <c r="K46" s="199">
        <f>K47+K51+K56+K65</f>
        <v>0</v>
      </c>
      <c r="L46" s="199">
        <f>L47+L51+L56+L65</f>
        <v>0</v>
      </c>
      <c r="M46" s="199">
        <f>M47+M51+M56+M65</f>
        <v>0</v>
      </c>
    </row>
    <row r="47" spans="1:13" s="193" customFormat="1" ht="46.8">
      <c r="A47" s="188" t="str">
        <f>'Форма 17'!A47</f>
        <v>1.2.1</v>
      </c>
      <c r="B47" s="200" t="str">
        <f>'Форма 17'!B47</f>
        <v>Реконструкция, модернизация, техническое перевооружение  трансформаторных и иных подстанций, распределительных пунктов, всего, в том числе:</v>
      </c>
      <c r="C47" s="190" t="str">
        <f>'Форма 17'!C47</f>
        <v>Г</v>
      </c>
      <c r="D47" s="186">
        <f t="shared" ref="D47:M47" si="9">D48+D49</f>
        <v>0</v>
      </c>
      <c r="E47" s="186">
        <f t="shared" si="9"/>
        <v>0</v>
      </c>
      <c r="F47" s="186">
        <f t="shared" si="9"/>
        <v>0</v>
      </c>
      <c r="G47" s="186">
        <f t="shared" si="9"/>
        <v>0</v>
      </c>
      <c r="H47" s="186">
        <f t="shared" si="9"/>
        <v>0</v>
      </c>
      <c r="I47" s="186">
        <f t="shared" si="9"/>
        <v>0</v>
      </c>
      <c r="J47" s="186">
        <f t="shared" si="9"/>
        <v>0</v>
      </c>
      <c r="K47" s="186">
        <f t="shared" si="9"/>
        <v>0</v>
      </c>
      <c r="L47" s="186">
        <f t="shared" si="9"/>
        <v>0</v>
      </c>
      <c r="M47" s="186">
        <f t="shared" si="9"/>
        <v>0</v>
      </c>
    </row>
    <row r="48" spans="1:13" s="193" customFormat="1" ht="31.2">
      <c r="A48" s="188" t="str">
        <f>'Форма 17'!A48</f>
        <v>1.2.1.1</v>
      </c>
      <c r="B48" s="200" t="str">
        <f>'Форма 17'!B48</f>
        <v>Реконструкция трансформаторных и иных подстанций, всего, в том числе:</v>
      </c>
      <c r="C48" s="190" t="str">
        <f>'Форма 17'!C48</f>
        <v>Г</v>
      </c>
      <c r="D48" s="186">
        <v>0</v>
      </c>
      <c r="E48" s="186">
        <v>0</v>
      </c>
      <c r="F48" s="186">
        <v>0</v>
      </c>
      <c r="G48" s="186">
        <v>0</v>
      </c>
      <c r="H48" s="186">
        <v>0</v>
      </c>
      <c r="I48" s="186">
        <v>0</v>
      </c>
      <c r="J48" s="186">
        <v>0</v>
      </c>
      <c r="K48" s="186">
        <v>0</v>
      </c>
      <c r="L48" s="186">
        <v>0</v>
      </c>
      <c r="M48" s="186">
        <v>0</v>
      </c>
    </row>
    <row r="49" spans="1:13" s="193" customFormat="1" ht="31.2">
      <c r="A49" s="289" t="str">
        <f>'Форма 17'!A49</f>
        <v>1.2.1.2</v>
      </c>
      <c r="B49" s="284" t="str">
        <f>'Форма 17'!B49</f>
        <v>Модернизация, техническое перевооружение трансформаторных и иных подстанций, распределительных пунктов, всего, в том числе:</v>
      </c>
      <c r="C49" s="330" t="str">
        <f>'Форма 17'!C49</f>
        <v>Г</v>
      </c>
      <c r="D49" s="286">
        <f>SUM(D50:D50)</f>
        <v>0</v>
      </c>
      <c r="E49" s="286">
        <f>SUM(E50:E50)</f>
        <v>0</v>
      </c>
      <c r="F49" s="286">
        <f>SUM(F50:F50)</f>
        <v>0</v>
      </c>
      <c r="G49" s="286">
        <f>SUM(G50:G50)</f>
        <v>0</v>
      </c>
      <c r="H49" s="286">
        <f>SUM(H50:H50)</f>
        <v>0</v>
      </c>
      <c r="I49" s="286">
        <f>SUM(I50:I50)</f>
        <v>0</v>
      </c>
      <c r="J49" s="286">
        <f>SUM(J50:J50)</f>
        <v>0</v>
      </c>
      <c r="K49" s="286">
        <f>SUM(K50:K50)</f>
        <v>0</v>
      </c>
      <c r="L49" s="286">
        <f>SUM(L50:L50)</f>
        <v>0</v>
      </c>
      <c r="M49" s="286">
        <f>SUM(M50:M50)</f>
        <v>0</v>
      </c>
    </row>
    <row r="50" spans="1:13" ht="33" customHeight="1">
      <c r="A50" s="363" t="str">
        <f>'Форма 17'!A50</f>
        <v>1.2.1.2</v>
      </c>
      <c r="B50" s="390" t="str">
        <f>'Форма 17'!B50</f>
        <v>Замена ТП №43 Васильев</v>
      </c>
      <c r="C50" s="365" t="str">
        <f>'Форма 17'!C50</f>
        <v>Q_001</v>
      </c>
      <c r="D50" s="366">
        <v>0</v>
      </c>
      <c r="E50" s="366">
        <v>0</v>
      </c>
      <c r="F50" s="366">
        <v>0</v>
      </c>
      <c r="G50" s="366">
        <v>0</v>
      </c>
      <c r="H50" s="366">
        <v>0</v>
      </c>
      <c r="I50" s="366">
        <v>0</v>
      </c>
      <c r="J50" s="366">
        <v>0</v>
      </c>
      <c r="K50" s="366">
        <v>0</v>
      </c>
      <c r="L50" s="366">
        <v>0</v>
      </c>
      <c r="M50" s="366">
        <v>0</v>
      </c>
    </row>
    <row r="51" spans="1:13" s="193" customFormat="1" ht="39.75" customHeight="1">
      <c r="A51" s="206" t="str">
        <f>'Форма 17'!A51</f>
        <v>1.2.2.</v>
      </c>
      <c r="B51" s="200" t="str">
        <f>'Форма 17'!B51</f>
        <v>Реконструкция, модернизация, техническое перевооружение линий электропередачи, всего, в том числе:</v>
      </c>
      <c r="C51" s="207" t="str">
        <f>'Форма 17'!C51</f>
        <v>Г</v>
      </c>
      <c r="D51" s="186">
        <f>D52+D55</f>
        <v>0</v>
      </c>
      <c r="E51" s="186">
        <f>E52+E55</f>
        <v>0</v>
      </c>
      <c r="F51" s="186">
        <f>F52+F55</f>
        <v>0</v>
      </c>
      <c r="G51" s="186">
        <f>G52+G55</f>
        <v>0</v>
      </c>
      <c r="H51" s="186">
        <f>H52+H55</f>
        <v>0</v>
      </c>
      <c r="I51" s="186">
        <f>I52+I55</f>
        <v>0</v>
      </c>
      <c r="J51" s="186">
        <f>J52+J55</f>
        <v>0</v>
      </c>
      <c r="K51" s="186">
        <f>K52+K55</f>
        <v>0</v>
      </c>
      <c r="L51" s="186">
        <f>L52+L55</f>
        <v>0</v>
      </c>
      <c r="M51" s="186">
        <f>M52+M55</f>
        <v>0</v>
      </c>
    </row>
    <row r="52" spans="1:13" s="193" customFormat="1" ht="32.25" customHeight="1">
      <c r="A52" s="206" t="str">
        <f>'Форма 17'!A52</f>
        <v>1.2.2.1</v>
      </c>
      <c r="B52" s="210" t="str">
        <f>'Форма 17'!B52</f>
        <v>Реконструкция линий электропередачи, всего, в том числе:</v>
      </c>
      <c r="C52" s="207" t="str">
        <f>'Форма 17'!C52</f>
        <v>Г</v>
      </c>
      <c r="D52" s="186">
        <f>SUM(D53:D54)</f>
        <v>0</v>
      </c>
      <c r="E52" s="186">
        <f>SUM(E53:E54)</f>
        <v>0</v>
      </c>
      <c r="F52" s="186">
        <f t="shared" ref="F52:M52" si="10">SUM(F53:F54)</f>
        <v>0</v>
      </c>
      <c r="G52" s="186">
        <f t="shared" si="10"/>
        <v>0</v>
      </c>
      <c r="H52" s="186">
        <f t="shared" si="10"/>
        <v>0</v>
      </c>
      <c r="I52" s="186">
        <f t="shared" si="10"/>
        <v>0</v>
      </c>
      <c r="J52" s="186">
        <f t="shared" si="10"/>
        <v>0</v>
      </c>
      <c r="K52" s="186">
        <f t="shared" si="10"/>
        <v>0</v>
      </c>
      <c r="L52" s="186">
        <f t="shared" si="10"/>
        <v>0</v>
      </c>
      <c r="M52" s="186">
        <f t="shared" si="10"/>
        <v>0</v>
      </c>
    </row>
    <row r="53" spans="1:13" ht="32.25" customHeight="1">
      <c r="A53" s="382" t="str">
        <f>'Форма 17'!A53</f>
        <v>1.2.2.1</v>
      </c>
      <c r="B53" s="390" t="str">
        <f>'Форма 17'!B53</f>
        <v>Строительство ЛЭП-6 кВ  ф. "МПС-2"  от ПС-35 кВ "МПС, L - 1374м</v>
      </c>
      <c r="C53" s="399" t="str">
        <f>'Форма 17'!C53</f>
        <v>Q_002</v>
      </c>
      <c r="D53" s="366">
        <v>0</v>
      </c>
      <c r="E53" s="366">
        <v>0</v>
      </c>
      <c r="F53" s="366">
        <v>0</v>
      </c>
      <c r="G53" s="366">
        <v>0</v>
      </c>
      <c r="H53" s="366">
        <v>0</v>
      </c>
      <c r="I53" s="366">
        <v>0</v>
      </c>
      <c r="J53" s="366">
        <v>0</v>
      </c>
      <c r="K53" s="366">
        <v>0</v>
      </c>
      <c r="L53" s="366">
        <v>0</v>
      </c>
      <c r="M53" s="366">
        <v>0</v>
      </c>
    </row>
    <row r="54" spans="1:13" ht="45" customHeight="1">
      <c r="A54" s="382" t="str">
        <f>'Форма 17'!A54</f>
        <v>1.2.2.1</v>
      </c>
      <c r="B54" s="390" t="str">
        <f>'Форма 17'!B54</f>
        <v>Строительство ЛЭП-6 кВ  ф. "ст. Селигдар" от ПС-35 кВ "МПС 2",  L - 1700 м, опоры №49 - №68/15</v>
      </c>
      <c r="C54" s="399" t="str">
        <f>'Форма 17'!C54</f>
        <v>Q_003</v>
      </c>
      <c r="D54" s="366">
        <v>0</v>
      </c>
      <c r="E54" s="366">
        <v>0</v>
      </c>
      <c r="F54" s="366">
        <v>0</v>
      </c>
      <c r="G54" s="366">
        <v>0</v>
      </c>
      <c r="H54" s="366">
        <v>0</v>
      </c>
      <c r="I54" s="366">
        <v>0</v>
      </c>
      <c r="J54" s="366">
        <v>0</v>
      </c>
      <c r="K54" s="366">
        <v>0</v>
      </c>
      <c r="L54" s="366">
        <v>0</v>
      </c>
      <c r="M54" s="366">
        <v>0</v>
      </c>
    </row>
    <row r="55" spans="1:13" s="247" customFormat="1" ht="31.2">
      <c r="A55" s="206" t="str">
        <f>'Форма 17'!A55</f>
        <v>1.2.2.2</v>
      </c>
      <c r="B55" s="200" t="str">
        <f>'Форма 17'!B55</f>
        <v>Модернизация, техническое перевооружение линий электропередачи, всего, в том числе:</v>
      </c>
      <c r="C55" s="207" t="str">
        <f>'Форма 17'!C55</f>
        <v>Г</v>
      </c>
      <c r="D55" s="186">
        <v>0</v>
      </c>
      <c r="E55" s="186">
        <v>0</v>
      </c>
      <c r="F55" s="186">
        <v>0</v>
      </c>
      <c r="G55" s="186">
        <v>0</v>
      </c>
      <c r="H55" s="186">
        <v>0</v>
      </c>
      <c r="I55" s="186">
        <v>0</v>
      </c>
      <c r="J55" s="186">
        <v>0</v>
      </c>
      <c r="K55" s="186">
        <v>0</v>
      </c>
      <c r="L55" s="186">
        <v>0</v>
      </c>
      <c r="M55" s="186">
        <v>0</v>
      </c>
    </row>
    <row r="56" spans="1:13" s="193" customFormat="1" ht="31.2">
      <c r="A56" s="206" t="str">
        <f>'Форма 17'!A56</f>
        <v>1.2.3.</v>
      </c>
      <c r="B56" s="200" t="str">
        <f>'Форма 17'!B56</f>
        <v>Развитие и модернизация учета электрической энергии (мощности), всего, в том числе:</v>
      </c>
      <c r="C56" s="207" t="str">
        <f>'Форма 17'!C56</f>
        <v>Г</v>
      </c>
      <c r="D56" s="186">
        <f t="shared" ref="D56:M56" si="11">D57+D58+D59+D60+D61+D62+D63+D64</f>
        <v>0</v>
      </c>
      <c r="E56" s="186">
        <f t="shared" si="11"/>
        <v>0</v>
      </c>
      <c r="F56" s="186">
        <f t="shared" si="11"/>
        <v>0</v>
      </c>
      <c r="G56" s="186">
        <f t="shared" si="11"/>
        <v>0</v>
      </c>
      <c r="H56" s="186">
        <f t="shared" si="11"/>
        <v>0</v>
      </c>
      <c r="I56" s="186">
        <f t="shared" si="11"/>
        <v>0</v>
      </c>
      <c r="J56" s="186">
        <f t="shared" si="11"/>
        <v>0</v>
      </c>
      <c r="K56" s="186">
        <f t="shared" si="11"/>
        <v>0</v>
      </c>
      <c r="L56" s="186">
        <f t="shared" si="11"/>
        <v>0</v>
      </c>
      <c r="M56" s="186">
        <f t="shared" si="11"/>
        <v>0</v>
      </c>
    </row>
    <row r="57" spans="1:13" s="193" customFormat="1" ht="31.2">
      <c r="A57" s="206" t="str">
        <f>'Форма 17'!A57</f>
        <v>1.2.3.1</v>
      </c>
      <c r="B57" s="200" t="str">
        <f>'Форма 17'!B57</f>
        <v>«Установка приборов учета, класс напряжения 0,22 (0,4) кВ, всего, в том числе:»</v>
      </c>
      <c r="C57" s="207" t="str">
        <f>'Форма 17'!C57</f>
        <v>Г</v>
      </c>
      <c r="D57" s="186">
        <v>0</v>
      </c>
      <c r="E57" s="186">
        <v>0</v>
      </c>
      <c r="F57" s="186">
        <v>0</v>
      </c>
      <c r="G57" s="186">
        <v>0</v>
      </c>
      <c r="H57" s="186">
        <v>0</v>
      </c>
      <c r="I57" s="186">
        <v>0</v>
      </c>
      <c r="J57" s="186">
        <v>0</v>
      </c>
      <c r="K57" s="186">
        <v>0</v>
      </c>
      <c r="L57" s="186">
        <v>0</v>
      </c>
      <c r="M57" s="186">
        <v>0</v>
      </c>
    </row>
    <row r="58" spans="1:13" s="193" customFormat="1" ht="31.2">
      <c r="A58" s="206" t="str">
        <f>'Форма 17'!A58</f>
        <v>1.2.3.2</v>
      </c>
      <c r="B58" s="200" t="str">
        <f>'Форма 17'!B58</f>
        <v>«Установка приборов учета, класс напряжения 6 (10) кВ, всего, в том числе:»</v>
      </c>
      <c r="C58" s="207" t="str">
        <f>'Форма 17'!C58</f>
        <v>Г</v>
      </c>
      <c r="D58" s="186">
        <v>0</v>
      </c>
      <c r="E58" s="186">
        <v>0</v>
      </c>
      <c r="F58" s="186">
        <v>0</v>
      </c>
      <c r="G58" s="186">
        <v>0</v>
      </c>
      <c r="H58" s="186">
        <v>0</v>
      </c>
      <c r="I58" s="186">
        <v>0</v>
      </c>
      <c r="J58" s="186">
        <v>0</v>
      </c>
      <c r="K58" s="186">
        <v>0</v>
      </c>
      <c r="L58" s="186">
        <v>0</v>
      </c>
      <c r="M58" s="186">
        <v>0</v>
      </c>
    </row>
    <row r="59" spans="1:13" s="193" customFormat="1" ht="31.2">
      <c r="A59" s="206" t="str">
        <f>'Форма 17'!A59</f>
        <v>1.2.3.3</v>
      </c>
      <c r="B59" s="200" t="str">
        <f>'Форма 17'!B59</f>
        <v>«Установка приборов учета, класс напряжения 35 кВ, всего, в том числе:»</v>
      </c>
      <c r="C59" s="207" t="str">
        <f>'Форма 17'!C59</f>
        <v>Г</v>
      </c>
      <c r="D59" s="186">
        <v>0</v>
      </c>
      <c r="E59" s="186">
        <v>0</v>
      </c>
      <c r="F59" s="186">
        <v>0</v>
      </c>
      <c r="G59" s="186">
        <v>0</v>
      </c>
      <c r="H59" s="186">
        <v>0</v>
      </c>
      <c r="I59" s="186">
        <v>0</v>
      </c>
      <c r="J59" s="186">
        <v>0</v>
      </c>
      <c r="K59" s="186">
        <v>0</v>
      </c>
      <c r="L59" s="186">
        <v>0</v>
      </c>
      <c r="M59" s="186">
        <v>0</v>
      </c>
    </row>
    <row r="60" spans="1:13" s="193" customFormat="1" ht="31.2">
      <c r="A60" s="206" t="str">
        <f>'Форма 17'!A60</f>
        <v>1.2.3.4</v>
      </c>
      <c r="B60" s="200" t="str">
        <f>'Форма 17'!B60</f>
        <v>«Установка приборов учета, класс напряжения 110 кВ и выше, всего, в том числе:»</v>
      </c>
      <c r="C60" s="207" t="str">
        <f>'Форма 17'!C60</f>
        <v>Г</v>
      </c>
      <c r="D60" s="186">
        <v>0</v>
      </c>
      <c r="E60" s="186">
        <v>0</v>
      </c>
      <c r="F60" s="186">
        <v>0</v>
      </c>
      <c r="G60" s="186">
        <v>0</v>
      </c>
      <c r="H60" s="186">
        <v>0</v>
      </c>
      <c r="I60" s="186">
        <v>0</v>
      </c>
      <c r="J60" s="186">
        <v>0</v>
      </c>
      <c r="K60" s="186">
        <v>0</v>
      </c>
      <c r="L60" s="186">
        <v>0</v>
      </c>
      <c r="M60" s="186">
        <v>0</v>
      </c>
    </row>
    <row r="61" spans="1:13" s="193" customFormat="1" ht="31.2">
      <c r="A61" s="206" t="str">
        <f>'Форма 17'!A61</f>
        <v>1.2.3.5</v>
      </c>
      <c r="B61" s="200" t="str">
        <f>'Форма 17'!B61</f>
        <v>«Включение приборов учета в систему сбора и передачи данных, класс напряжения 0,22 (0,4) кВ, всего, в том числе:»</v>
      </c>
      <c r="C61" s="207" t="str">
        <f>'Форма 17'!C61</f>
        <v>Г</v>
      </c>
      <c r="D61" s="186">
        <v>0</v>
      </c>
      <c r="E61" s="186">
        <v>0</v>
      </c>
      <c r="F61" s="186">
        <v>0</v>
      </c>
      <c r="G61" s="186">
        <v>0</v>
      </c>
      <c r="H61" s="186">
        <v>0</v>
      </c>
      <c r="I61" s="186">
        <v>0</v>
      </c>
      <c r="J61" s="186">
        <v>0</v>
      </c>
      <c r="K61" s="186">
        <v>0</v>
      </c>
      <c r="L61" s="186">
        <v>0</v>
      </c>
      <c r="M61" s="186">
        <v>0</v>
      </c>
    </row>
    <row r="62" spans="1:13" s="193" customFormat="1" ht="31.2">
      <c r="A62" s="206" t="str">
        <f>'Форма 17'!A62</f>
        <v>1.2.3.6</v>
      </c>
      <c r="B62" s="200" t="str">
        <f>'Форма 17'!B62</f>
        <v>«Включение приборов учета в систему сбора и передачи данных, класс напряжения 6 (10) кВ, всего, в том числе:»</v>
      </c>
      <c r="C62" s="207" t="str">
        <f>'Форма 17'!C62</f>
        <v>Г</v>
      </c>
      <c r="D62" s="186">
        <v>0</v>
      </c>
      <c r="E62" s="186">
        <v>0</v>
      </c>
      <c r="F62" s="186">
        <v>0</v>
      </c>
      <c r="G62" s="186">
        <v>0</v>
      </c>
      <c r="H62" s="186">
        <v>0</v>
      </c>
      <c r="I62" s="186">
        <v>0</v>
      </c>
      <c r="J62" s="186">
        <v>0</v>
      </c>
      <c r="K62" s="186">
        <v>0</v>
      </c>
      <c r="L62" s="186">
        <v>0</v>
      </c>
      <c r="M62" s="186">
        <v>0</v>
      </c>
    </row>
    <row r="63" spans="1:13" s="193" customFormat="1" ht="31.2">
      <c r="A63" s="206" t="str">
        <f>'Форма 17'!A63</f>
        <v>1.2.3.7</v>
      </c>
      <c r="B63" s="200" t="str">
        <f>'Форма 17'!B63</f>
        <v>«Включение приборов учета в систему сбора и передачи данных, класс напряжения 35 кВ, всего, в том числе:»</v>
      </c>
      <c r="C63" s="207" t="str">
        <f>'Форма 17'!C63</f>
        <v>Г</v>
      </c>
      <c r="D63" s="186">
        <v>0</v>
      </c>
      <c r="E63" s="186">
        <v>0</v>
      </c>
      <c r="F63" s="186">
        <v>0</v>
      </c>
      <c r="G63" s="186">
        <v>0</v>
      </c>
      <c r="H63" s="186">
        <v>0</v>
      </c>
      <c r="I63" s="186">
        <v>0</v>
      </c>
      <c r="J63" s="186">
        <v>0</v>
      </c>
      <c r="K63" s="186">
        <v>0</v>
      </c>
      <c r="L63" s="186">
        <v>0</v>
      </c>
      <c r="M63" s="186">
        <v>0</v>
      </c>
    </row>
    <row r="64" spans="1:13" s="193" customFormat="1" ht="31.2">
      <c r="A64" s="206" t="str">
        <f>'Форма 17'!A64</f>
        <v>1.2.3.8</v>
      </c>
      <c r="B64" s="200" t="str">
        <f>'Форма 17'!B64</f>
        <v>«Включение приборов учета в систему сбора и передачи данных, класс напряжения 110 кВ и выше, всего, в том числе:»</v>
      </c>
      <c r="C64" s="207" t="str">
        <f>'Форма 17'!C64</f>
        <v>Г</v>
      </c>
      <c r="D64" s="186">
        <v>0</v>
      </c>
      <c r="E64" s="186">
        <v>0</v>
      </c>
      <c r="F64" s="186">
        <v>0</v>
      </c>
      <c r="G64" s="186">
        <v>0</v>
      </c>
      <c r="H64" s="186">
        <v>0</v>
      </c>
      <c r="I64" s="186">
        <v>0</v>
      </c>
      <c r="J64" s="186">
        <v>0</v>
      </c>
      <c r="K64" s="186">
        <v>0</v>
      </c>
      <c r="L64" s="186">
        <v>0</v>
      </c>
      <c r="M64" s="186">
        <v>0</v>
      </c>
    </row>
    <row r="65" spans="1:13" s="193" customFormat="1" ht="31.2">
      <c r="A65" s="206" t="str">
        <f>'Форма 17'!A65</f>
        <v>1.2.4.</v>
      </c>
      <c r="B65" s="200" t="str">
        <f>'Форма 17'!B65</f>
        <v>Реконструкция, модернизация, техническое перевооружение прочих объектов основных средств, всего, в том числе:</v>
      </c>
      <c r="C65" s="207" t="str">
        <f>'Форма 17'!C65</f>
        <v>Г</v>
      </c>
      <c r="D65" s="186">
        <f t="shared" ref="D65:M65" si="12">D66+D67</f>
        <v>0</v>
      </c>
      <c r="E65" s="186">
        <f t="shared" si="12"/>
        <v>0</v>
      </c>
      <c r="F65" s="186">
        <f t="shared" si="12"/>
        <v>0</v>
      </c>
      <c r="G65" s="186">
        <f t="shared" si="12"/>
        <v>0</v>
      </c>
      <c r="H65" s="186">
        <f t="shared" si="12"/>
        <v>0</v>
      </c>
      <c r="I65" s="186">
        <f t="shared" si="12"/>
        <v>0</v>
      </c>
      <c r="J65" s="186">
        <f t="shared" si="12"/>
        <v>0</v>
      </c>
      <c r="K65" s="186">
        <f t="shared" si="12"/>
        <v>0</v>
      </c>
      <c r="L65" s="186">
        <f t="shared" si="12"/>
        <v>0</v>
      </c>
      <c r="M65" s="186">
        <f t="shared" si="12"/>
        <v>0</v>
      </c>
    </row>
    <row r="66" spans="1:13" s="193" customFormat="1">
      <c r="A66" s="206" t="str">
        <f>'Форма 17'!A66</f>
        <v>1.2.4.1.</v>
      </c>
      <c r="B66" s="200" t="str">
        <f>'Форма 17'!B66</f>
        <v>Реконструкция прочих объектов основных средств, всего, в том числе:</v>
      </c>
      <c r="C66" s="207" t="str">
        <f>'Форма 17'!C66</f>
        <v>Г</v>
      </c>
      <c r="D66" s="186">
        <v>0</v>
      </c>
      <c r="E66" s="186">
        <v>0</v>
      </c>
      <c r="F66" s="186">
        <v>0</v>
      </c>
      <c r="G66" s="186">
        <v>0</v>
      </c>
      <c r="H66" s="186">
        <v>0</v>
      </c>
      <c r="I66" s="186">
        <v>0</v>
      </c>
      <c r="J66" s="186">
        <v>0</v>
      </c>
      <c r="K66" s="186">
        <v>0</v>
      </c>
      <c r="L66" s="186">
        <v>0</v>
      </c>
      <c r="M66" s="186">
        <v>0</v>
      </c>
    </row>
    <row r="67" spans="1:13" s="193" customFormat="1" ht="31.2">
      <c r="A67" s="206" t="str">
        <f>'Форма 17'!A67</f>
        <v>1.2.4.1.</v>
      </c>
      <c r="B67" s="200" t="str">
        <f>'Форма 17'!B67</f>
        <v>Модернизация, техническое перевооружение прочих объектов основных средств, всего, в том числе:</v>
      </c>
      <c r="C67" s="207" t="str">
        <f>'Форма 17'!C67</f>
        <v>Г</v>
      </c>
      <c r="D67" s="186">
        <v>0</v>
      </c>
      <c r="E67" s="186">
        <v>0</v>
      </c>
      <c r="F67" s="186">
        <v>0</v>
      </c>
      <c r="G67" s="186">
        <v>0</v>
      </c>
      <c r="H67" s="186">
        <v>0</v>
      </c>
      <c r="I67" s="186">
        <v>0</v>
      </c>
      <c r="J67" s="186">
        <v>0</v>
      </c>
      <c r="K67" s="186">
        <v>0</v>
      </c>
      <c r="L67" s="186">
        <v>0</v>
      </c>
      <c r="M67" s="186">
        <v>0</v>
      </c>
    </row>
    <row r="68" spans="1:13" s="247" customFormat="1" ht="46.8">
      <c r="A68" s="214" t="str">
        <f>'Форма 17'!A68</f>
        <v>1.3.</v>
      </c>
      <c r="B68" s="201" t="str">
        <f>'Форма 17'!B68</f>
        <v>Инвестиционные проекты, реализация которых обуславливается схемами и программами перспективного развития электроэнергетики, всего, в том числе:</v>
      </c>
      <c r="C68" s="216" t="str">
        <f>'Форма 17'!C68</f>
        <v>Г</v>
      </c>
      <c r="D68" s="199">
        <f t="shared" ref="D68:M68" si="13">D69+D70</f>
        <v>0</v>
      </c>
      <c r="E68" s="199">
        <f t="shared" si="13"/>
        <v>0</v>
      </c>
      <c r="F68" s="199">
        <f t="shared" si="13"/>
        <v>0</v>
      </c>
      <c r="G68" s="199">
        <f t="shared" si="13"/>
        <v>0</v>
      </c>
      <c r="H68" s="199">
        <f t="shared" si="13"/>
        <v>0</v>
      </c>
      <c r="I68" s="199">
        <f t="shared" si="13"/>
        <v>0</v>
      </c>
      <c r="J68" s="199">
        <f t="shared" si="13"/>
        <v>0</v>
      </c>
      <c r="K68" s="199">
        <f t="shared" si="13"/>
        <v>0</v>
      </c>
      <c r="L68" s="199">
        <f t="shared" si="13"/>
        <v>0</v>
      </c>
      <c r="M68" s="199">
        <f t="shared" si="13"/>
        <v>0</v>
      </c>
    </row>
    <row r="69" spans="1:13" s="193" customFormat="1" ht="31.2">
      <c r="A69" s="206" t="str">
        <f>'Форма 17'!A69</f>
        <v>1.3.1.</v>
      </c>
      <c r="B69" s="200" t="str">
        <f>'Форма 17'!B69</f>
        <v>Инвестиционные проекты, предусмотренные схемой и программой развития Единой энергетической системы России, всего, в том числе:</v>
      </c>
      <c r="C69" s="207" t="str">
        <f>'Форма 17'!C69</f>
        <v>Г</v>
      </c>
      <c r="D69" s="186">
        <v>0</v>
      </c>
      <c r="E69" s="186">
        <v>0</v>
      </c>
      <c r="F69" s="186">
        <v>0</v>
      </c>
      <c r="G69" s="186">
        <v>0</v>
      </c>
      <c r="H69" s="186">
        <v>0</v>
      </c>
      <c r="I69" s="186">
        <v>0</v>
      </c>
      <c r="J69" s="186">
        <v>0</v>
      </c>
      <c r="K69" s="186">
        <v>0</v>
      </c>
      <c r="L69" s="186">
        <v>0</v>
      </c>
      <c r="M69" s="186">
        <v>0</v>
      </c>
    </row>
    <row r="70" spans="1:13" s="193" customFormat="1" ht="31.2">
      <c r="A70" s="206" t="str">
        <f>'Форма 17'!A70</f>
        <v>1.3.1.</v>
      </c>
      <c r="B70" s="200" t="str">
        <f>'Форма 17'!B70</f>
        <v>Инвестиционные проекты, предусмотренные схемой и программой развития субъекта Российской Федерации, всего, в том числе:</v>
      </c>
      <c r="C70" s="207" t="str">
        <f>'Форма 17'!C70</f>
        <v>Г</v>
      </c>
      <c r="D70" s="186">
        <v>0</v>
      </c>
      <c r="E70" s="186">
        <v>0</v>
      </c>
      <c r="F70" s="186">
        <v>0</v>
      </c>
      <c r="G70" s="186">
        <v>0</v>
      </c>
      <c r="H70" s="186">
        <v>0</v>
      </c>
      <c r="I70" s="186">
        <v>0</v>
      </c>
      <c r="J70" s="186">
        <v>0</v>
      </c>
      <c r="K70" s="186">
        <v>0</v>
      </c>
      <c r="L70" s="186">
        <v>0</v>
      </c>
      <c r="M70" s="186">
        <v>0</v>
      </c>
    </row>
    <row r="71" spans="1:13" s="247" customFormat="1" ht="31.2">
      <c r="A71" s="211" t="str">
        <f>'Форма 17'!A71</f>
        <v>1.4.</v>
      </c>
      <c r="B71" s="212" t="str">
        <f>'Форма 17'!B71</f>
        <v>Прочее новое строительство объектов электросетевого хозяйства, всего, в том числе:</v>
      </c>
      <c r="C71" s="211" t="str">
        <f>'Форма 17'!C71</f>
        <v>Г</v>
      </c>
      <c r="D71" s="199">
        <v>0</v>
      </c>
      <c r="E71" s="199">
        <v>0</v>
      </c>
      <c r="F71" s="199">
        <v>0</v>
      </c>
      <c r="G71" s="199">
        <v>0</v>
      </c>
      <c r="H71" s="199">
        <v>0</v>
      </c>
      <c r="I71" s="199">
        <v>0</v>
      </c>
      <c r="J71" s="199">
        <v>0</v>
      </c>
      <c r="K71" s="199">
        <v>0</v>
      </c>
      <c r="L71" s="199">
        <v>0</v>
      </c>
      <c r="M71" s="199">
        <v>0</v>
      </c>
    </row>
    <row r="72" spans="1:13" s="247" customFormat="1" ht="31.2">
      <c r="A72" s="211" t="str">
        <f>'Форма 17'!A72</f>
        <v>1.5.</v>
      </c>
      <c r="B72" s="212" t="str">
        <f>'Форма 17'!B72</f>
        <v>Покупка земельных участков для целей реализации инвестиционных проектов, всего, в том числе:</v>
      </c>
      <c r="C72" s="211" t="str">
        <f>'Форма 17'!C72</f>
        <v>Г</v>
      </c>
      <c r="D72" s="199">
        <v>0</v>
      </c>
      <c r="E72" s="199">
        <v>0</v>
      </c>
      <c r="F72" s="199">
        <v>0</v>
      </c>
      <c r="G72" s="199">
        <v>0</v>
      </c>
      <c r="H72" s="199">
        <v>0</v>
      </c>
      <c r="I72" s="199">
        <v>0</v>
      </c>
      <c r="J72" s="199">
        <v>0</v>
      </c>
      <c r="K72" s="199">
        <v>0</v>
      </c>
      <c r="L72" s="199">
        <v>0</v>
      </c>
      <c r="M72" s="199">
        <v>0</v>
      </c>
    </row>
    <row r="73" spans="1:13" s="247" customFormat="1" ht="36.75" customHeight="1">
      <c r="A73" s="211" t="str">
        <f>'Форма 17'!A73</f>
        <v>1.6.</v>
      </c>
      <c r="B73" s="212" t="str">
        <f>'Форма 17'!B73</f>
        <v>Прочие инвестиционные проекты, всего, в том числе:</v>
      </c>
      <c r="C73" s="211" t="str">
        <f>'Форма 17'!C73</f>
        <v>Г</v>
      </c>
      <c r="D73" s="199">
        <v>0</v>
      </c>
      <c r="E73" s="199">
        <v>0</v>
      </c>
      <c r="F73" s="199">
        <v>0</v>
      </c>
      <c r="G73" s="199">
        <v>0</v>
      </c>
      <c r="H73" s="199">
        <v>0</v>
      </c>
      <c r="I73" s="199">
        <v>0</v>
      </c>
      <c r="J73" s="199">
        <v>0</v>
      </c>
      <c r="K73" s="199">
        <v>0</v>
      </c>
      <c r="L73" s="199">
        <v>0</v>
      </c>
      <c r="M73" s="199">
        <v>0</v>
      </c>
    </row>
  </sheetData>
  <mergeCells count="16">
    <mergeCell ref="A17:M17"/>
    <mergeCell ref="A19:A20"/>
    <mergeCell ref="B19:B20"/>
    <mergeCell ref="C19:C20"/>
    <mergeCell ref="D19:D20"/>
    <mergeCell ref="E19:E20"/>
    <mergeCell ref="F19:G19"/>
    <mergeCell ref="H19:I19"/>
    <mergeCell ref="J19:K19"/>
    <mergeCell ref="L19:M19"/>
    <mergeCell ref="A16:M16"/>
    <mergeCell ref="A5:M5"/>
    <mergeCell ref="A6:M6"/>
    <mergeCell ref="A7:M7"/>
    <mergeCell ref="A9:M9"/>
    <mergeCell ref="A13:M13"/>
  </mergeCells>
  <conditionalFormatting sqref="D50:M50 D32:M34">
    <cfRule type="containsBlanks" dxfId="0" priority="4">
      <formula>LEN(TRIM(D32))=0</formula>
    </cfRule>
  </conditionalFormatting>
  <pageMargins left="0" right="0" top="0" bottom="0" header="0.31496062992125984" footer="0.31496062992125984"/>
  <pageSetup paperSize="9" scale="19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10</vt:i4>
      </vt:variant>
    </vt:vector>
  </HeadingPairs>
  <TitlesOfParts>
    <vt:vector size="21" baseType="lpstr">
      <vt:lpstr>10 форма</vt:lpstr>
      <vt:lpstr>Форма 11</vt:lpstr>
      <vt:lpstr>Форма 12 </vt:lpstr>
      <vt:lpstr>Форма 13</vt:lpstr>
      <vt:lpstr>форма 14 </vt:lpstr>
      <vt:lpstr>форма 15 </vt:lpstr>
      <vt:lpstr>Форма 17</vt:lpstr>
      <vt:lpstr>форма 18</vt:lpstr>
      <vt:lpstr> форма 19</vt:lpstr>
      <vt:lpstr>форма 20</vt:lpstr>
      <vt:lpstr>Лист1</vt:lpstr>
      <vt:lpstr>'Форма 17'!Заголовки_для_печати</vt:lpstr>
      <vt:lpstr>' форма 19'!Область_печати</vt:lpstr>
      <vt:lpstr>'10 форма'!Область_печати</vt:lpstr>
      <vt:lpstr>'Форма 11'!Область_печати</vt:lpstr>
      <vt:lpstr>'Форма 12 '!Область_печати</vt:lpstr>
      <vt:lpstr>'форма 14 '!Область_печати</vt:lpstr>
      <vt:lpstr>'форма 15 '!Область_печати</vt:lpstr>
      <vt:lpstr>'Форма 17'!Область_печати</vt:lpstr>
      <vt:lpstr>'форма 18'!Область_печати</vt:lpstr>
      <vt:lpstr>'форма 20'!Область_печати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Дубинина Елена</dc:creator>
  <cp:lastModifiedBy>User</cp:lastModifiedBy>
  <cp:lastPrinted>2026-05-14T04:14:06Z</cp:lastPrinted>
  <dcterms:created xsi:type="dcterms:W3CDTF">2024-11-13T07:53:24Z</dcterms:created>
  <dcterms:modified xsi:type="dcterms:W3CDTF">2026-05-15T02:32:34Z</dcterms:modified>
</cp:coreProperties>
</file>