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ИП\Подработка\2026\ЖДЯ\ИПР\"/>
    </mc:Choice>
  </mc:AlternateContent>
  <bookViews>
    <workbookView xWindow="0" yWindow="0" windowWidth="6900" windowHeight="6324" activeTab="10"/>
  </bookViews>
  <sheets>
    <sheet name="1" sheetId="1" r:id="rId1"/>
    <sheet name="2" sheetId="2" r:id="rId2"/>
    <sheet name="3.2026" sheetId="3" r:id="rId3"/>
    <sheet name="3.2027" sheetId="4" r:id="rId4"/>
    <sheet name="3.2028" sheetId="5" r:id="rId5"/>
    <sheet name="4" sheetId="6" r:id="rId6"/>
    <sheet name="5.2026" sheetId="7" r:id="rId7"/>
    <sheet name="5.2027" sheetId="11" r:id="rId8"/>
    <sheet name="6" sheetId="8" r:id="rId9"/>
    <sheet name="7" sheetId="9" r:id="rId10"/>
    <sheet name="8" sheetId="10" r:id="rId11"/>
  </sheets>
  <definedNames>
    <definedName name="_xlnm.Print_Area" localSheetId="0">'1'!$A$1:$AD$63</definedName>
    <definedName name="_xlnm.Print_Area" localSheetId="1">'2'!$A$1:$Q$64</definedName>
    <definedName name="_xlnm.Print_Area" localSheetId="5">'4'!$A$1:$AF$67</definedName>
    <definedName name="_xlnm.Print_Area" localSheetId="6">'5.2026'!$A$1:$AL$66</definedName>
    <definedName name="_xlnm.Print_Area" localSheetId="7">'5.2027'!$A$1:$AL$66</definedName>
    <definedName name="_xlnm.Print_Area" localSheetId="8">'6'!$A$1:$U$66</definedName>
    <definedName name="_xlnm.Print_Area" localSheetId="9">'7'!$A$1:$AL$65</definedName>
    <definedName name="_xlnm.Print_Area" localSheetId="10">'8'!$A$1:$F$83</definedName>
  </definedNames>
  <calcPr calcId="162913" iterate="1" calcOnSave="0"/>
</workbook>
</file>

<file path=xl/calcChain.xml><?xml version="1.0" encoding="utf-8"?>
<calcChain xmlns="http://schemas.openxmlformats.org/spreadsheetml/2006/main">
  <c r="Z46" i="11" l="1"/>
  <c r="Z42" i="11" s="1"/>
  <c r="Z41" i="11" s="1"/>
  <c r="Z36" i="11" s="1"/>
  <c r="Z17" i="11" s="1"/>
  <c r="Z43" i="11"/>
  <c r="AG43" i="11" s="1"/>
  <c r="AH43" i="11"/>
  <c r="AC46" i="11"/>
  <c r="AC43" i="11"/>
  <c r="AC42" i="11" s="1"/>
  <c r="AC41" i="11" s="1"/>
  <c r="AL64" i="11"/>
  <c r="AK64" i="11"/>
  <c r="AJ64" i="11"/>
  <c r="AJ63" i="11" s="1"/>
  <c r="AJ19" i="11" s="1"/>
  <c r="AI64" i="11"/>
  <c r="AI63" i="11" s="1"/>
  <c r="AI19" i="11" s="1"/>
  <c r="AH64" i="11"/>
  <c r="AH63" i="11" s="1"/>
  <c r="AH19" i="11" s="1"/>
  <c r="AG64" i="11"/>
  <c r="AG63" i="11" s="1"/>
  <c r="AG19" i="11" s="1"/>
  <c r="AF64" i="11"/>
  <c r="AF63" i="11" s="1"/>
  <c r="AF19" i="11" s="1"/>
  <c r="AL63" i="11"/>
  <c r="AL19" i="11" s="1"/>
  <c r="AK63" i="11"/>
  <c r="AE63" i="11"/>
  <c r="AE19" i="11" s="1"/>
  <c r="AD63" i="11"/>
  <c r="AD19" i="11" s="1"/>
  <c r="AC63" i="11"/>
  <c r="AC19" i="11" s="1"/>
  <c r="AB63" i="11"/>
  <c r="AA63" i="11"/>
  <c r="Z63" i="11"/>
  <c r="Y63" i="11"/>
  <c r="X63" i="11"/>
  <c r="W63" i="11"/>
  <c r="W19" i="11" s="1"/>
  <c r="V63" i="11"/>
  <c r="V19" i="11" s="1"/>
  <c r="U63" i="11"/>
  <c r="U19" i="11" s="1"/>
  <c r="T63" i="11"/>
  <c r="S63" i="11"/>
  <c r="R63" i="11"/>
  <c r="Q63" i="11"/>
  <c r="P63" i="11"/>
  <c r="O63" i="11"/>
  <c r="O19" i="11" s="1"/>
  <c r="N63" i="11"/>
  <c r="N19" i="11" s="1"/>
  <c r="M63" i="11"/>
  <c r="M19" i="11" s="1"/>
  <c r="L63" i="11"/>
  <c r="K63" i="11"/>
  <c r="J63" i="11"/>
  <c r="I63" i="11"/>
  <c r="H63" i="11"/>
  <c r="G63" i="11"/>
  <c r="G19" i="11" s="1"/>
  <c r="F63" i="11"/>
  <c r="F19" i="11" s="1"/>
  <c r="E63" i="11"/>
  <c r="E19" i="11" s="1"/>
  <c r="D63" i="11"/>
  <c r="AL60" i="11"/>
  <c r="AK60" i="11"/>
  <c r="AJ60" i="11"/>
  <c r="AI60" i="11"/>
  <c r="AH60" i="11"/>
  <c r="AH18" i="11" s="1"/>
  <c r="AG60" i="11"/>
  <c r="AG18" i="11" s="1"/>
  <c r="AF60" i="11"/>
  <c r="AF18" i="11" s="1"/>
  <c r="AE60" i="11"/>
  <c r="AD60" i="11"/>
  <c r="AC60" i="11"/>
  <c r="AB60" i="11"/>
  <c r="AA60" i="11"/>
  <c r="Z60" i="11"/>
  <c r="Z18" i="11" s="1"/>
  <c r="Y60" i="11"/>
  <c r="Y18" i="11" s="1"/>
  <c r="X60" i="11"/>
  <c r="X18" i="11" s="1"/>
  <c r="W60" i="11"/>
  <c r="V60" i="11"/>
  <c r="U60" i="11"/>
  <c r="T60" i="11"/>
  <c r="S60" i="11"/>
  <c r="R60" i="11"/>
  <c r="R18" i="11" s="1"/>
  <c r="Q60" i="11"/>
  <c r="Q18" i="11" s="1"/>
  <c r="P60" i="11"/>
  <c r="P18" i="11" s="1"/>
  <c r="O60" i="11"/>
  <c r="N60" i="11"/>
  <c r="M60" i="11"/>
  <c r="L60" i="11"/>
  <c r="K60" i="11"/>
  <c r="J60" i="11"/>
  <c r="J18" i="11" s="1"/>
  <c r="I60" i="11"/>
  <c r="I18" i="11" s="1"/>
  <c r="H60" i="11"/>
  <c r="H18" i="11" s="1"/>
  <c r="G60" i="11"/>
  <c r="F60" i="11"/>
  <c r="E60" i="11"/>
  <c r="D60" i="11"/>
  <c r="AL57" i="11"/>
  <c r="AK57" i="11"/>
  <c r="AJ57" i="11"/>
  <c r="AI57" i="11"/>
  <c r="AH57" i="11"/>
  <c r="AG57" i="11"/>
  <c r="AF57" i="11"/>
  <c r="AE57" i="11"/>
  <c r="AD57" i="11"/>
  <c r="AC57" i="11"/>
  <c r="AB57" i="11"/>
  <c r="AA57" i="11"/>
  <c r="Z57" i="11"/>
  <c r="Y57" i="11"/>
  <c r="X57" i="11"/>
  <c r="W57" i="11"/>
  <c r="V57" i="11"/>
  <c r="U57" i="11"/>
  <c r="T57" i="11"/>
  <c r="T36" i="11" s="1"/>
  <c r="T17" i="11" s="1"/>
  <c r="S57" i="11"/>
  <c r="R57" i="11"/>
  <c r="Q57" i="11"/>
  <c r="P57" i="11"/>
  <c r="O57" i="11"/>
  <c r="N57" i="11"/>
  <c r="M57" i="11"/>
  <c r="L57" i="11"/>
  <c r="L36" i="11" s="1"/>
  <c r="L17" i="11" s="1"/>
  <c r="K57" i="11"/>
  <c r="J57" i="11"/>
  <c r="I57" i="11"/>
  <c r="H57" i="11"/>
  <c r="G57" i="11"/>
  <c r="F57" i="11"/>
  <c r="E57" i="11"/>
  <c r="D57" i="11"/>
  <c r="AL48" i="11"/>
  <c r="AK48" i="11"/>
  <c r="AJ48" i="11"/>
  <c r="AI48" i="11"/>
  <c r="AH48" i="11"/>
  <c r="AG48" i="11"/>
  <c r="AF48" i="11"/>
  <c r="AE48" i="11"/>
  <c r="AD48" i="11"/>
  <c r="AC48" i="11"/>
  <c r="AB48" i="11"/>
  <c r="AA48" i="11"/>
  <c r="Z48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AL46" i="11"/>
  <c r="AK46" i="11"/>
  <c r="AJ46" i="11"/>
  <c r="AI46" i="11"/>
  <c r="AH46" i="11"/>
  <c r="AG46" i="11"/>
  <c r="AF46" i="11"/>
  <c r="AL45" i="11"/>
  <c r="AK45" i="11"/>
  <c r="AJ45" i="11"/>
  <c r="AI45" i="11"/>
  <c r="AH45" i="11"/>
  <c r="AG45" i="11"/>
  <c r="AF45" i="11"/>
  <c r="AL44" i="11"/>
  <c r="AK44" i="11"/>
  <c r="AF44" i="11"/>
  <c r="AB44" i="11"/>
  <c r="AI44" i="11" s="1"/>
  <c r="AA44" i="11"/>
  <c r="AH44" i="11" s="1"/>
  <c r="AL43" i="11"/>
  <c r="AK43" i="11"/>
  <c r="AJ43" i="11"/>
  <c r="AF43" i="11"/>
  <c r="AB43" i="11"/>
  <c r="AB42" i="11" s="1"/>
  <c r="AB41" i="11" s="1"/>
  <c r="AB36" i="11" s="1"/>
  <c r="AB17" i="11" s="1"/>
  <c r="AK42" i="11"/>
  <c r="AK41" i="11" s="1"/>
  <c r="AE42" i="11"/>
  <c r="AD42" i="11"/>
  <c r="AD41" i="11" s="1"/>
  <c r="Y42" i="11"/>
  <c r="Y41" i="11" s="1"/>
  <c r="X42" i="11"/>
  <c r="X41" i="11" s="1"/>
  <c r="W42" i="11"/>
  <c r="W41" i="11" s="1"/>
  <c r="V42" i="11"/>
  <c r="V41" i="11" s="1"/>
  <c r="U42" i="11"/>
  <c r="U41" i="11" s="1"/>
  <c r="T42" i="11"/>
  <c r="S42" i="11"/>
  <c r="S41" i="11" s="1"/>
  <c r="R42" i="11"/>
  <c r="Q42" i="11"/>
  <c r="P42" i="11"/>
  <c r="P41" i="11" s="1"/>
  <c r="O42" i="11"/>
  <c r="O41" i="11" s="1"/>
  <c r="N42" i="11"/>
  <c r="N41" i="11" s="1"/>
  <c r="M42" i="11"/>
  <c r="M41" i="11" s="1"/>
  <c r="L42" i="11"/>
  <c r="K42" i="11"/>
  <c r="K41" i="11" s="1"/>
  <c r="J42" i="11"/>
  <c r="J41" i="11" s="1"/>
  <c r="J36" i="11" s="1"/>
  <c r="J17" i="11" s="1"/>
  <c r="I42" i="11"/>
  <c r="I41" i="11" s="1"/>
  <c r="I36" i="11" s="1"/>
  <c r="I17" i="11" s="1"/>
  <c r="H42" i="11"/>
  <c r="H41" i="11" s="1"/>
  <c r="H36" i="11" s="1"/>
  <c r="H17" i="11" s="1"/>
  <c r="G42" i="11"/>
  <c r="G41" i="11" s="1"/>
  <c r="F42" i="11"/>
  <c r="F41" i="11" s="1"/>
  <c r="E42" i="11"/>
  <c r="E41" i="11" s="1"/>
  <c r="D42" i="11"/>
  <c r="AE41" i="11"/>
  <c r="T41" i="11"/>
  <c r="R41" i="11"/>
  <c r="R36" i="11" s="1"/>
  <c r="R17" i="11" s="1"/>
  <c r="Q41" i="11"/>
  <c r="Q36" i="11" s="1"/>
  <c r="Q17" i="11" s="1"/>
  <c r="L41" i="11"/>
  <c r="D41" i="11"/>
  <c r="AA40" i="11"/>
  <c r="Z40" i="11"/>
  <c r="AL37" i="11"/>
  <c r="AK37" i="11"/>
  <c r="AJ37" i="11"/>
  <c r="AI37" i="11"/>
  <c r="AH37" i="11"/>
  <c r="AG37" i="11"/>
  <c r="AF37" i="11"/>
  <c r="AE37" i="11"/>
  <c r="AD37" i="11"/>
  <c r="AC37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AL33" i="11"/>
  <c r="AK33" i="11"/>
  <c r="AJ33" i="11"/>
  <c r="AI33" i="11"/>
  <c r="AH33" i="11"/>
  <c r="AG33" i="11"/>
  <c r="AF33" i="11"/>
  <c r="AE33" i="11"/>
  <c r="AD33" i="11"/>
  <c r="AC33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AL29" i="11"/>
  <c r="AK29" i="11"/>
  <c r="AJ29" i="11"/>
  <c r="AI29" i="11"/>
  <c r="AH29" i="11"/>
  <c r="AG29" i="11"/>
  <c r="AF29" i="11"/>
  <c r="AF24" i="11" s="1"/>
  <c r="AF16" i="11" s="1"/>
  <c r="AE29" i="11"/>
  <c r="AD29" i="11"/>
  <c r="AC29" i="11"/>
  <c r="AB29" i="11"/>
  <c r="AA29" i="11"/>
  <c r="Z29" i="11"/>
  <c r="Y29" i="11"/>
  <c r="X29" i="11"/>
  <c r="X24" i="11" s="1"/>
  <c r="X16" i="11" s="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H24" i="11" s="1"/>
  <c r="H16" i="11" s="1"/>
  <c r="G29" i="11"/>
  <c r="F29" i="11"/>
  <c r="E29" i="11"/>
  <c r="D29" i="11"/>
  <c r="AL25" i="11"/>
  <c r="AK25" i="11"/>
  <c r="AJ25" i="11"/>
  <c r="AJ24" i="11" s="1"/>
  <c r="AJ16" i="11" s="1"/>
  <c r="AI25" i="11"/>
  <c r="AH25" i="11"/>
  <c r="AG25" i="11"/>
  <c r="AF25" i="11"/>
  <c r="AE25" i="11"/>
  <c r="AD25" i="11"/>
  <c r="AC25" i="11"/>
  <c r="AC24" i="11" s="1"/>
  <c r="AC16" i="11" s="1"/>
  <c r="AB25" i="11"/>
  <c r="AB24" i="11" s="1"/>
  <c r="AB16" i="11" s="1"/>
  <c r="AA25" i="11"/>
  <c r="Z25" i="11"/>
  <c r="Y25" i="11"/>
  <c r="X25" i="11"/>
  <c r="W25" i="11"/>
  <c r="V25" i="11"/>
  <c r="U25" i="11"/>
  <c r="U24" i="11" s="1"/>
  <c r="U16" i="11" s="1"/>
  <c r="T25" i="11"/>
  <c r="S25" i="11"/>
  <c r="R25" i="11"/>
  <c r="Q25" i="11"/>
  <c r="P25" i="11"/>
  <c r="O25" i="11"/>
  <c r="N25" i="11"/>
  <c r="M25" i="11"/>
  <c r="M24" i="11" s="1"/>
  <c r="M16" i="11" s="1"/>
  <c r="L25" i="11"/>
  <c r="L24" i="11" s="1"/>
  <c r="L16" i="11" s="1"/>
  <c r="K25" i="11"/>
  <c r="J25" i="11"/>
  <c r="I25" i="11"/>
  <c r="H25" i="11"/>
  <c r="G25" i="11"/>
  <c r="F25" i="11"/>
  <c r="E25" i="11"/>
  <c r="E24" i="11" s="1"/>
  <c r="E16" i="11" s="1"/>
  <c r="D25" i="11"/>
  <c r="D24" i="11" s="1"/>
  <c r="D16" i="11" s="1"/>
  <c r="AK24" i="11"/>
  <c r="AK16" i="11" s="1"/>
  <c r="T24" i="11"/>
  <c r="T16" i="11" s="1"/>
  <c r="P24" i="11"/>
  <c r="P16" i="11" s="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AK19" i="11"/>
  <c r="AB19" i="11"/>
  <c r="AA19" i="11"/>
  <c r="Z19" i="11"/>
  <c r="Y19" i="11"/>
  <c r="X19" i="11"/>
  <c r="T19" i="11"/>
  <c r="S19" i="11"/>
  <c r="R19" i="11"/>
  <c r="Q19" i="11"/>
  <c r="P19" i="11"/>
  <c r="L19" i="11"/>
  <c r="K19" i="11"/>
  <c r="J19" i="11"/>
  <c r="I19" i="11"/>
  <c r="H19" i="11"/>
  <c r="D19" i="11"/>
  <c r="AL18" i="11"/>
  <c r="AK18" i="11"/>
  <c r="AJ18" i="11"/>
  <c r="AI18" i="11"/>
  <c r="AE18" i="11"/>
  <c r="AD18" i="11"/>
  <c r="AC18" i="11"/>
  <c r="AB18" i="11"/>
  <c r="AA18" i="11"/>
  <c r="W18" i="11"/>
  <c r="V18" i="11"/>
  <c r="U18" i="11"/>
  <c r="T18" i="11"/>
  <c r="S18" i="11"/>
  <c r="O18" i="11"/>
  <c r="N18" i="11"/>
  <c r="M18" i="11"/>
  <c r="L18" i="11"/>
  <c r="K18" i="11"/>
  <c r="G18" i="11"/>
  <c r="F18" i="11"/>
  <c r="E18" i="11"/>
  <c r="D18" i="11"/>
  <c r="A7" i="11"/>
  <c r="F38" i="6"/>
  <c r="F19" i="6"/>
  <c r="F17" i="6"/>
  <c r="O42" i="2"/>
  <c r="N42" i="2"/>
  <c r="N39" i="2"/>
  <c r="J43" i="2"/>
  <c r="G45" i="2"/>
  <c r="G44" i="2"/>
  <c r="G43" i="2"/>
  <c r="G42" i="2"/>
  <c r="G39" i="2"/>
  <c r="M39" i="2" s="1"/>
  <c r="Q39" i="2" s="1"/>
  <c r="U44" i="4"/>
  <c r="P36" i="11" l="1"/>
  <c r="P17" i="11" s="1"/>
  <c r="X36" i="11"/>
  <c r="X17" i="11" s="1"/>
  <c r="Y36" i="11"/>
  <c r="Y17" i="11" s="1"/>
  <c r="AE36" i="11"/>
  <c r="AE17" i="11" s="1"/>
  <c r="AA42" i="11"/>
  <c r="AA41" i="11" s="1"/>
  <c r="AA36" i="11" s="1"/>
  <c r="AA17" i="11" s="1"/>
  <c r="AA15" i="11" s="1"/>
  <c r="G24" i="11"/>
  <c r="G16" i="11" s="1"/>
  <c r="O24" i="11"/>
  <c r="O16" i="11" s="1"/>
  <c r="W24" i="11"/>
  <c r="W16" i="11" s="1"/>
  <c r="AE24" i="11"/>
  <c r="AE16" i="11" s="1"/>
  <c r="K36" i="11"/>
  <c r="K17" i="11" s="1"/>
  <c r="S36" i="11"/>
  <c r="S17" i="11" s="1"/>
  <c r="AI43" i="11"/>
  <c r="AG44" i="11"/>
  <c r="AG42" i="11" s="1"/>
  <c r="AG41" i="11" s="1"/>
  <c r="AG36" i="11" s="1"/>
  <c r="AG17" i="11" s="1"/>
  <c r="AG15" i="11" s="1"/>
  <c r="AL42" i="11"/>
  <c r="AL41" i="11" s="1"/>
  <c r="AL36" i="11" s="1"/>
  <c r="AL17" i="11" s="1"/>
  <c r="AL15" i="11" s="1"/>
  <c r="Q24" i="11"/>
  <c r="Q16" i="11" s="1"/>
  <c r="Q15" i="11" s="1"/>
  <c r="Y24" i="11"/>
  <c r="Y16" i="11" s="1"/>
  <c r="AG24" i="11"/>
  <c r="AG16" i="11" s="1"/>
  <c r="F24" i="11"/>
  <c r="F16" i="11" s="1"/>
  <c r="N24" i="11"/>
  <c r="N16" i="11" s="1"/>
  <c r="V24" i="11"/>
  <c r="V16" i="11" s="1"/>
  <c r="AD24" i="11"/>
  <c r="AD16" i="11" s="1"/>
  <c r="AL24" i="11"/>
  <c r="AL16" i="11" s="1"/>
  <c r="K24" i="11"/>
  <c r="K16" i="11" s="1"/>
  <c r="K15" i="11" s="1"/>
  <c r="S24" i="11"/>
  <c r="S16" i="11" s="1"/>
  <c r="AA24" i="11"/>
  <c r="AA16" i="11" s="1"/>
  <c r="AI24" i="11"/>
  <c r="AI16" i="11" s="1"/>
  <c r="I24" i="11"/>
  <c r="I16" i="11" s="1"/>
  <c r="I15" i="11" s="1"/>
  <c r="J24" i="11"/>
  <c r="J16" i="11" s="1"/>
  <c r="R24" i="11"/>
  <c r="R16" i="11" s="1"/>
  <c r="Z24" i="11"/>
  <c r="Z16" i="11" s="1"/>
  <c r="Z15" i="11" s="1"/>
  <c r="AH24" i="11"/>
  <c r="AH16" i="11" s="1"/>
  <c r="T15" i="11"/>
  <c r="E36" i="11"/>
  <c r="E17" i="11" s="1"/>
  <c r="E15" i="11" s="1"/>
  <c r="D36" i="11"/>
  <c r="D17" i="11" s="1"/>
  <c r="U36" i="11"/>
  <c r="U17" i="11" s="1"/>
  <c r="U15" i="11" s="1"/>
  <c r="AK36" i="11"/>
  <c r="AK17" i="11" s="1"/>
  <c r="O36" i="11"/>
  <c r="O17" i="11" s="1"/>
  <c r="F36" i="11"/>
  <c r="F17" i="11" s="1"/>
  <c r="F15" i="11" s="1"/>
  <c r="V36" i="11"/>
  <c r="V17" i="11" s="1"/>
  <c r="V15" i="11" s="1"/>
  <c r="H15" i="11"/>
  <c r="X15" i="11"/>
  <c r="M36" i="11"/>
  <c r="M17" i="11" s="1"/>
  <c r="G36" i="11"/>
  <c r="G17" i="11" s="1"/>
  <c r="G15" i="11" s="1"/>
  <c r="W36" i="11"/>
  <c r="W17" i="11" s="1"/>
  <c r="AB15" i="11"/>
  <c r="N36" i="11"/>
  <c r="N17" i="11" s="1"/>
  <c r="N15" i="11" s="1"/>
  <c r="L15" i="11"/>
  <c r="Y15" i="11"/>
  <c r="AF42" i="11"/>
  <c r="AF41" i="11" s="1"/>
  <c r="AF36" i="11" s="1"/>
  <c r="AF17" i="11" s="1"/>
  <c r="AF15" i="11" s="1"/>
  <c r="J15" i="11"/>
  <c r="R15" i="11"/>
  <c r="AJ44" i="11"/>
  <c r="AJ42" i="11" s="1"/>
  <c r="AJ41" i="11" s="1"/>
  <c r="AJ36" i="11" s="1"/>
  <c r="AJ17" i="11" s="1"/>
  <c r="AJ15" i="11" s="1"/>
  <c r="D15" i="11"/>
  <c r="AC36" i="11"/>
  <c r="AC17" i="11" s="1"/>
  <c r="AC15" i="11" s="1"/>
  <c r="AE15" i="11"/>
  <c r="AD36" i="11"/>
  <c r="AD17" i="11" s="1"/>
  <c r="S15" i="11"/>
  <c r="M15" i="11"/>
  <c r="AH42" i="11"/>
  <c r="AH41" i="11" s="1"/>
  <c r="AH36" i="11" s="1"/>
  <c r="AH17" i="11" s="1"/>
  <c r="P15" i="11"/>
  <c r="AK15" i="11"/>
  <c r="AI42" i="11"/>
  <c r="AI41" i="11" s="1"/>
  <c r="AI36" i="11" s="1"/>
  <c r="AI17" i="11" s="1"/>
  <c r="AI15" i="11" s="1"/>
  <c r="N38" i="1"/>
  <c r="N35" i="1"/>
  <c r="N34" i="1"/>
  <c r="N15" i="1"/>
  <c r="D13" i="10"/>
  <c r="AD15" i="11" l="1"/>
  <c r="O15" i="11"/>
  <c r="AH15" i="11"/>
  <c r="W15" i="11"/>
  <c r="F69" i="10"/>
  <c r="E67" i="10"/>
  <c r="D67" i="10"/>
  <c r="C67" i="10"/>
  <c r="F67" i="10" s="1"/>
  <c r="F66" i="10"/>
  <c r="F59" i="10"/>
  <c r="F53" i="10"/>
  <c r="E53" i="10"/>
  <c r="E38" i="10" s="1"/>
  <c r="F45" i="10"/>
  <c r="F39" i="10" s="1"/>
  <c r="F38" i="10" s="1"/>
  <c r="E39" i="10"/>
  <c r="D39" i="10"/>
  <c r="D38" i="10" s="1"/>
  <c r="C39" i="10"/>
  <c r="C38" i="10" s="1"/>
  <c r="F26" i="10"/>
  <c r="F23" i="10"/>
  <c r="E23" i="10"/>
  <c r="E15" i="10" s="1"/>
  <c r="E14" i="10" s="1"/>
  <c r="E13" i="10" s="1"/>
  <c r="E12" i="10" s="1"/>
  <c r="D23" i="10"/>
  <c r="D15" i="10" s="1"/>
  <c r="D14" i="10" s="1"/>
  <c r="C23" i="10"/>
  <c r="F21" i="10"/>
  <c r="F15" i="10" s="1"/>
  <c r="F14" i="10" s="1"/>
  <c r="F13" i="10" s="1"/>
  <c r="F12" i="10" s="1"/>
  <c r="C15" i="10"/>
  <c r="C14" i="10"/>
  <c r="C13" i="10" s="1"/>
  <c r="C12" i="10" s="1"/>
  <c r="AL60" i="9"/>
  <c r="AK60" i="9"/>
  <c r="AJ60" i="9"/>
  <c r="AI60" i="9"/>
  <c r="AH60" i="9"/>
  <c r="AG60" i="9"/>
  <c r="AF60" i="9"/>
  <c r="AE60" i="9"/>
  <c r="AE18" i="9" s="1"/>
  <c r="AD60" i="9"/>
  <c r="AC60" i="9"/>
  <c r="AB60" i="9"/>
  <c r="AA60" i="9"/>
  <c r="Z60" i="9"/>
  <c r="Y60" i="9"/>
  <c r="X60" i="9"/>
  <c r="W60" i="9"/>
  <c r="W18" i="9" s="1"/>
  <c r="V60" i="9"/>
  <c r="U60" i="9"/>
  <c r="T60" i="9"/>
  <c r="S60" i="9"/>
  <c r="R60" i="9"/>
  <c r="Q60" i="9"/>
  <c r="P60" i="9"/>
  <c r="O60" i="9"/>
  <c r="O18" i="9" s="1"/>
  <c r="N60" i="9"/>
  <c r="M60" i="9"/>
  <c r="L60" i="9"/>
  <c r="K60" i="9"/>
  <c r="J60" i="9"/>
  <c r="I60" i="9"/>
  <c r="H60" i="9"/>
  <c r="G60" i="9"/>
  <c r="G18" i="9" s="1"/>
  <c r="F60" i="9"/>
  <c r="E60" i="9"/>
  <c r="D60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AL48" i="9"/>
  <c r="AK48" i="9"/>
  <c r="AJ48" i="9"/>
  <c r="AI48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L46" i="9"/>
  <c r="AK46" i="9"/>
  <c r="AJ46" i="9"/>
  <c r="AH46" i="9"/>
  <c r="AG46" i="9"/>
  <c r="AF46" i="9"/>
  <c r="AF42" i="9" s="1"/>
  <c r="AF41" i="9" s="1"/>
  <c r="U46" i="9"/>
  <c r="G46" i="9" s="1"/>
  <c r="C46" i="9"/>
  <c r="B46" i="9"/>
  <c r="A46" i="9"/>
  <c r="AL45" i="9"/>
  <c r="AK45" i="9"/>
  <c r="AJ45" i="9"/>
  <c r="AH45" i="9"/>
  <c r="AG45" i="9"/>
  <c r="AF45" i="9"/>
  <c r="AB45" i="9"/>
  <c r="AI45" i="9" s="1"/>
  <c r="C45" i="9"/>
  <c r="B45" i="9"/>
  <c r="A45" i="9"/>
  <c r="AL44" i="9"/>
  <c r="AK44" i="9"/>
  <c r="AJ44" i="9"/>
  <c r="AJ42" i="9" s="1"/>
  <c r="AJ41" i="9" s="1"/>
  <c r="AI44" i="9"/>
  <c r="AH44" i="9"/>
  <c r="AG44" i="9"/>
  <c r="AF44" i="9"/>
  <c r="N44" i="9"/>
  <c r="G44" i="9" s="1"/>
  <c r="C44" i="9"/>
  <c r="B44" i="9"/>
  <c r="A44" i="9"/>
  <c r="AL43" i="9"/>
  <c r="AK43" i="9"/>
  <c r="AK42" i="9" s="1"/>
  <c r="AK41" i="9" s="1"/>
  <c r="AJ43" i="9"/>
  <c r="AH43" i="9"/>
  <c r="AG43" i="9"/>
  <c r="AF43" i="9"/>
  <c r="U43" i="9"/>
  <c r="AI43" i="9" s="1"/>
  <c r="C43" i="9"/>
  <c r="B43" i="9"/>
  <c r="A43" i="9"/>
  <c r="AL42" i="9"/>
  <c r="AH42" i="9"/>
  <c r="AG42" i="9"/>
  <c r="AG41" i="9" s="1"/>
  <c r="AE42" i="9"/>
  <c r="AD42" i="9"/>
  <c r="AC42" i="9"/>
  <c r="AC41" i="9" s="1"/>
  <c r="AB42" i="9"/>
  <c r="AB41" i="9" s="1"/>
  <c r="AA42" i="9"/>
  <c r="Z42" i="9"/>
  <c r="Y42" i="9"/>
  <c r="Y41" i="9" s="1"/>
  <c r="X42" i="9"/>
  <c r="X41" i="9" s="1"/>
  <c r="W42" i="9"/>
  <c r="V42" i="9"/>
  <c r="T42" i="9"/>
  <c r="T41" i="9" s="1"/>
  <c r="S42" i="9"/>
  <c r="R42" i="9"/>
  <c r="Q42" i="9"/>
  <c r="Q41" i="9" s="1"/>
  <c r="P42" i="9"/>
  <c r="P41" i="9" s="1"/>
  <c r="O42" i="9"/>
  <c r="M42" i="9"/>
  <c r="M41" i="9" s="1"/>
  <c r="L42" i="9"/>
  <c r="L41" i="9" s="1"/>
  <c r="K42" i="9"/>
  <c r="J42" i="9"/>
  <c r="I42" i="9"/>
  <c r="I41" i="9" s="1"/>
  <c r="H42" i="9"/>
  <c r="H41" i="9" s="1"/>
  <c r="F42" i="9"/>
  <c r="E42" i="9"/>
  <c r="E41" i="9" s="1"/>
  <c r="D42" i="9"/>
  <c r="D41" i="9" s="1"/>
  <c r="AL41" i="9"/>
  <c r="AH41" i="9"/>
  <c r="AE41" i="9"/>
  <c r="AD41" i="9"/>
  <c r="AA41" i="9"/>
  <c r="AA36" i="9" s="1"/>
  <c r="AA17" i="9" s="1"/>
  <c r="Z41" i="9"/>
  <c r="W41" i="9"/>
  <c r="V41" i="9"/>
  <c r="S41" i="9"/>
  <c r="R41" i="9"/>
  <c r="O41" i="9"/>
  <c r="K41" i="9"/>
  <c r="J41" i="9"/>
  <c r="F41" i="9"/>
  <c r="AL40" i="9"/>
  <c r="AL39" i="9" s="1"/>
  <c r="AL37" i="9" s="1"/>
  <c r="AL36" i="9" s="1"/>
  <c r="AK40" i="9"/>
  <c r="AJ40" i="9"/>
  <c r="AI40" i="9"/>
  <c r="AI39" i="9" s="1"/>
  <c r="AI37" i="9" s="1"/>
  <c r="AH40" i="9"/>
  <c r="AH39" i="9" s="1"/>
  <c r="AH37" i="9" s="1"/>
  <c r="AG40" i="9"/>
  <c r="AF40" i="9"/>
  <c r="D40" i="9"/>
  <c r="D39" i="9" s="1"/>
  <c r="D37" i="9" s="1"/>
  <c r="C40" i="9"/>
  <c r="B40" i="9"/>
  <c r="A40" i="9"/>
  <c r="AK39" i="9"/>
  <c r="AK37" i="9" s="1"/>
  <c r="AJ39" i="9"/>
  <c r="AG39" i="9"/>
  <c r="AG37" i="9" s="1"/>
  <c r="AF39" i="9"/>
  <c r="AE39" i="9"/>
  <c r="AD39" i="9"/>
  <c r="AD37" i="9" s="1"/>
  <c r="AD36" i="9" s="1"/>
  <c r="AD17" i="9" s="1"/>
  <c r="AC39" i="9"/>
  <c r="AC37" i="9" s="1"/>
  <c r="AB39" i="9"/>
  <c r="AA39" i="9"/>
  <c r="Z39" i="9"/>
  <c r="Z37" i="9" s="1"/>
  <c r="Y39" i="9"/>
  <c r="Y37" i="9" s="1"/>
  <c r="X39" i="9"/>
  <c r="W39" i="9"/>
  <c r="V39" i="9"/>
  <c r="V37" i="9" s="1"/>
  <c r="V36" i="9" s="1"/>
  <c r="V17" i="9" s="1"/>
  <c r="U39" i="9"/>
  <c r="U37" i="9" s="1"/>
  <c r="T39" i="9"/>
  <c r="S39" i="9"/>
  <c r="R39" i="9"/>
  <c r="R37" i="9" s="1"/>
  <c r="Q39" i="9"/>
  <c r="Q37" i="9" s="1"/>
  <c r="Q36" i="9" s="1"/>
  <c r="Q17" i="9" s="1"/>
  <c r="P39" i="9"/>
  <c r="O39" i="9"/>
  <c r="N39" i="9"/>
  <c r="N37" i="9" s="1"/>
  <c r="M39" i="9"/>
  <c r="M37" i="9" s="1"/>
  <c r="L39" i="9"/>
  <c r="K39" i="9"/>
  <c r="J39" i="9"/>
  <c r="J37" i="9" s="1"/>
  <c r="I39" i="9"/>
  <c r="I37" i="9" s="1"/>
  <c r="I36" i="9" s="1"/>
  <c r="I17" i="9" s="1"/>
  <c r="H39" i="9"/>
  <c r="G39" i="9"/>
  <c r="F39" i="9"/>
  <c r="F37" i="9" s="1"/>
  <c r="F36" i="9" s="1"/>
  <c r="E39" i="9"/>
  <c r="E37" i="9" s="1"/>
  <c r="AJ37" i="9"/>
  <c r="AF37" i="9"/>
  <c r="AE37" i="9"/>
  <c r="AB37" i="9"/>
  <c r="AB36" i="9" s="1"/>
  <c r="AB17" i="9" s="1"/>
  <c r="AA37" i="9"/>
  <c r="X37" i="9"/>
  <c r="X36" i="9" s="1"/>
  <c r="X17" i="9" s="1"/>
  <c r="W37" i="9"/>
  <c r="T37" i="9"/>
  <c r="T36" i="9" s="1"/>
  <c r="T17" i="9" s="1"/>
  <c r="S37" i="9"/>
  <c r="P37" i="9"/>
  <c r="O37" i="9"/>
  <c r="L37" i="9"/>
  <c r="L36" i="9" s="1"/>
  <c r="L17" i="9" s="1"/>
  <c r="K37" i="9"/>
  <c r="H37" i="9"/>
  <c r="H36" i="9" s="1"/>
  <c r="H17" i="9" s="1"/>
  <c r="G37" i="9"/>
  <c r="AE36" i="9"/>
  <c r="AE17" i="9" s="1"/>
  <c r="W36" i="9"/>
  <c r="W17" i="9" s="1"/>
  <c r="S36" i="9"/>
  <c r="S17" i="9" s="1"/>
  <c r="O36" i="9"/>
  <c r="O17" i="9" s="1"/>
  <c r="K36" i="9"/>
  <c r="K17" i="9" s="1"/>
  <c r="AL33" i="9"/>
  <c r="AK33" i="9"/>
  <c r="AJ33" i="9"/>
  <c r="AI33" i="9"/>
  <c r="AH33" i="9"/>
  <c r="AH24" i="9" s="1"/>
  <c r="AH16" i="9" s="1"/>
  <c r="AG33" i="9"/>
  <c r="AF33" i="9"/>
  <c r="AE33" i="9"/>
  <c r="AD33" i="9"/>
  <c r="AC33" i="9"/>
  <c r="AB33" i="9"/>
  <c r="AA33" i="9"/>
  <c r="Z33" i="9"/>
  <c r="Z24" i="9" s="1"/>
  <c r="Z16" i="9" s="1"/>
  <c r="Y33" i="9"/>
  <c r="X33" i="9"/>
  <c r="W33" i="9"/>
  <c r="V33" i="9"/>
  <c r="U33" i="9"/>
  <c r="T33" i="9"/>
  <c r="S33" i="9"/>
  <c r="R33" i="9"/>
  <c r="R24" i="9" s="1"/>
  <c r="R16" i="9" s="1"/>
  <c r="Q33" i="9"/>
  <c r="P33" i="9"/>
  <c r="O33" i="9"/>
  <c r="N33" i="9"/>
  <c r="M33" i="9"/>
  <c r="L33" i="9"/>
  <c r="K33" i="9"/>
  <c r="J33" i="9"/>
  <c r="J24" i="9" s="1"/>
  <c r="J16" i="9" s="1"/>
  <c r="I33" i="9"/>
  <c r="H33" i="9"/>
  <c r="G33" i="9"/>
  <c r="F33" i="9"/>
  <c r="E33" i="9"/>
  <c r="D33" i="9"/>
  <c r="AL29" i="9"/>
  <c r="AL24" i="9" s="1"/>
  <c r="AL16" i="9" s="1"/>
  <c r="AL15" i="9" s="1"/>
  <c r="AK29" i="9"/>
  <c r="AJ29" i="9"/>
  <c r="AI29" i="9"/>
  <c r="AH29" i="9"/>
  <c r="AG29" i="9"/>
  <c r="AF29" i="9"/>
  <c r="AE29" i="9"/>
  <c r="AD29" i="9"/>
  <c r="AD24" i="9" s="1"/>
  <c r="AD16" i="9" s="1"/>
  <c r="AD15" i="9" s="1"/>
  <c r="AC29" i="9"/>
  <c r="AB29" i="9"/>
  <c r="AA29" i="9"/>
  <c r="Z29" i="9"/>
  <c r="Y29" i="9"/>
  <c r="X29" i="9"/>
  <c r="W29" i="9"/>
  <c r="V29" i="9"/>
  <c r="V24" i="9" s="1"/>
  <c r="V16" i="9" s="1"/>
  <c r="V15" i="9" s="1"/>
  <c r="U29" i="9"/>
  <c r="T29" i="9"/>
  <c r="S29" i="9"/>
  <c r="R29" i="9"/>
  <c r="Q29" i="9"/>
  <c r="P29" i="9"/>
  <c r="O29" i="9"/>
  <c r="N29" i="9"/>
  <c r="N24" i="9" s="1"/>
  <c r="N16" i="9" s="1"/>
  <c r="M29" i="9"/>
  <c r="L29" i="9"/>
  <c r="K29" i="9"/>
  <c r="J29" i="9"/>
  <c r="I29" i="9"/>
  <c r="H29" i="9"/>
  <c r="G29" i="9"/>
  <c r="F29" i="9"/>
  <c r="F24" i="9" s="1"/>
  <c r="F16" i="9" s="1"/>
  <c r="F15" i="9" s="1"/>
  <c r="E29" i="9"/>
  <c r="D29" i="9"/>
  <c r="AL25" i="9"/>
  <c r="AK25" i="9"/>
  <c r="AJ25" i="9"/>
  <c r="AJ24" i="9" s="1"/>
  <c r="AJ16" i="9" s="1"/>
  <c r="AI25" i="9"/>
  <c r="AH25" i="9"/>
  <c r="AG25" i="9"/>
  <c r="AG24" i="9" s="1"/>
  <c r="AG16" i="9" s="1"/>
  <c r="AF25" i="9"/>
  <c r="AF24" i="9" s="1"/>
  <c r="AF16" i="9" s="1"/>
  <c r="AE25" i="9"/>
  <c r="AD25" i="9"/>
  <c r="AC25" i="9"/>
  <c r="AB25" i="9"/>
  <c r="AB24" i="9" s="1"/>
  <c r="AB16" i="9" s="1"/>
  <c r="AA25" i="9"/>
  <c r="Z25" i="9"/>
  <c r="Y25" i="9"/>
  <c r="Y24" i="9" s="1"/>
  <c r="Y16" i="9" s="1"/>
  <c r="X25" i="9"/>
  <c r="X24" i="9" s="1"/>
  <c r="X16" i="9" s="1"/>
  <c r="X15" i="9" s="1"/>
  <c r="W25" i="9"/>
  <c r="V25" i="9"/>
  <c r="U25" i="9"/>
  <c r="T25" i="9"/>
  <c r="T24" i="9" s="1"/>
  <c r="T16" i="9" s="1"/>
  <c r="S25" i="9"/>
  <c r="R25" i="9"/>
  <c r="Q25" i="9"/>
  <c r="Q24" i="9" s="1"/>
  <c r="Q16" i="9" s="1"/>
  <c r="Q15" i="9" s="1"/>
  <c r="P25" i="9"/>
  <c r="P24" i="9" s="1"/>
  <c r="P16" i="9" s="1"/>
  <c r="O25" i="9"/>
  <c r="N25" i="9"/>
  <c r="M25" i="9"/>
  <c r="L25" i="9"/>
  <c r="L24" i="9" s="1"/>
  <c r="L16" i="9" s="1"/>
  <c r="K25" i="9"/>
  <c r="J25" i="9"/>
  <c r="I25" i="9"/>
  <c r="I24" i="9" s="1"/>
  <c r="I16" i="9" s="1"/>
  <c r="I15" i="9" s="1"/>
  <c r="H25" i="9"/>
  <c r="H24" i="9" s="1"/>
  <c r="H16" i="9" s="1"/>
  <c r="H15" i="9" s="1"/>
  <c r="G25" i="9"/>
  <c r="F25" i="9"/>
  <c r="E25" i="9"/>
  <c r="D25" i="9"/>
  <c r="D24" i="9" s="1"/>
  <c r="D16" i="9" s="1"/>
  <c r="AI24" i="9"/>
  <c r="AI16" i="9" s="1"/>
  <c r="AE24" i="9"/>
  <c r="AE16" i="9" s="1"/>
  <c r="AA24" i="9"/>
  <c r="AA16" i="9" s="1"/>
  <c r="AA15" i="9" s="1"/>
  <c r="W24" i="9"/>
  <c r="W16" i="9" s="1"/>
  <c r="S24" i="9"/>
  <c r="S16" i="9" s="1"/>
  <c r="O24" i="9"/>
  <c r="O16" i="9" s="1"/>
  <c r="K24" i="9"/>
  <c r="K16" i="9" s="1"/>
  <c r="G24" i="9"/>
  <c r="G16" i="9" s="1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T15" i="9" s="1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L18" i="9"/>
  <c r="AK18" i="9"/>
  <c r="AJ18" i="9"/>
  <c r="AI18" i="9"/>
  <c r="AH18" i="9"/>
  <c r="AG18" i="9"/>
  <c r="AF18" i="9"/>
  <c r="AD18" i="9"/>
  <c r="AC18" i="9"/>
  <c r="AB18" i="9"/>
  <c r="AA18" i="9"/>
  <c r="Z18" i="9"/>
  <c r="Y18" i="9"/>
  <c r="X18" i="9"/>
  <c r="V18" i="9"/>
  <c r="U18" i="9"/>
  <c r="T18" i="9"/>
  <c r="S18" i="9"/>
  <c r="R18" i="9"/>
  <c r="Q18" i="9"/>
  <c r="P18" i="9"/>
  <c r="N18" i="9"/>
  <c r="M18" i="9"/>
  <c r="L18" i="9"/>
  <c r="K18" i="9"/>
  <c r="J18" i="9"/>
  <c r="I18" i="9"/>
  <c r="H18" i="9"/>
  <c r="F18" i="9"/>
  <c r="E18" i="9"/>
  <c r="D18" i="9"/>
  <c r="AL17" i="9"/>
  <c r="F17" i="9"/>
  <c r="AB15" i="9"/>
  <c r="L15" i="9"/>
  <c r="U61" i="8"/>
  <c r="T61" i="8"/>
  <c r="S61" i="8"/>
  <c r="R61" i="8"/>
  <c r="Q61" i="8"/>
  <c r="O61" i="8"/>
  <c r="N61" i="8"/>
  <c r="N19" i="8" s="1"/>
  <c r="M61" i="8"/>
  <c r="M19" i="8" s="1"/>
  <c r="L61" i="8"/>
  <c r="K61" i="8"/>
  <c r="I61" i="8"/>
  <c r="I19" i="8" s="1"/>
  <c r="H61" i="8"/>
  <c r="H19" i="8" s="1"/>
  <c r="G61" i="8"/>
  <c r="F61" i="8"/>
  <c r="E61" i="8"/>
  <c r="E19" i="8" s="1"/>
  <c r="U58" i="8"/>
  <c r="T58" i="8"/>
  <c r="S58" i="8"/>
  <c r="R58" i="8"/>
  <c r="Q58" i="8"/>
  <c r="O58" i="8"/>
  <c r="N58" i="8"/>
  <c r="M58" i="8"/>
  <c r="L58" i="8"/>
  <c r="K58" i="8"/>
  <c r="I58" i="8"/>
  <c r="H58" i="8"/>
  <c r="G58" i="8"/>
  <c r="F58" i="8"/>
  <c r="E58" i="8"/>
  <c r="U49" i="8"/>
  <c r="T49" i="8"/>
  <c r="S49" i="8"/>
  <c r="R49" i="8"/>
  <c r="Q49" i="8"/>
  <c r="O49" i="8"/>
  <c r="N49" i="8"/>
  <c r="M49" i="8"/>
  <c r="L49" i="8"/>
  <c r="K49" i="8"/>
  <c r="I49" i="8"/>
  <c r="H49" i="8"/>
  <c r="G49" i="8"/>
  <c r="F49" i="8"/>
  <c r="E49" i="8"/>
  <c r="M44" i="8"/>
  <c r="U43" i="8"/>
  <c r="U42" i="8" s="1"/>
  <c r="T43" i="8"/>
  <c r="R43" i="8"/>
  <c r="Q43" i="8"/>
  <c r="Q42" i="8" s="1"/>
  <c r="Q37" i="8" s="1"/>
  <c r="O43" i="8"/>
  <c r="O42" i="8" s="1"/>
  <c r="N43" i="8"/>
  <c r="L43" i="8"/>
  <c r="L42" i="8" s="1"/>
  <c r="L37" i="8" s="1"/>
  <c r="L18" i="8" s="1"/>
  <c r="L16" i="8" s="1"/>
  <c r="K43" i="8"/>
  <c r="K42" i="8" s="1"/>
  <c r="I43" i="8"/>
  <c r="H43" i="8"/>
  <c r="F43" i="8"/>
  <c r="F42" i="8" s="1"/>
  <c r="E43" i="8"/>
  <c r="T42" i="8"/>
  <c r="R42" i="8"/>
  <c r="N42" i="8"/>
  <c r="I42" i="8"/>
  <c r="H42" i="8"/>
  <c r="E42" i="8"/>
  <c r="K40" i="8"/>
  <c r="U38" i="8"/>
  <c r="T38" i="8"/>
  <c r="T37" i="8" s="1"/>
  <c r="T18" i="8" s="1"/>
  <c r="S38" i="8"/>
  <c r="R38" i="8"/>
  <c r="Q38" i="8"/>
  <c r="O38" i="8"/>
  <c r="O37" i="8" s="1"/>
  <c r="O18" i="8" s="1"/>
  <c r="N38" i="8"/>
  <c r="M38" i="8"/>
  <c r="L38" i="8"/>
  <c r="K38" i="8"/>
  <c r="K37" i="8" s="1"/>
  <c r="K18" i="8" s="1"/>
  <c r="I38" i="8"/>
  <c r="I37" i="8" s="1"/>
  <c r="I18" i="8" s="1"/>
  <c r="H38" i="8"/>
  <c r="G38" i="8"/>
  <c r="F38" i="8"/>
  <c r="F37" i="8" s="1"/>
  <c r="E38" i="8"/>
  <c r="E37" i="8" s="1"/>
  <c r="R37" i="8"/>
  <c r="R18" i="8" s="1"/>
  <c r="H37" i="8"/>
  <c r="H18" i="8" s="1"/>
  <c r="U34" i="8"/>
  <c r="U25" i="8" s="1"/>
  <c r="U17" i="8" s="1"/>
  <c r="T34" i="8"/>
  <c r="S34" i="8"/>
  <c r="R34" i="8"/>
  <c r="Q34" i="8"/>
  <c r="O34" i="8"/>
  <c r="N34" i="8"/>
  <c r="M34" i="8"/>
  <c r="L34" i="8"/>
  <c r="L25" i="8" s="1"/>
  <c r="L17" i="8" s="1"/>
  <c r="K34" i="8"/>
  <c r="I34" i="8"/>
  <c r="H34" i="8"/>
  <c r="G34" i="8"/>
  <c r="F34" i="8"/>
  <c r="E34" i="8"/>
  <c r="U30" i="8"/>
  <c r="T30" i="8"/>
  <c r="S30" i="8"/>
  <c r="R30" i="8"/>
  <c r="Q30" i="8"/>
  <c r="O30" i="8"/>
  <c r="N30" i="8"/>
  <c r="M30" i="8"/>
  <c r="L30" i="8"/>
  <c r="K30" i="8"/>
  <c r="I30" i="8"/>
  <c r="H30" i="8"/>
  <c r="G30" i="8"/>
  <c r="F30" i="8"/>
  <c r="E30" i="8"/>
  <c r="U26" i="8"/>
  <c r="T26" i="8"/>
  <c r="T25" i="8" s="1"/>
  <c r="T17" i="8" s="1"/>
  <c r="S26" i="8"/>
  <c r="S25" i="8" s="1"/>
  <c r="R26" i="8"/>
  <c r="Q26" i="8"/>
  <c r="O26" i="8"/>
  <c r="N26" i="8"/>
  <c r="N25" i="8" s="1"/>
  <c r="N17" i="8" s="1"/>
  <c r="M26" i="8"/>
  <c r="L26" i="8"/>
  <c r="K26" i="8"/>
  <c r="K25" i="8" s="1"/>
  <c r="K17" i="8" s="1"/>
  <c r="K16" i="8" s="1"/>
  <c r="I26" i="8"/>
  <c r="I25" i="8" s="1"/>
  <c r="I17" i="8" s="1"/>
  <c r="H26" i="8"/>
  <c r="G26" i="8"/>
  <c r="F26" i="8"/>
  <c r="E26" i="8"/>
  <c r="E25" i="8" s="1"/>
  <c r="E17" i="8" s="1"/>
  <c r="E16" i="8" s="1"/>
  <c r="R25" i="8"/>
  <c r="R17" i="8" s="1"/>
  <c r="M25" i="8"/>
  <c r="M17" i="8" s="1"/>
  <c r="H25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U19" i="8"/>
  <c r="T19" i="8"/>
  <c r="S19" i="8"/>
  <c r="R19" i="8"/>
  <c r="Q19" i="8"/>
  <c r="P19" i="8"/>
  <c r="O19" i="8"/>
  <c r="L19" i="8"/>
  <c r="K19" i="8"/>
  <c r="J19" i="8"/>
  <c r="G19" i="8"/>
  <c r="F19" i="8"/>
  <c r="D19" i="8"/>
  <c r="Q18" i="8"/>
  <c r="P18" i="8"/>
  <c r="J18" i="8"/>
  <c r="F18" i="8"/>
  <c r="E18" i="8"/>
  <c r="D18" i="8"/>
  <c r="S17" i="8"/>
  <c r="P17" i="8"/>
  <c r="J17" i="8"/>
  <c r="H17" i="8"/>
  <c r="H16" i="8" s="1"/>
  <c r="D17" i="8"/>
  <c r="AL64" i="7"/>
  <c r="AL63" i="7" s="1"/>
  <c r="AL19" i="7" s="1"/>
  <c r="AK64" i="7"/>
  <c r="AJ64" i="7"/>
  <c r="AI64" i="7"/>
  <c r="AI63" i="7" s="1"/>
  <c r="AH64" i="7"/>
  <c r="AG64" i="7"/>
  <c r="AF64" i="7"/>
  <c r="AK63" i="7"/>
  <c r="AK19" i="7" s="1"/>
  <c r="AJ63" i="7"/>
  <c r="AJ19" i="7" s="1"/>
  <c r="AH63" i="7"/>
  <c r="AH19" i="7" s="1"/>
  <c r="AG63" i="7"/>
  <c r="AG19" i="7" s="1"/>
  <c r="AF63" i="7"/>
  <c r="AE63" i="7"/>
  <c r="AD63" i="7"/>
  <c r="AC63" i="7"/>
  <c r="AB63" i="7"/>
  <c r="AB19" i="7" s="1"/>
  <c r="AA63" i="7"/>
  <c r="Z63" i="7"/>
  <c r="Z19" i="7" s="1"/>
  <c r="Y63" i="7"/>
  <c r="Y19" i="7" s="1"/>
  <c r="X63" i="7"/>
  <c r="W63" i="7"/>
  <c r="V63" i="7"/>
  <c r="U63" i="7"/>
  <c r="T63" i="7"/>
  <c r="S63" i="7"/>
  <c r="R63" i="7"/>
  <c r="R19" i="7" s="1"/>
  <c r="Q63" i="7"/>
  <c r="P63" i="7"/>
  <c r="O63" i="7"/>
  <c r="N63" i="7"/>
  <c r="M63" i="7"/>
  <c r="L63" i="7"/>
  <c r="K63" i="7"/>
  <c r="J63" i="7"/>
  <c r="J19" i="7" s="1"/>
  <c r="I63" i="7"/>
  <c r="H63" i="7"/>
  <c r="G63" i="7"/>
  <c r="F63" i="7"/>
  <c r="E63" i="7"/>
  <c r="D63" i="7"/>
  <c r="AL60" i="7"/>
  <c r="AK60" i="7"/>
  <c r="AK18" i="7" s="1"/>
  <c r="AJ60" i="7"/>
  <c r="AI60" i="7"/>
  <c r="AH60" i="7"/>
  <c r="AG60" i="7"/>
  <c r="AF60" i="7"/>
  <c r="AE60" i="7"/>
  <c r="AE18" i="7" s="1"/>
  <c r="AD60" i="7"/>
  <c r="AC60" i="7"/>
  <c r="AC18" i="7" s="1"/>
  <c r="AB60" i="7"/>
  <c r="AA60" i="7"/>
  <c r="Z60" i="7"/>
  <c r="Y60" i="7"/>
  <c r="X60" i="7"/>
  <c r="W60" i="7"/>
  <c r="W18" i="7" s="1"/>
  <c r="V60" i="7"/>
  <c r="U60" i="7"/>
  <c r="U18" i="7" s="1"/>
  <c r="T60" i="7"/>
  <c r="S60" i="7"/>
  <c r="R60" i="7"/>
  <c r="Q60" i="7"/>
  <c r="P60" i="7"/>
  <c r="O60" i="7"/>
  <c r="O18" i="7" s="1"/>
  <c r="N60" i="7"/>
  <c r="M60" i="7"/>
  <c r="M18" i="7" s="1"/>
  <c r="L60" i="7"/>
  <c r="L18" i="7" s="1"/>
  <c r="K60" i="7"/>
  <c r="J60" i="7"/>
  <c r="I60" i="7"/>
  <c r="H60" i="7"/>
  <c r="G60" i="7"/>
  <c r="G18" i="7" s="1"/>
  <c r="F60" i="7"/>
  <c r="E60" i="7"/>
  <c r="E18" i="7" s="1"/>
  <c r="D60" i="7"/>
  <c r="D18" i="7" s="1"/>
  <c r="AL57" i="7"/>
  <c r="AK57" i="7"/>
  <c r="AJ57" i="7"/>
  <c r="AI57" i="7"/>
  <c r="AH57" i="7"/>
  <c r="AG57" i="7"/>
  <c r="AF57" i="7"/>
  <c r="AE57" i="7"/>
  <c r="AD57" i="7"/>
  <c r="AC57" i="7"/>
  <c r="AB57" i="7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AL46" i="7"/>
  <c r="AK46" i="7"/>
  <c r="AJ46" i="7"/>
  <c r="AI46" i="7"/>
  <c r="AH46" i="7"/>
  <c r="AG46" i="7"/>
  <c r="AF46" i="7"/>
  <c r="AL45" i="7"/>
  <c r="AK45" i="7"/>
  <c r="AJ45" i="7"/>
  <c r="AI45" i="7"/>
  <c r="AH45" i="7"/>
  <c r="AG45" i="7"/>
  <c r="AF45" i="7"/>
  <c r="AF42" i="7" s="1"/>
  <c r="AF41" i="7" s="1"/>
  <c r="AL44" i="7"/>
  <c r="AK44" i="7"/>
  <c r="AJ44" i="7"/>
  <c r="AJ42" i="7" s="1"/>
  <c r="AJ41" i="7" s="1"/>
  <c r="AI44" i="7"/>
  <c r="AH44" i="7"/>
  <c r="AF44" i="7"/>
  <c r="AC44" i="7"/>
  <c r="AC42" i="7" s="1"/>
  <c r="AC41" i="7" s="1"/>
  <c r="AB44" i="7"/>
  <c r="AA44" i="7"/>
  <c r="AL43" i="7"/>
  <c r="AL42" i="7" s="1"/>
  <c r="AK43" i="7"/>
  <c r="AJ43" i="7"/>
  <c r="AF43" i="7"/>
  <c r="AB43" i="7"/>
  <c r="AI43" i="7" s="1"/>
  <c r="AI42" i="7" s="1"/>
  <c r="AI41" i="7" s="1"/>
  <c r="AA43" i="7"/>
  <c r="AH43" i="7" s="1"/>
  <c r="AH42" i="7" s="1"/>
  <c r="AH41" i="7" s="1"/>
  <c r="AH36" i="7" s="1"/>
  <c r="AH17" i="7" s="1"/>
  <c r="Z43" i="7"/>
  <c r="AE42" i="7"/>
  <c r="AD42" i="7"/>
  <c r="AB42" i="7"/>
  <c r="AB41" i="7" s="1"/>
  <c r="AB36" i="7" s="1"/>
  <c r="AB17" i="7" s="1"/>
  <c r="Y42" i="7"/>
  <c r="Y41" i="7" s="1"/>
  <c r="X42" i="7"/>
  <c r="X41" i="7" s="1"/>
  <c r="W42" i="7"/>
  <c r="V42" i="7"/>
  <c r="U42" i="7"/>
  <c r="U41" i="7" s="1"/>
  <c r="T42" i="7"/>
  <c r="T41" i="7" s="1"/>
  <c r="S42" i="7"/>
  <c r="S41" i="7" s="1"/>
  <c r="S36" i="7" s="1"/>
  <c r="S17" i="7" s="1"/>
  <c r="R42" i="7"/>
  <c r="Q42" i="7"/>
  <c r="Q41" i="7" s="1"/>
  <c r="P42" i="7"/>
  <c r="P41" i="7" s="1"/>
  <c r="O42" i="7"/>
  <c r="O41" i="7" s="1"/>
  <c r="N42" i="7"/>
  <c r="M42" i="7"/>
  <c r="M41" i="7" s="1"/>
  <c r="L42" i="7"/>
  <c r="K42" i="7"/>
  <c r="J42" i="7"/>
  <c r="I42" i="7"/>
  <c r="I41" i="7" s="1"/>
  <c r="H42" i="7"/>
  <c r="H41" i="7" s="1"/>
  <c r="G42" i="7"/>
  <c r="F42" i="7"/>
  <c r="E42" i="7"/>
  <c r="E41" i="7" s="1"/>
  <c r="D42" i="7"/>
  <c r="D41" i="7" s="1"/>
  <c r="AL41" i="7"/>
  <c r="AL36" i="7" s="1"/>
  <c r="AL17" i="7" s="1"/>
  <c r="AE41" i="7"/>
  <c r="AD41" i="7"/>
  <c r="W41" i="7"/>
  <c r="V41" i="7"/>
  <c r="V36" i="7" s="1"/>
  <c r="V17" i="7" s="1"/>
  <c r="R41" i="7"/>
  <c r="N41" i="7"/>
  <c r="N36" i="7" s="1"/>
  <c r="N17" i="7" s="1"/>
  <c r="L41" i="7"/>
  <c r="K41" i="7"/>
  <c r="J41" i="7"/>
  <c r="J36" i="7" s="1"/>
  <c r="J17" i="7" s="1"/>
  <c r="G41" i="7"/>
  <c r="F41" i="7"/>
  <c r="AA40" i="7"/>
  <c r="AL37" i="7"/>
  <c r="AK37" i="7"/>
  <c r="AJ37" i="7"/>
  <c r="AI37" i="7"/>
  <c r="AH37" i="7"/>
  <c r="AG37" i="7"/>
  <c r="AF37" i="7"/>
  <c r="AE37" i="7"/>
  <c r="AE36" i="7" s="1"/>
  <c r="AE17" i="7" s="1"/>
  <c r="AD37" i="7"/>
  <c r="AC37" i="7"/>
  <c r="AC36" i="7" s="1"/>
  <c r="AC17" i="7" s="1"/>
  <c r="AB37" i="7"/>
  <c r="AA37" i="7"/>
  <c r="Z37" i="7"/>
  <c r="Y37" i="7"/>
  <c r="X37" i="7"/>
  <c r="W37" i="7"/>
  <c r="W36" i="7" s="1"/>
  <c r="W17" i="7" s="1"/>
  <c r="V37" i="7"/>
  <c r="U37" i="7"/>
  <c r="U36" i="7" s="1"/>
  <c r="U17" i="7" s="1"/>
  <c r="T37" i="7"/>
  <c r="T36" i="7" s="1"/>
  <c r="T17" i="7" s="1"/>
  <c r="S37" i="7"/>
  <c r="R37" i="7"/>
  <c r="Q37" i="7"/>
  <c r="P37" i="7"/>
  <c r="O37" i="7"/>
  <c r="O36" i="7" s="1"/>
  <c r="O17" i="7" s="1"/>
  <c r="N37" i="7"/>
  <c r="M37" i="7"/>
  <c r="M36" i="7" s="1"/>
  <c r="M17" i="7" s="1"/>
  <c r="L37" i="7"/>
  <c r="K37" i="7"/>
  <c r="J37" i="7"/>
  <c r="I37" i="7"/>
  <c r="H37" i="7"/>
  <c r="G37" i="7"/>
  <c r="G36" i="7" s="1"/>
  <c r="G17" i="7" s="1"/>
  <c r="F37" i="7"/>
  <c r="E37" i="7"/>
  <c r="E36" i="7" s="1"/>
  <c r="E17" i="7" s="1"/>
  <c r="E15" i="7" s="1"/>
  <c r="D37" i="7"/>
  <c r="AD36" i="7"/>
  <c r="AD17" i="7" s="1"/>
  <c r="R36" i="7"/>
  <c r="R17" i="7" s="1"/>
  <c r="F36" i="7"/>
  <c r="F17" i="7" s="1"/>
  <c r="D36" i="7"/>
  <c r="D17" i="7" s="1"/>
  <c r="D15" i="7" s="1"/>
  <c r="AL33" i="7"/>
  <c r="AL24" i="7" s="1"/>
  <c r="AL16" i="7" s="1"/>
  <c r="AK33" i="7"/>
  <c r="AJ33" i="7"/>
  <c r="AI33" i="7"/>
  <c r="AH33" i="7"/>
  <c r="AG33" i="7"/>
  <c r="AF33" i="7"/>
  <c r="AE33" i="7"/>
  <c r="AE24" i="7" s="1"/>
  <c r="AE16" i="7" s="1"/>
  <c r="AD33" i="7"/>
  <c r="AD24" i="7" s="1"/>
  <c r="AD16" i="7" s="1"/>
  <c r="AC33" i="7"/>
  <c r="AB33" i="7"/>
  <c r="AA33" i="7"/>
  <c r="Z33" i="7"/>
  <c r="Y33" i="7"/>
  <c r="X33" i="7"/>
  <c r="W33" i="7"/>
  <c r="V33" i="7"/>
  <c r="V24" i="7" s="1"/>
  <c r="V16" i="7" s="1"/>
  <c r="U33" i="7"/>
  <c r="T33" i="7"/>
  <c r="S33" i="7"/>
  <c r="R33" i="7"/>
  <c r="Q33" i="7"/>
  <c r="P33" i="7"/>
  <c r="O33" i="7"/>
  <c r="O24" i="7" s="1"/>
  <c r="O16" i="7" s="1"/>
  <c r="O15" i="7" s="1"/>
  <c r="N33" i="7"/>
  <c r="N24" i="7" s="1"/>
  <c r="N16" i="7" s="1"/>
  <c r="M33" i="7"/>
  <c r="L33" i="7"/>
  <c r="K33" i="7"/>
  <c r="J33" i="7"/>
  <c r="I33" i="7"/>
  <c r="H33" i="7"/>
  <c r="G33" i="7"/>
  <c r="G24" i="7" s="1"/>
  <c r="G16" i="7" s="1"/>
  <c r="G15" i="7" s="1"/>
  <c r="F33" i="7"/>
  <c r="F24" i="7" s="1"/>
  <c r="F16" i="7" s="1"/>
  <c r="E33" i="7"/>
  <c r="D33" i="7"/>
  <c r="AL29" i="7"/>
  <c r="AK29" i="7"/>
  <c r="AJ29" i="7"/>
  <c r="AI29" i="7"/>
  <c r="AH29" i="7"/>
  <c r="AH24" i="7" s="1"/>
  <c r="AH16" i="7" s="1"/>
  <c r="AH15" i="7" s="1"/>
  <c r="AG29" i="7"/>
  <c r="AF29" i="7"/>
  <c r="AF24" i="7" s="1"/>
  <c r="AF16" i="7" s="1"/>
  <c r="AE29" i="7"/>
  <c r="AD29" i="7"/>
  <c r="AC29" i="7"/>
  <c r="AB29" i="7"/>
  <c r="AA29" i="7"/>
  <c r="Z29" i="7"/>
  <c r="Z24" i="7" s="1"/>
  <c r="Z16" i="7" s="1"/>
  <c r="Y29" i="7"/>
  <c r="X29" i="7"/>
  <c r="X24" i="7" s="1"/>
  <c r="X16" i="7" s="1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J24" i="7" s="1"/>
  <c r="I29" i="7"/>
  <c r="H29" i="7"/>
  <c r="G29" i="7"/>
  <c r="F29" i="7"/>
  <c r="E29" i="7"/>
  <c r="D29" i="7"/>
  <c r="AL25" i="7"/>
  <c r="AK25" i="7"/>
  <c r="AK24" i="7" s="1"/>
  <c r="AJ25" i="7"/>
  <c r="AJ24" i="7" s="1"/>
  <c r="AJ16" i="7" s="1"/>
  <c r="AI25" i="7"/>
  <c r="AI24" i="7" s="1"/>
  <c r="AI16" i="7" s="1"/>
  <c r="AH25" i="7"/>
  <c r="AG25" i="7"/>
  <c r="AF25" i="7"/>
  <c r="AE25" i="7"/>
  <c r="AD25" i="7"/>
  <c r="AC25" i="7"/>
  <c r="AC24" i="7" s="1"/>
  <c r="AB25" i="7"/>
  <c r="AA25" i="7"/>
  <c r="Z25" i="7"/>
  <c r="Y25" i="7"/>
  <c r="X25" i="7"/>
  <c r="W25" i="7"/>
  <c r="V25" i="7"/>
  <c r="U25" i="7"/>
  <c r="U24" i="7" s="1"/>
  <c r="U16" i="7" s="1"/>
  <c r="T25" i="7"/>
  <c r="T24" i="7" s="1"/>
  <c r="T16" i="7" s="1"/>
  <c r="S25" i="7"/>
  <c r="R25" i="7"/>
  <c r="Q25" i="7"/>
  <c r="P25" i="7"/>
  <c r="O25" i="7"/>
  <c r="N25" i="7"/>
  <c r="M25" i="7"/>
  <c r="M24" i="7" s="1"/>
  <c r="M16" i="7" s="1"/>
  <c r="L25" i="7"/>
  <c r="L24" i="7" s="1"/>
  <c r="L16" i="7" s="1"/>
  <c r="K25" i="7"/>
  <c r="K24" i="7" s="1"/>
  <c r="J25" i="7"/>
  <c r="I25" i="7"/>
  <c r="H25" i="7"/>
  <c r="G25" i="7"/>
  <c r="F25" i="7"/>
  <c r="E25" i="7"/>
  <c r="E24" i="7" s="1"/>
  <c r="E16" i="7" s="1"/>
  <c r="D25" i="7"/>
  <c r="D24" i="7" s="1"/>
  <c r="D16" i="7" s="1"/>
  <c r="AB24" i="7"/>
  <c r="AB16" i="7" s="1"/>
  <c r="AA24" i="7"/>
  <c r="AA16" i="7" s="1"/>
  <c r="S24" i="7"/>
  <c r="S16" i="7" s="1"/>
  <c r="R24" i="7"/>
  <c r="R16" i="7" s="1"/>
  <c r="R15" i="7" s="1"/>
  <c r="P24" i="7"/>
  <c r="H24" i="7"/>
  <c r="H16" i="7" s="1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AL20" i="7"/>
  <c r="AK20" i="7"/>
  <c r="AJ20" i="7"/>
  <c r="AI20" i="7"/>
  <c r="AH20" i="7"/>
  <c r="AG20" i="7"/>
  <c r="AF20" i="7"/>
  <c r="AE20" i="7"/>
  <c r="AD20" i="7"/>
  <c r="AD15" i="7" s="1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AI19" i="7"/>
  <c r="AF19" i="7"/>
  <c r="AE19" i="7"/>
  <c r="AD19" i="7"/>
  <c r="AC19" i="7"/>
  <c r="AA19" i="7"/>
  <c r="X19" i="7"/>
  <c r="W19" i="7"/>
  <c r="V19" i="7"/>
  <c r="U19" i="7"/>
  <c r="T19" i="7"/>
  <c r="S19" i="7"/>
  <c r="Q19" i="7"/>
  <c r="P19" i="7"/>
  <c r="O19" i="7"/>
  <c r="N19" i="7"/>
  <c r="M19" i="7"/>
  <c r="L19" i="7"/>
  <c r="K19" i="7"/>
  <c r="I19" i="7"/>
  <c r="H19" i="7"/>
  <c r="G19" i="7"/>
  <c r="F19" i="7"/>
  <c r="E19" i="7"/>
  <c r="D19" i="7"/>
  <c r="AL18" i="7"/>
  <c r="AJ18" i="7"/>
  <c r="AI18" i="7"/>
  <c r="AH18" i="7"/>
  <c r="AG18" i="7"/>
  <c r="AF18" i="7"/>
  <c r="AD18" i="7"/>
  <c r="AB18" i="7"/>
  <c r="AA18" i="7"/>
  <c r="Z18" i="7"/>
  <c r="Y18" i="7"/>
  <c r="X18" i="7"/>
  <c r="V18" i="7"/>
  <c r="T18" i="7"/>
  <c r="S18" i="7"/>
  <c r="R18" i="7"/>
  <c r="Q18" i="7"/>
  <c r="P18" i="7"/>
  <c r="N18" i="7"/>
  <c r="K18" i="7"/>
  <c r="J18" i="7"/>
  <c r="I18" i="7"/>
  <c r="H18" i="7"/>
  <c r="F18" i="7"/>
  <c r="AK16" i="7"/>
  <c r="AC16" i="7"/>
  <c r="P16" i="7"/>
  <c r="K16" i="7"/>
  <c r="J16" i="7"/>
  <c r="AB15" i="7"/>
  <c r="V15" i="7"/>
  <c r="AF62" i="6"/>
  <c r="AE62" i="6"/>
  <c r="AD62" i="6"/>
  <c r="AC62" i="6"/>
  <c r="AB62" i="6"/>
  <c r="AB20" i="6" s="1"/>
  <c r="AA62" i="6"/>
  <c r="AA20" i="6" s="1"/>
  <c r="Z62" i="6"/>
  <c r="Z20" i="6" s="1"/>
  <c r="Y62" i="6"/>
  <c r="X62" i="6"/>
  <c r="W62" i="6"/>
  <c r="V62" i="6"/>
  <c r="U62" i="6"/>
  <c r="T62" i="6"/>
  <c r="T20" i="6" s="1"/>
  <c r="S62" i="6"/>
  <c r="S20" i="6" s="1"/>
  <c r="R62" i="6"/>
  <c r="R20" i="6" s="1"/>
  <c r="Q62" i="6"/>
  <c r="P62" i="6"/>
  <c r="O62" i="6"/>
  <c r="N62" i="6"/>
  <c r="M62" i="6"/>
  <c r="L62" i="6"/>
  <c r="L20" i="6" s="1"/>
  <c r="K62" i="6"/>
  <c r="K20" i="6" s="1"/>
  <c r="J62" i="6"/>
  <c r="J20" i="6" s="1"/>
  <c r="I62" i="6"/>
  <c r="H62" i="6"/>
  <c r="G62" i="6"/>
  <c r="F62" i="6"/>
  <c r="E62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AF48" i="6"/>
  <c r="AE48" i="6"/>
  <c r="AD48" i="6"/>
  <c r="M47" i="8" s="1"/>
  <c r="M43" i="8" s="1"/>
  <c r="M42" i="8" s="1"/>
  <c r="AC48" i="6"/>
  <c r="AB48" i="6"/>
  <c r="Z48" i="6"/>
  <c r="D48" i="6"/>
  <c r="M48" i="6" s="1"/>
  <c r="AA48" i="6" s="1"/>
  <c r="AF47" i="6"/>
  <c r="AE47" i="6"/>
  <c r="AD47" i="6"/>
  <c r="S46" i="8" s="1"/>
  <c r="S43" i="8" s="1"/>
  <c r="S42" i="8" s="1"/>
  <c r="AC47" i="6"/>
  <c r="AB47" i="6"/>
  <c r="Z47" i="6"/>
  <c r="T47" i="6"/>
  <c r="AA47" i="6" s="1"/>
  <c r="D47" i="6"/>
  <c r="AF46" i="6"/>
  <c r="AE46" i="6"/>
  <c r="AD46" i="6"/>
  <c r="G45" i="8" s="1"/>
  <c r="G43" i="8" s="1"/>
  <c r="G42" i="8" s="1"/>
  <c r="G37" i="8" s="1"/>
  <c r="G18" i="8" s="1"/>
  <c r="AC46" i="6"/>
  <c r="AB46" i="6"/>
  <c r="Z46" i="6"/>
  <c r="D46" i="6"/>
  <c r="F46" i="6" s="1"/>
  <c r="AF45" i="6"/>
  <c r="AF44" i="6" s="1"/>
  <c r="AE45" i="6"/>
  <c r="AD45" i="6"/>
  <c r="AD44" i="6" s="1"/>
  <c r="AD43" i="6" s="1"/>
  <c r="AD38" i="6" s="1"/>
  <c r="AD19" i="6" s="1"/>
  <c r="AC45" i="6"/>
  <c r="AB45" i="6"/>
  <c r="AB44" i="6" s="1"/>
  <c r="AB43" i="6" s="1"/>
  <c r="AA45" i="6"/>
  <c r="Z45" i="6"/>
  <c r="AC44" i="6"/>
  <c r="AC43" i="6" s="1"/>
  <c r="Y44" i="6"/>
  <c r="X44" i="6"/>
  <c r="W44" i="6"/>
  <c r="V44" i="6"/>
  <c r="V43" i="6" s="1"/>
  <c r="U44" i="6"/>
  <c r="U43" i="6" s="1"/>
  <c r="S44" i="6"/>
  <c r="S43" i="6" s="1"/>
  <c r="R44" i="6"/>
  <c r="Q44" i="6"/>
  <c r="P44" i="6"/>
  <c r="O44" i="6"/>
  <c r="N44" i="6"/>
  <c r="N43" i="6" s="1"/>
  <c r="L44" i="6"/>
  <c r="L43" i="6" s="1"/>
  <c r="K44" i="6"/>
  <c r="K43" i="6" s="1"/>
  <c r="J44" i="6"/>
  <c r="I44" i="6"/>
  <c r="H44" i="6"/>
  <c r="G44" i="6"/>
  <c r="E44" i="6"/>
  <c r="E43" i="6" s="1"/>
  <c r="AF43" i="6"/>
  <c r="Y43" i="6"/>
  <c r="X43" i="6"/>
  <c r="W43" i="6"/>
  <c r="R43" i="6"/>
  <c r="Q43" i="6"/>
  <c r="P43" i="6"/>
  <c r="O43" i="6"/>
  <c r="J43" i="6"/>
  <c r="I43" i="6"/>
  <c r="H43" i="6"/>
  <c r="G43" i="6"/>
  <c r="D43" i="6"/>
  <c r="AF42" i="6"/>
  <c r="AE42" i="6"/>
  <c r="AE41" i="6" s="1"/>
  <c r="AE39" i="6" s="1"/>
  <c r="AD42" i="6"/>
  <c r="AD41" i="6" s="1"/>
  <c r="AD39" i="6" s="1"/>
  <c r="AC42" i="6"/>
  <c r="AC41" i="6" s="1"/>
  <c r="AC39" i="6" s="1"/>
  <c r="AC38" i="6" s="1"/>
  <c r="AC19" i="6" s="1"/>
  <c r="AB42" i="6"/>
  <c r="AB41" i="6" s="1"/>
  <c r="Z42" i="6"/>
  <c r="Z41" i="6" s="1"/>
  <c r="Z39" i="6" s="1"/>
  <c r="F42" i="6"/>
  <c r="Z40" i="7" s="1"/>
  <c r="D42" i="6"/>
  <c r="AF41" i="6"/>
  <c r="AF39" i="6" s="1"/>
  <c r="Y41" i="6"/>
  <c r="X41" i="6"/>
  <c r="X39" i="6" s="1"/>
  <c r="W41" i="6"/>
  <c r="W39" i="6" s="1"/>
  <c r="W38" i="6" s="1"/>
  <c r="W19" i="6" s="1"/>
  <c r="V41" i="6"/>
  <c r="V39" i="6" s="1"/>
  <c r="U41" i="6"/>
  <c r="U39" i="6" s="1"/>
  <c r="U38" i="6" s="1"/>
  <c r="U19" i="6" s="1"/>
  <c r="T41" i="6"/>
  <c r="S41" i="6"/>
  <c r="R41" i="6"/>
  <c r="Q41" i="6"/>
  <c r="P41" i="6"/>
  <c r="P39" i="6" s="1"/>
  <c r="O41" i="6"/>
  <c r="O39" i="6" s="1"/>
  <c r="N41" i="6"/>
  <c r="N39" i="6" s="1"/>
  <c r="M41" i="6"/>
  <c r="M39" i="6" s="1"/>
  <c r="L41" i="6"/>
  <c r="K41" i="6"/>
  <c r="J41" i="6"/>
  <c r="I41" i="6"/>
  <c r="H41" i="6"/>
  <c r="H39" i="6" s="1"/>
  <c r="G41" i="6"/>
  <c r="G39" i="6" s="1"/>
  <c r="G38" i="6" s="1"/>
  <c r="G19" i="6" s="1"/>
  <c r="E41" i="6"/>
  <c r="E39" i="6" s="1"/>
  <c r="E38" i="6" s="1"/>
  <c r="E19" i="6" s="1"/>
  <c r="AB39" i="6"/>
  <c r="Y39" i="6"/>
  <c r="Y38" i="6" s="1"/>
  <c r="Y19" i="6" s="1"/>
  <c r="T39" i="6"/>
  <c r="S39" i="6"/>
  <c r="R39" i="6"/>
  <c r="R38" i="6" s="1"/>
  <c r="R19" i="6" s="1"/>
  <c r="Q39" i="6"/>
  <c r="L39" i="6"/>
  <c r="K39" i="6"/>
  <c r="J39" i="6"/>
  <c r="I39" i="6"/>
  <c r="I38" i="6" s="1"/>
  <c r="I19" i="6" s="1"/>
  <c r="D39" i="6"/>
  <c r="Q38" i="6"/>
  <c r="Q19" i="6" s="1"/>
  <c r="O38" i="6"/>
  <c r="O19" i="6" s="1"/>
  <c r="N38" i="6"/>
  <c r="N19" i="6" s="1"/>
  <c r="AF35" i="6"/>
  <c r="AE35" i="6"/>
  <c r="AD35" i="6"/>
  <c r="AC35" i="6"/>
  <c r="AC26" i="6" s="1"/>
  <c r="AC18" i="6" s="1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AF31" i="6"/>
  <c r="AE31" i="6"/>
  <c r="AD31" i="6"/>
  <c r="AC31" i="6"/>
  <c r="AB31" i="6"/>
  <c r="AA31" i="6"/>
  <c r="AA26" i="6" s="1"/>
  <c r="AA18" i="6" s="1"/>
  <c r="Z31" i="6"/>
  <c r="Z26" i="6" s="1"/>
  <c r="Z18" i="6" s="1"/>
  <c r="Y31" i="6"/>
  <c r="Y26" i="6" s="1"/>
  <c r="Y18" i="6" s="1"/>
  <c r="Y17" i="6" s="1"/>
  <c r="X31" i="6"/>
  <c r="W31" i="6"/>
  <c r="V31" i="6"/>
  <c r="U31" i="6"/>
  <c r="T31" i="6"/>
  <c r="S31" i="6"/>
  <c r="S26" i="6" s="1"/>
  <c r="S18" i="6" s="1"/>
  <c r="R31" i="6"/>
  <c r="R26" i="6" s="1"/>
  <c r="Q31" i="6"/>
  <c r="Q26" i="6" s="1"/>
  <c r="P31" i="6"/>
  <c r="O31" i="6"/>
  <c r="N31" i="6"/>
  <c r="M31" i="6"/>
  <c r="L31" i="6"/>
  <c r="K31" i="6"/>
  <c r="K26" i="6" s="1"/>
  <c r="K18" i="6" s="1"/>
  <c r="J31" i="6"/>
  <c r="I31" i="6"/>
  <c r="I26" i="6" s="1"/>
  <c r="H31" i="6"/>
  <c r="G31" i="6"/>
  <c r="F31" i="6"/>
  <c r="E31" i="6"/>
  <c r="D31" i="6"/>
  <c r="AF27" i="6"/>
  <c r="AF26" i="6" s="1"/>
  <c r="AE27" i="6"/>
  <c r="AE26" i="6" s="1"/>
  <c r="AD27" i="6"/>
  <c r="AC27" i="6"/>
  <c r="AB27" i="6"/>
  <c r="AA27" i="6"/>
  <c r="Z27" i="6"/>
  <c r="Y27" i="6"/>
  <c r="X27" i="6"/>
  <c r="X26" i="6" s="1"/>
  <c r="X18" i="6" s="1"/>
  <c r="W27" i="6"/>
  <c r="W26" i="6" s="1"/>
  <c r="V27" i="6"/>
  <c r="U27" i="6"/>
  <c r="T27" i="6"/>
  <c r="S27" i="6"/>
  <c r="R27" i="6"/>
  <c r="Q27" i="6"/>
  <c r="P27" i="6"/>
  <c r="O27" i="6"/>
  <c r="O26" i="6" s="1"/>
  <c r="O18" i="6" s="1"/>
  <c r="N27" i="6"/>
  <c r="M27" i="6"/>
  <c r="L27" i="6"/>
  <c r="K27" i="6"/>
  <c r="J27" i="6"/>
  <c r="I27" i="6"/>
  <c r="H27" i="6"/>
  <c r="H26" i="6" s="1"/>
  <c r="H18" i="6" s="1"/>
  <c r="G27" i="6"/>
  <c r="G26" i="6" s="1"/>
  <c r="F27" i="6"/>
  <c r="E27" i="6"/>
  <c r="D27" i="6"/>
  <c r="AB26" i="6"/>
  <c r="AB18" i="6" s="1"/>
  <c r="U26" i="6"/>
  <c r="U18" i="6" s="1"/>
  <c r="U17" i="6" s="1"/>
  <c r="T26" i="6"/>
  <c r="T18" i="6" s="1"/>
  <c r="L26" i="6"/>
  <c r="L18" i="6" s="1"/>
  <c r="J26" i="6"/>
  <c r="J18" i="6" s="1"/>
  <c r="E26" i="6"/>
  <c r="E18" i="6" s="1"/>
  <c r="D26" i="6"/>
  <c r="D18" i="6" s="1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F20" i="6"/>
  <c r="AE20" i="6"/>
  <c r="AD20" i="6"/>
  <c r="AC20" i="6"/>
  <c r="Y20" i="6"/>
  <c r="X20" i="6"/>
  <c r="W20" i="6"/>
  <c r="V20" i="6"/>
  <c r="U20" i="6"/>
  <c r="Q20" i="6"/>
  <c r="P20" i="6"/>
  <c r="O20" i="6"/>
  <c r="N20" i="6"/>
  <c r="M20" i="6"/>
  <c r="I20" i="6"/>
  <c r="H20" i="6"/>
  <c r="G20" i="6"/>
  <c r="F20" i="6"/>
  <c r="E20" i="6"/>
  <c r="D20" i="6"/>
  <c r="AF18" i="6"/>
  <c r="AE18" i="6"/>
  <c r="W18" i="6"/>
  <c r="R18" i="6"/>
  <c r="Q18" i="6"/>
  <c r="Q17" i="6" s="1"/>
  <c r="I18" i="6"/>
  <c r="G18" i="6"/>
  <c r="G17" i="6" s="1"/>
  <c r="AA61" i="5"/>
  <c r="Z61" i="5"/>
  <c r="Y61" i="5"/>
  <c r="Y19" i="5" s="1"/>
  <c r="X61" i="5"/>
  <c r="X19" i="5" s="1"/>
  <c r="W61" i="5"/>
  <c r="W19" i="5" s="1"/>
  <c r="V61" i="5"/>
  <c r="R61" i="5"/>
  <c r="R19" i="5" s="1"/>
  <c r="Q61" i="5"/>
  <c r="Q19" i="5" s="1"/>
  <c r="O61" i="5"/>
  <c r="N61" i="5"/>
  <c r="M61" i="5"/>
  <c r="L61" i="5"/>
  <c r="G61" i="5"/>
  <c r="F61" i="5"/>
  <c r="F19" i="5" s="1"/>
  <c r="E61" i="5"/>
  <c r="D61" i="5"/>
  <c r="AA58" i="5"/>
  <c r="Z58" i="5"/>
  <c r="Y58" i="5"/>
  <c r="X58" i="5"/>
  <c r="W58" i="5"/>
  <c r="V58" i="5"/>
  <c r="R58" i="5"/>
  <c r="Q58" i="5"/>
  <c r="O58" i="5"/>
  <c r="N58" i="5"/>
  <c r="M58" i="5"/>
  <c r="L58" i="5"/>
  <c r="G58" i="5"/>
  <c r="F58" i="5"/>
  <c r="E58" i="5"/>
  <c r="D58" i="5"/>
  <c r="AA49" i="5"/>
  <c r="Z49" i="5"/>
  <c r="Y49" i="5"/>
  <c r="X49" i="5"/>
  <c r="W49" i="5"/>
  <c r="V49" i="5"/>
  <c r="R49" i="5"/>
  <c r="Q49" i="5"/>
  <c r="O49" i="5"/>
  <c r="N49" i="5"/>
  <c r="M49" i="5"/>
  <c r="L49" i="5"/>
  <c r="G49" i="5"/>
  <c r="F49" i="5"/>
  <c r="F37" i="5" s="1"/>
  <c r="E49" i="5"/>
  <c r="D49" i="5"/>
  <c r="AA42" i="5"/>
  <c r="Z42" i="5"/>
  <c r="Y42" i="5"/>
  <c r="X42" i="5"/>
  <c r="W42" i="5"/>
  <c r="W37" i="5" s="1"/>
  <c r="W18" i="5" s="1"/>
  <c r="V42" i="5"/>
  <c r="V37" i="5" s="1"/>
  <c r="R42" i="5"/>
  <c r="Q42" i="5"/>
  <c r="O42" i="5"/>
  <c r="N42" i="5"/>
  <c r="M42" i="5"/>
  <c r="L42" i="5"/>
  <c r="G42" i="5"/>
  <c r="F42" i="5"/>
  <c r="E42" i="5"/>
  <c r="D42" i="5"/>
  <c r="AA38" i="5"/>
  <c r="Z38" i="5"/>
  <c r="Y38" i="5"/>
  <c r="X38" i="5"/>
  <c r="W38" i="5"/>
  <c r="V38" i="5"/>
  <c r="R38" i="5"/>
  <c r="Q38" i="5"/>
  <c r="O38" i="5"/>
  <c r="O37" i="5" s="1"/>
  <c r="O18" i="5" s="1"/>
  <c r="N38" i="5"/>
  <c r="N37" i="5" s="1"/>
  <c r="N18" i="5" s="1"/>
  <c r="M38" i="5"/>
  <c r="L38" i="5"/>
  <c r="L37" i="5" s="1"/>
  <c r="L18" i="5" s="1"/>
  <c r="G38" i="5"/>
  <c r="G37" i="5" s="1"/>
  <c r="G18" i="5" s="1"/>
  <c r="F38" i="5"/>
  <c r="E38" i="5"/>
  <c r="D38" i="5"/>
  <c r="AA37" i="5"/>
  <c r="Z37" i="5"/>
  <c r="Z18" i="5" s="1"/>
  <c r="Y37" i="5"/>
  <c r="Y18" i="5" s="1"/>
  <c r="X37" i="5"/>
  <c r="X18" i="5" s="1"/>
  <c r="R37" i="5"/>
  <c r="R18" i="5" s="1"/>
  <c r="Q37" i="5"/>
  <c r="Q18" i="5" s="1"/>
  <c r="M37" i="5"/>
  <c r="E37" i="5"/>
  <c r="D37" i="5"/>
  <c r="AA34" i="5"/>
  <c r="Z34" i="5"/>
  <c r="Z25" i="5" s="1"/>
  <c r="Y34" i="5"/>
  <c r="X34" i="5"/>
  <c r="W34" i="5"/>
  <c r="V34" i="5"/>
  <c r="R34" i="5"/>
  <c r="Q34" i="5"/>
  <c r="O34" i="5"/>
  <c r="N34" i="5"/>
  <c r="M34" i="5"/>
  <c r="L34" i="5"/>
  <c r="K34" i="5"/>
  <c r="J34" i="5"/>
  <c r="I34" i="5"/>
  <c r="H34" i="5"/>
  <c r="G34" i="5"/>
  <c r="F34" i="5"/>
  <c r="F25" i="5" s="1"/>
  <c r="F17" i="5" s="1"/>
  <c r="F16" i="5" s="1"/>
  <c r="E34" i="5"/>
  <c r="D34" i="5"/>
  <c r="AA30" i="5"/>
  <c r="Z30" i="5"/>
  <c r="Y30" i="5"/>
  <c r="X30" i="5"/>
  <c r="W30" i="5"/>
  <c r="V30" i="5"/>
  <c r="U30" i="5"/>
  <c r="T30" i="5"/>
  <c r="R30" i="5"/>
  <c r="Q30" i="5"/>
  <c r="O30" i="5"/>
  <c r="N30" i="5"/>
  <c r="N25" i="5" s="1"/>
  <c r="N17" i="5" s="1"/>
  <c r="N16" i="5" s="1"/>
  <c r="M30" i="5"/>
  <c r="M25" i="5" s="1"/>
  <c r="M17" i="5" s="1"/>
  <c r="L30" i="5"/>
  <c r="K30" i="5"/>
  <c r="J30" i="5"/>
  <c r="I30" i="5"/>
  <c r="H30" i="5"/>
  <c r="G30" i="5"/>
  <c r="F30" i="5"/>
  <c r="E30" i="5"/>
  <c r="E25" i="5" s="1"/>
  <c r="E17" i="5" s="1"/>
  <c r="D30" i="5"/>
  <c r="D25" i="5" s="1"/>
  <c r="D17" i="5" s="1"/>
  <c r="D16" i="5" s="1"/>
  <c r="AA26" i="5"/>
  <c r="Z26" i="5"/>
  <c r="Y26" i="5"/>
  <c r="X26" i="5"/>
  <c r="W26" i="5"/>
  <c r="W25" i="5" s="1"/>
  <c r="W17" i="5" s="1"/>
  <c r="W16" i="5" s="1"/>
  <c r="V26" i="5"/>
  <c r="R26" i="5"/>
  <c r="Q26" i="5"/>
  <c r="Q25" i="5" s="1"/>
  <c r="Q17" i="5" s="1"/>
  <c r="Q16" i="5" s="1"/>
  <c r="O26" i="5"/>
  <c r="O25" i="5" s="1"/>
  <c r="O17" i="5" s="1"/>
  <c r="N26" i="5"/>
  <c r="M26" i="5"/>
  <c r="L26" i="5"/>
  <c r="K26" i="5"/>
  <c r="K25" i="5" s="1"/>
  <c r="J26" i="5"/>
  <c r="J25" i="5" s="1"/>
  <c r="I26" i="5"/>
  <c r="H26" i="5"/>
  <c r="H25" i="5" s="1"/>
  <c r="G26" i="5"/>
  <c r="F26" i="5"/>
  <c r="E26" i="5"/>
  <c r="D26" i="5"/>
  <c r="AA25" i="5"/>
  <c r="Y25" i="5"/>
  <c r="Y17" i="5" s="1"/>
  <c r="Y16" i="5" s="1"/>
  <c r="X25" i="5"/>
  <c r="X17" i="5" s="1"/>
  <c r="L25" i="5"/>
  <c r="L17" i="5" s="1"/>
  <c r="G25" i="5"/>
  <c r="G17" i="5" s="1"/>
  <c r="G16" i="5" s="1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AA19" i="5"/>
  <c r="Z19" i="5"/>
  <c r="V19" i="5"/>
  <c r="U19" i="5"/>
  <c r="T19" i="5"/>
  <c r="S19" i="5"/>
  <c r="P19" i="5"/>
  <c r="O19" i="5"/>
  <c r="N19" i="5"/>
  <c r="M19" i="5"/>
  <c r="L19" i="5"/>
  <c r="K19" i="5"/>
  <c r="J19" i="5"/>
  <c r="I19" i="5"/>
  <c r="H19" i="5"/>
  <c r="G19" i="5"/>
  <c r="E19" i="5"/>
  <c r="E16" i="5" s="1"/>
  <c r="D19" i="5"/>
  <c r="AA18" i="5"/>
  <c r="V18" i="5"/>
  <c r="T18" i="5"/>
  <c r="S18" i="5"/>
  <c r="P18" i="5"/>
  <c r="M18" i="5"/>
  <c r="K18" i="5"/>
  <c r="J18" i="5"/>
  <c r="I18" i="5"/>
  <c r="H18" i="5"/>
  <c r="F18" i="5"/>
  <c r="E18" i="5"/>
  <c r="D18" i="5"/>
  <c r="AA17" i="5"/>
  <c r="AA16" i="5" s="1"/>
  <c r="Z17" i="5"/>
  <c r="Z16" i="5" s="1"/>
  <c r="U17" i="5"/>
  <c r="T17" i="5"/>
  <c r="T16" i="5" s="1"/>
  <c r="S17" i="5"/>
  <c r="P17" i="5"/>
  <c r="K17" i="5"/>
  <c r="J17" i="5"/>
  <c r="H17" i="5"/>
  <c r="H16" i="5" s="1"/>
  <c r="U16" i="5"/>
  <c r="L16" i="5"/>
  <c r="K16" i="5"/>
  <c r="J16" i="5"/>
  <c r="AA61" i="4"/>
  <c r="Z61" i="4"/>
  <c r="Y61" i="4"/>
  <c r="X61" i="4"/>
  <c r="W61" i="4"/>
  <c r="W19" i="4" s="1"/>
  <c r="V61" i="4"/>
  <c r="V19" i="4" s="1"/>
  <c r="R61" i="4"/>
  <c r="Q61" i="4"/>
  <c r="Q19" i="4" s="1"/>
  <c r="O61" i="4"/>
  <c r="O19" i="4" s="1"/>
  <c r="N61" i="4"/>
  <c r="M61" i="4"/>
  <c r="L61" i="4"/>
  <c r="G61" i="4"/>
  <c r="G19" i="4" s="1"/>
  <c r="F61" i="4"/>
  <c r="F19" i="4" s="1"/>
  <c r="E61" i="4"/>
  <c r="D61" i="4"/>
  <c r="D19" i="4" s="1"/>
  <c r="AA58" i="4"/>
  <c r="Z58" i="4"/>
  <c r="Y58" i="4"/>
  <c r="X58" i="4"/>
  <c r="W58" i="4"/>
  <c r="V58" i="4"/>
  <c r="R58" i="4"/>
  <c r="Q58" i="4"/>
  <c r="O58" i="4"/>
  <c r="N58" i="4"/>
  <c r="M58" i="4"/>
  <c r="L58" i="4"/>
  <c r="G58" i="4"/>
  <c r="F58" i="4"/>
  <c r="E58" i="4"/>
  <c r="D58" i="4"/>
  <c r="AA49" i="4"/>
  <c r="Z49" i="4"/>
  <c r="Y49" i="4"/>
  <c r="X49" i="4"/>
  <c r="W49" i="4"/>
  <c r="V49" i="4"/>
  <c r="R49" i="4"/>
  <c r="Q49" i="4"/>
  <c r="Q37" i="4" s="1"/>
  <c r="Q18" i="4" s="1"/>
  <c r="O49" i="4"/>
  <c r="N49" i="4"/>
  <c r="M49" i="4"/>
  <c r="L49" i="4"/>
  <c r="G49" i="4"/>
  <c r="F49" i="4"/>
  <c r="E49" i="4"/>
  <c r="D49" i="4"/>
  <c r="D37" i="4" s="1"/>
  <c r="D18" i="4" s="1"/>
  <c r="AA42" i="4"/>
  <c r="Z42" i="4"/>
  <c r="Z37" i="4" s="1"/>
  <c r="Z18" i="4" s="1"/>
  <c r="Y42" i="4"/>
  <c r="X42" i="4"/>
  <c r="W42" i="4"/>
  <c r="W37" i="4" s="1"/>
  <c r="W18" i="4" s="1"/>
  <c r="V42" i="4"/>
  <c r="R42" i="4"/>
  <c r="R37" i="4" s="1"/>
  <c r="Q42" i="4"/>
  <c r="O42" i="4"/>
  <c r="N42" i="4"/>
  <c r="N37" i="4" s="1"/>
  <c r="N18" i="4" s="1"/>
  <c r="M42" i="4"/>
  <c r="L42" i="4"/>
  <c r="G42" i="4"/>
  <c r="G37" i="4" s="1"/>
  <c r="G18" i="4" s="1"/>
  <c r="F42" i="4"/>
  <c r="E42" i="4"/>
  <c r="E37" i="4" s="1"/>
  <c r="D42" i="4"/>
  <c r="U40" i="4"/>
  <c r="U38" i="4" s="1"/>
  <c r="AA38" i="4"/>
  <c r="Z38" i="4"/>
  <c r="Y38" i="4"/>
  <c r="X38" i="4"/>
  <c r="X37" i="4" s="1"/>
  <c r="X18" i="4" s="1"/>
  <c r="W38" i="4"/>
  <c r="V38" i="4"/>
  <c r="R38" i="4"/>
  <c r="Q38" i="4"/>
  <c r="O38" i="4"/>
  <c r="O37" i="4" s="1"/>
  <c r="O18" i="4" s="1"/>
  <c r="N38" i="4"/>
  <c r="M38" i="4"/>
  <c r="M37" i="4" s="1"/>
  <c r="M18" i="4" s="1"/>
  <c r="L38" i="4"/>
  <c r="G38" i="4"/>
  <c r="F38" i="4"/>
  <c r="E38" i="4"/>
  <c r="D38" i="4"/>
  <c r="AA37" i="4"/>
  <c r="AA18" i="4" s="1"/>
  <c r="Y37" i="4"/>
  <c r="Y18" i="4" s="1"/>
  <c r="L37" i="4"/>
  <c r="L18" i="4" s="1"/>
  <c r="AA34" i="4"/>
  <c r="Z34" i="4"/>
  <c r="Y34" i="4"/>
  <c r="Y25" i="4" s="1"/>
  <c r="Y17" i="4" s="1"/>
  <c r="Y16" i="4" s="1"/>
  <c r="X34" i="4"/>
  <c r="W34" i="4"/>
  <c r="V34" i="4"/>
  <c r="R34" i="4"/>
  <c r="Q34" i="4"/>
  <c r="O34" i="4"/>
  <c r="N34" i="4"/>
  <c r="M34" i="4"/>
  <c r="L34" i="4"/>
  <c r="L25" i="4" s="1"/>
  <c r="L17" i="4" s="1"/>
  <c r="L16" i="4" s="1"/>
  <c r="K34" i="4"/>
  <c r="J34" i="4"/>
  <c r="I34" i="4"/>
  <c r="H34" i="4"/>
  <c r="G34" i="4"/>
  <c r="F34" i="4"/>
  <c r="E34" i="4"/>
  <c r="D34" i="4"/>
  <c r="D25" i="4" s="1"/>
  <c r="D17" i="4" s="1"/>
  <c r="D16" i="4" s="1"/>
  <c r="AA30" i="4"/>
  <c r="Z30" i="4"/>
  <c r="Y30" i="4"/>
  <c r="X30" i="4"/>
  <c r="W30" i="4"/>
  <c r="V30" i="4"/>
  <c r="U30" i="4"/>
  <c r="T30" i="4"/>
  <c r="R30" i="4"/>
  <c r="Q30" i="4"/>
  <c r="O30" i="4"/>
  <c r="N30" i="4"/>
  <c r="M30" i="4"/>
  <c r="M25" i="4" s="1"/>
  <c r="M17" i="4" s="1"/>
  <c r="M16" i="4" s="1"/>
  <c r="L30" i="4"/>
  <c r="K30" i="4"/>
  <c r="J30" i="4"/>
  <c r="I30" i="4"/>
  <c r="H30" i="4"/>
  <c r="G30" i="4"/>
  <c r="F30" i="4"/>
  <c r="E30" i="4"/>
  <c r="E25" i="4" s="1"/>
  <c r="E17" i="4" s="1"/>
  <c r="E16" i="4" s="1"/>
  <c r="D30" i="4"/>
  <c r="AA26" i="4"/>
  <c r="AA25" i="4" s="1"/>
  <c r="Z26" i="4"/>
  <c r="Z25" i="4" s="1"/>
  <c r="Z17" i="4" s="1"/>
  <c r="Z16" i="4" s="1"/>
  <c r="Y26" i="4"/>
  <c r="X26" i="4"/>
  <c r="W26" i="4"/>
  <c r="V26" i="4"/>
  <c r="R26" i="4"/>
  <c r="R25" i="4" s="1"/>
  <c r="Q26" i="4"/>
  <c r="Q25" i="4" s="1"/>
  <c r="Q17" i="4" s="1"/>
  <c r="O26" i="4"/>
  <c r="O25" i="4" s="1"/>
  <c r="O17" i="4" s="1"/>
  <c r="N26" i="4"/>
  <c r="N25" i="4" s="1"/>
  <c r="N17" i="4" s="1"/>
  <c r="N16" i="4" s="1"/>
  <c r="M26" i="4"/>
  <c r="L26" i="4"/>
  <c r="K26" i="4"/>
  <c r="J26" i="4"/>
  <c r="I26" i="4"/>
  <c r="I25" i="4" s="1"/>
  <c r="I17" i="4" s="1"/>
  <c r="H26" i="4"/>
  <c r="H25" i="4" s="1"/>
  <c r="H17" i="4" s="1"/>
  <c r="H16" i="4" s="1"/>
  <c r="G26" i="4"/>
  <c r="G25" i="4" s="1"/>
  <c r="G17" i="4" s="1"/>
  <c r="F26" i="4"/>
  <c r="F25" i="4" s="1"/>
  <c r="F17" i="4" s="1"/>
  <c r="E26" i="4"/>
  <c r="D26" i="4"/>
  <c r="W25" i="4"/>
  <c r="W17" i="4" s="1"/>
  <c r="V25" i="4"/>
  <c r="V17" i="4" s="1"/>
  <c r="K25" i="4"/>
  <c r="J25" i="4"/>
  <c r="J17" i="4" s="1"/>
  <c r="J16" i="4" s="1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AA19" i="4"/>
  <c r="Z19" i="4"/>
  <c r="Y19" i="4"/>
  <c r="X19" i="4"/>
  <c r="U19" i="4"/>
  <c r="T19" i="4"/>
  <c r="S19" i="4"/>
  <c r="R19" i="4"/>
  <c r="P19" i="4"/>
  <c r="N19" i="4"/>
  <c r="M19" i="4"/>
  <c r="L19" i="4"/>
  <c r="K19" i="4"/>
  <c r="J19" i="4"/>
  <c r="I19" i="4"/>
  <c r="H19" i="4"/>
  <c r="E19" i="4"/>
  <c r="T18" i="4"/>
  <c r="S18" i="4"/>
  <c r="R18" i="4"/>
  <c r="R16" i="4" s="1"/>
  <c r="P18" i="4"/>
  <c r="K18" i="4"/>
  <c r="J18" i="4"/>
  <c r="I18" i="4"/>
  <c r="H18" i="4"/>
  <c r="E18" i="4"/>
  <c r="AA17" i="4"/>
  <c r="AA16" i="4" s="1"/>
  <c r="U17" i="4"/>
  <c r="T17" i="4"/>
  <c r="S17" i="4"/>
  <c r="R17" i="4"/>
  <c r="P17" i="4"/>
  <c r="K17" i="4"/>
  <c r="K16" i="4" s="1"/>
  <c r="U16" i="4"/>
  <c r="T16" i="4"/>
  <c r="Q16" i="4"/>
  <c r="I16" i="4"/>
  <c r="AA61" i="3"/>
  <c r="Z61" i="3"/>
  <c r="Y61" i="3"/>
  <c r="Y19" i="3" s="1"/>
  <c r="X61" i="3"/>
  <c r="X19" i="3" s="1"/>
  <c r="W61" i="3"/>
  <c r="V61" i="3"/>
  <c r="R61" i="3"/>
  <c r="Q61" i="3"/>
  <c r="Q19" i="3" s="1"/>
  <c r="O61" i="3"/>
  <c r="N61" i="3"/>
  <c r="M61" i="3"/>
  <c r="M19" i="3" s="1"/>
  <c r="L61" i="3"/>
  <c r="G61" i="3"/>
  <c r="F61" i="3"/>
  <c r="E61" i="3"/>
  <c r="E19" i="3" s="1"/>
  <c r="D61" i="3"/>
  <c r="AA58" i="3"/>
  <c r="Z58" i="3"/>
  <c r="Y58" i="3"/>
  <c r="X58" i="3"/>
  <c r="W58" i="3"/>
  <c r="V58" i="3"/>
  <c r="R58" i="3"/>
  <c r="Q58" i="3"/>
  <c r="O58" i="3"/>
  <c r="N58" i="3"/>
  <c r="M58" i="3"/>
  <c r="L58" i="3"/>
  <c r="G58" i="3"/>
  <c r="F58" i="3"/>
  <c r="E58" i="3"/>
  <c r="D58" i="3"/>
  <c r="AA49" i="3"/>
  <c r="Z49" i="3"/>
  <c r="Y49" i="3"/>
  <c r="Y37" i="3" s="1"/>
  <c r="Y18" i="3" s="1"/>
  <c r="X49" i="3"/>
  <c r="W49" i="3"/>
  <c r="V49" i="3"/>
  <c r="R49" i="3"/>
  <c r="Q49" i="3"/>
  <c r="O49" i="3"/>
  <c r="N49" i="3"/>
  <c r="M49" i="3"/>
  <c r="L49" i="3"/>
  <c r="G49" i="3"/>
  <c r="F49" i="3"/>
  <c r="E49" i="3"/>
  <c r="D49" i="3"/>
  <c r="D37" i="3" s="1"/>
  <c r="D18" i="3" s="1"/>
  <c r="AA42" i="3"/>
  <c r="Z42" i="3"/>
  <c r="Y42" i="3"/>
  <c r="X42" i="3"/>
  <c r="W42" i="3"/>
  <c r="V42" i="3"/>
  <c r="R42" i="3"/>
  <c r="Q42" i="3"/>
  <c r="O42" i="3"/>
  <c r="N42" i="3"/>
  <c r="M42" i="3"/>
  <c r="L42" i="3"/>
  <c r="G42" i="3"/>
  <c r="F42" i="3"/>
  <c r="E42" i="3"/>
  <c r="E37" i="3" s="1"/>
  <c r="E18" i="3" s="1"/>
  <c r="D42" i="3"/>
  <c r="AA38" i="3"/>
  <c r="Z38" i="3"/>
  <c r="Y38" i="3"/>
  <c r="X38" i="3"/>
  <c r="W38" i="3"/>
  <c r="W37" i="3" s="1"/>
  <c r="W18" i="3" s="1"/>
  <c r="V38" i="3"/>
  <c r="V37" i="3" s="1"/>
  <c r="R38" i="3"/>
  <c r="Q38" i="3"/>
  <c r="O38" i="3"/>
  <c r="O37" i="3" s="1"/>
  <c r="O18" i="3" s="1"/>
  <c r="N38" i="3"/>
  <c r="M38" i="3"/>
  <c r="L38" i="3"/>
  <c r="G38" i="3"/>
  <c r="G37" i="3" s="1"/>
  <c r="F38" i="3"/>
  <c r="F37" i="3" s="1"/>
  <c r="F18" i="3" s="1"/>
  <c r="E38" i="3"/>
  <c r="D38" i="3"/>
  <c r="AA37" i="3"/>
  <c r="AA18" i="3" s="1"/>
  <c r="X37" i="3"/>
  <c r="X18" i="3" s="1"/>
  <c r="R37" i="3"/>
  <c r="Q37" i="3"/>
  <c r="Q18" i="3" s="1"/>
  <c r="N37" i="3"/>
  <c r="M37" i="3"/>
  <c r="M18" i="3" s="1"/>
  <c r="M16" i="3" s="1"/>
  <c r="L37" i="3"/>
  <c r="L18" i="3" s="1"/>
  <c r="AA34" i="3"/>
  <c r="Z34" i="3"/>
  <c r="Z25" i="3" s="1"/>
  <c r="Z17" i="3" s="1"/>
  <c r="Y34" i="3"/>
  <c r="X34" i="3"/>
  <c r="W34" i="3"/>
  <c r="V34" i="3"/>
  <c r="R34" i="3"/>
  <c r="Q34" i="3"/>
  <c r="O34" i="3"/>
  <c r="N34" i="3"/>
  <c r="M34" i="3"/>
  <c r="M25" i="3" s="1"/>
  <c r="M17" i="3" s="1"/>
  <c r="L34" i="3"/>
  <c r="K34" i="3"/>
  <c r="J34" i="3"/>
  <c r="I34" i="3"/>
  <c r="H34" i="3"/>
  <c r="G34" i="3"/>
  <c r="F34" i="3"/>
  <c r="E34" i="3"/>
  <c r="E25" i="3" s="1"/>
  <c r="E17" i="3" s="1"/>
  <c r="E16" i="3" s="1"/>
  <c r="D34" i="3"/>
  <c r="AA30" i="3"/>
  <c r="Z30" i="3"/>
  <c r="Y30" i="3"/>
  <c r="X30" i="3"/>
  <c r="X25" i="3" s="1"/>
  <c r="X17" i="3" s="1"/>
  <c r="X16" i="3" s="1"/>
  <c r="W30" i="3"/>
  <c r="V30" i="3"/>
  <c r="U30" i="3"/>
  <c r="T30" i="3"/>
  <c r="R30" i="3"/>
  <c r="Q30" i="3"/>
  <c r="O30" i="3"/>
  <c r="N30" i="3"/>
  <c r="M30" i="3"/>
  <c r="L30" i="3"/>
  <c r="K30" i="3"/>
  <c r="K25" i="3" s="1"/>
  <c r="K17" i="3" s="1"/>
  <c r="K16" i="3" s="1"/>
  <c r="J30" i="3"/>
  <c r="I30" i="3"/>
  <c r="H30" i="3"/>
  <c r="G30" i="3"/>
  <c r="F30" i="3"/>
  <c r="E30" i="3"/>
  <c r="D30" i="3"/>
  <c r="AA26" i="3"/>
  <c r="AA25" i="3" s="1"/>
  <c r="AA17" i="3" s="1"/>
  <c r="AA16" i="3" s="1"/>
  <c r="Z26" i="3"/>
  <c r="Y26" i="3"/>
  <c r="X26" i="3"/>
  <c r="W26" i="3"/>
  <c r="V26" i="3"/>
  <c r="R26" i="3"/>
  <c r="Q26" i="3"/>
  <c r="Q25" i="3" s="1"/>
  <c r="Q17" i="3" s="1"/>
  <c r="Q16" i="3" s="1"/>
  <c r="O26" i="3"/>
  <c r="O25" i="3" s="1"/>
  <c r="O17" i="3" s="1"/>
  <c r="O16" i="3" s="1"/>
  <c r="N26" i="3"/>
  <c r="M26" i="3"/>
  <c r="L26" i="3"/>
  <c r="K26" i="3"/>
  <c r="J26" i="3"/>
  <c r="I26" i="3"/>
  <c r="H26" i="3"/>
  <c r="H25" i="3" s="1"/>
  <c r="H17" i="3" s="1"/>
  <c r="G26" i="3"/>
  <c r="G25" i="3" s="1"/>
  <c r="G17" i="3" s="1"/>
  <c r="G16" i="3" s="1"/>
  <c r="F26" i="3"/>
  <c r="E26" i="3"/>
  <c r="D26" i="3"/>
  <c r="W25" i="3"/>
  <c r="V25" i="3"/>
  <c r="V17" i="3" s="1"/>
  <c r="V16" i="3" s="1"/>
  <c r="N25" i="3"/>
  <c r="L25" i="3"/>
  <c r="L17" i="3" s="1"/>
  <c r="L16" i="3" s="1"/>
  <c r="J25" i="3"/>
  <c r="F25" i="3"/>
  <c r="D25" i="3"/>
  <c r="D17" i="3" s="1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AA19" i="3"/>
  <c r="Z19" i="3"/>
  <c r="W19" i="3"/>
  <c r="V19" i="3"/>
  <c r="U19" i="3"/>
  <c r="T19" i="3"/>
  <c r="S19" i="3"/>
  <c r="R19" i="3"/>
  <c r="P19" i="3"/>
  <c r="O19" i="3"/>
  <c r="N19" i="3"/>
  <c r="L19" i="3"/>
  <c r="K19" i="3"/>
  <c r="J19" i="3"/>
  <c r="I19" i="3"/>
  <c r="H19" i="3"/>
  <c r="G19" i="3"/>
  <c r="F19" i="3"/>
  <c r="D19" i="3"/>
  <c r="V18" i="3"/>
  <c r="T18" i="3"/>
  <c r="S18" i="3"/>
  <c r="R18" i="3"/>
  <c r="P18" i="3"/>
  <c r="N18" i="3"/>
  <c r="K18" i="3"/>
  <c r="J18" i="3"/>
  <c r="I18" i="3"/>
  <c r="H18" i="3"/>
  <c r="G18" i="3"/>
  <c r="W17" i="3"/>
  <c r="U17" i="3"/>
  <c r="T17" i="3"/>
  <c r="T16" i="3" s="1"/>
  <c r="S17" i="3"/>
  <c r="P17" i="3"/>
  <c r="N17" i="3"/>
  <c r="J17" i="3"/>
  <c r="J16" i="3" s="1"/>
  <c r="F17" i="3"/>
  <c r="U16" i="3"/>
  <c r="H16" i="3"/>
  <c r="Q59" i="2"/>
  <c r="P59" i="2"/>
  <c r="P17" i="2" s="1"/>
  <c r="O59" i="2"/>
  <c r="O17" i="2" s="1"/>
  <c r="N59" i="2"/>
  <c r="M59" i="2"/>
  <c r="K59" i="2"/>
  <c r="K17" i="2" s="1"/>
  <c r="J59" i="2"/>
  <c r="J17" i="2" s="1"/>
  <c r="I59" i="2"/>
  <c r="H59" i="2"/>
  <c r="H17" i="2" s="1"/>
  <c r="G59" i="2"/>
  <c r="G17" i="2" s="1"/>
  <c r="Q56" i="2"/>
  <c r="P56" i="2"/>
  <c r="O56" i="2"/>
  <c r="N56" i="2"/>
  <c r="M56" i="2"/>
  <c r="K56" i="2"/>
  <c r="J56" i="2"/>
  <c r="I56" i="2"/>
  <c r="H56" i="2"/>
  <c r="G56" i="2"/>
  <c r="Q47" i="2"/>
  <c r="P47" i="2"/>
  <c r="O47" i="2"/>
  <c r="N47" i="2"/>
  <c r="M47" i="2"/>
  <c r="K47" i="2"/>
  <c r="J47" i="2"/>
  <c r="I47" i="2"/>
  <c r="H47" i="2"/>
  <c r="G47" i="2"/>
  <c r="M45" i="2"/>
  <c r="O45" i="2" s="1"/>
  <c r="O41" i="2" s="1"/>
  <c r="O40" i="2" s="1"/>
  <c r="J45" i="2"/>
  <c r="P44" i="2"/>
  <c r="Q44" i="2" s="1"/>
  <c r="M44" i="2"/>
  <c r="J44" i="2"/>
  <c r="M43" i="2"/>
  <c r="N43" i="2" s="1"/>
  <c r="N41" i="2" s="1"/>
  <c r="N40" i="2" s="1"/>
  <c r="N35" i="2" s="1"/>
  <c r="N16" i="2" s="1"/>
  <c r="Q42" i="2"/>
  <c r="M42" i="2"/>
  <c r="J42" i="2"/>
  <c r="D45" i="6"/>
  <c r="M45" i="6" s="1"/>
  <c r="L41" i="2"/>
  <c r="K41" i="2"/>
  <c r="K40" i="2" s="1"/>
  <c r="I41" i="2"/>
  <c r="H41" i="2"/>
  <c r="H40" i="2" s="1"/>
  <c r="G41" i="2"/>
  <c r="G40" i="2" s="1"/>
  <c r="I40" i="2"/>
  <c r="I35" i="2" s="1"/>
  <c r="I16" i="2" s="1"/>
  <c r="N38" i="2"/>
  <c r="N36" i="2" s="1"/>
  <c r="J39" i="2"/>
  <c r="P38" i="2"/>
  <c r="O38" i="2"/>
  <c r="M38" i="2"/>
  <c r="M36" i="2" s="1"/>
  <c r="L38" i="2"/>
  <c r="K38" i="2"/>
  <c r="J38" i="2"/>
  <c r="J36" i="2" s="1"/>
  <c r="I38" i="2"/>
  <c r="I36" i="2" s="1"/>
  <c r="H38" i="2"/>
  <c r="H36" i="2" s="1"/>
  <c r="G38" i="2"/>
  <c r="G36" i="2" s="1"/>
  <c r="P36" i="2"/>
  <c r="O36" i="2"/>
  <c r="K36" i="2"/>
  <c r="H35" i="2"/>
  <c r="H16" i="2" s="1"/>
  <c r="Q32" i="2"/>
  <c r="P32" i="2"/>
  <c r="O32" i="2"/>
  <c r="N32" i="2"/>
  <c r="M32" i="2"/>
  <c r="K32" i="2"/>
  <c r="J32" i="2"/>
  <c r="I32" i="2"/>
  <c r="H32" i="2"/>
  <c r="G32" i="2"/>
  <c r="Q28" i="2"/>
  <c r="Q23" i="2" s="1"/>
  <c r="Q15" i="2" s="1"/>
  <c r="P28" i="2"/>
  <c r="O28" i="2"/>
  <c r="N28" i="2"/>
  <c r="N23" i="2" s="1"/>
  <c r="N15" i="2" s="1"/>
  <c r="M28" i="2"/>
  <c r="K28" i="2"/>
  <c r="J28" i="2"/>
  <c r="I28" i="2"/>
  <c r="H28" i="2"/>
  <c r="H23" i="2" s="1"/>
  <c r="H15" i="2" s="1"/>
  <c r="G28" i="2"/>
  <c r="Q24" i="2"/>
  <c r="P24" i="2"/>
  <c r="P23" i="2" s="1"/>
  <c r="P15" i="2" s="1"/>
  <c r="O24" i="2"/>
  <c r="O23" i="2" s="1"/>
  <c r="O15" i="2" s="1"/>
  <c r="N24" i="2"/>
  <c r="M24" i="2"/>
  <c r="M23" i="2" s="1"/>
  <c r="M15" i="2" s="1"/>
  <c r="K24" i="2"/>
  <c r="J24" i="2"/>
  <c r="I24" i="2"/>
  <c r="H24" i="2"/>
  <c r="G24" i="2"/>
  <c r="G23" i="2" s="1"/>
  <c r="G15" i="2" s="1"/>
  <c r="I23" i="2"/>
  <c r="I15" i="2" s="1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Q17" i="2"/>
  <c r="N17" i="2"/>
  <c r="M17" i="2"/>
  <c r="L17" i="2"/>
  <c r="I17" i="2"/>
  <c r="F17" i="2"/>
  <c r="E17" i="2"/>
  <c r="D17" i="2"/>
  <c r="L16" i="2"/>
  <c r="F16" i="2"/>
  <c r="E16" i="2"/>
  <c r="D16" i="2"/>
  <c r="L15" i="2"/>
  <c r="F15" i="2"/>
  <c r="E15" i="2"/>
  <c r="D15" i="2"/>
  <c r="A7" i="2"/>
  <c r="A8" i="3" s="1"/>
  <c r="A8" i="4" s="1"/>
  <c r="A8" i="5" s="1"/>
  <c r="A8" i="6" s="1"/>
  <c r="A7" i="7" s="1"/>
  <c r="A7" i="8" s="1"/>
  <c r="A7" i="9" s="1"/>
  <c r="A6" i="10" s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P16" i="1" s="1"/>
  <c r="O58" i="1"/>
  <c r="N58" i="1"/>
  <c r="M58" i="1"/>
  <c r="L58" i="1"/>
  <c r="K58" i="1"/>
  <c r="G58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G55" i="1"/>
  <c r="AD46" i="1"/>
  <c r="AC46" i="1"/>
  <c r="AB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6" i="1"/>
  <c r="AD44" i="1"/>
  <c r="AB44" i="1"/>
  <c r="AA44" i="1"/>
  <c r="U44" i="1"/>
  <c r="K44" i="1"/>
  <c r="I44" i="1"/>
  <c r="I46" i="1" s="1"/>
  <c r="AD43" i="1"/>
  <c r="AB43" i="1"/>
  <c r="AA43" i="1"/>
  <c r="P43" i="1"/>
  <c r="K43" i="1"/>
  <c r="J43" i="1"/>
  <c r="X43" i="1" s="1"/>
  <c r="I43" i="1"/>
  <c r="AD42" i="1"/>
  <c r="AB42" i="1"/>
  <c r="AA42" i="1"/>
  <c r="U42" i="1"/>
  <c r="P42" i="1"/>
  <c r="I42" i="1"/>
  <c r="J42" i="1" s="1"/>
  <c r="N42" i="1" s="1"/>
  <c r="AD41" i="1"/>
  <c r="AD40" i="1" s="1"/>
  <c r="AD39" i="1" s="1"/>
  <c r="AB41" i="1"/>
  <c r="AA41" i="1"/>
  <c r="AA40" i="1" s="1"/>
  <c r="AA39" i="1" s="1"/>
  <c r="U41" i="1"/>
  <c r="P41" i="1"/>
  <c r="J41" i="1"/>
  <c r="I41" i="1"/>
  <c r="AB40" i="1"/>
  <c r="AB39" i="1" s="1"/>
  <c r="Y40" i="1"/>
  <c r="W40" i="1"/>
  <c r="V40" i="1"/>
  <c r="V39" i="1" s="1"/>
  <c r="T40" i="1"/>
  <c r="T39" i="1" s="1"/>
  <c r="R40" i="1"/>
  <c r="Q40" i="1"/>
  <c r="O40" i="1"/>
  <c r="O39" i="1" s="1"/>
  <c r="M40" i="1"/>
  <c r="L40" i="1"/>
  <c r="L39" i="1" s="1"/>
  <c r="G40" i="1"/>
  <c r="G39" i="1" s="1"/>
  <c r="Y39" i="1"/>
  <c r="W39" i="1"/>
  <c r="R39" i="1"/>
  <c r="Q39" i="1"/>
  <c r="M39" i="1"/>
  <c r="AD38" i="1"/>
  <c r="AD37" i="1" s="1"/>
  <c r="AD35" i="1" s="1"/>
  <c r="AD34" i="1" s="1"/>
  <c r="AD15" i="1" s="1"/>
  <c r="AB38" i="1"/>
  <c r="AA38" i="1"/>
  <c r="U38" i="1"/>
  <c r="P38" i="1"/>
  <c r="I38" i="1"/>
  <c r="I37" i="1" s="1"/>
  <c r="I35" i="1" s="1"/>
  <c r="AB37" i="1"/>
  <c r="AB35" i="1" s="1"/>
  <c r="AB34" i="1" s="1"/>
  <c r="AB15" i="1" s="1"/>
  <c r="AA37" i="1"/>
  <c r="Y37" i="1"/>
  <c r="X37" i="1"/>
  <c r="X35" i="1" s="1"/>
  <c r="W37" i="1"/>
  <c r="W35" i="1" s="1"/>
  <c r="W34" i="1" s="1"/>
  <c r="W15" i="1" s="1"/>
  <c r="V37" i="1"/>
  <c r="U37" i="1"/>
  <c r="U35" i="1" s="1"/>
  <c r="T37" i="1"/>
  <c r="T35" i="1" s="1"/>
  <c r="T34" i="1" s="1"/>
  <c r="T15" i="1" s="1"/>
  <c r="S37" i="1"/>
  <c r="R37" i="1"/>
  <c r="R35" i="1" s="1"/>
  <c r="R34" i="1" s="1"/>
  <c r="R15" i="1" s="1"/>
  <c r="Q37" i="1"/>
  <c r="P37" i="1"/>
  <c r="P35" i="1" s="1"/>
  <c r="O37" i="1"/>
  <c r="O35" i="1" s="1"/>
  <c r="O34" i="1" s="1"/>
  <c r="O15" i="1" s="1"/>
  <c r="M37" i="1"/>
  <c r="M35" i="1" s="1"/>
  <c r="M34" i="1" s="1"/>
  <c r="M15" i="1" s="1"/>
  <c r="L37" i="1"/>
  <c r="L35" i="1" s="1"/>
  <c r="L34" i="1" s="1"/>
  <c r="L15" i="1" s="1"/>
  <c r="G37" i="1"/>
  <c r="G35" i="1" s="1"/>
  <c r="AA35" i="1"/>
  <c r="Y35" i="1"/>
  <c r="Y34" i="1" s="1"/>
  <c r="Y15" i="1" s="1"/>
  <c r="V35" i="1"/>
  <c r="V34" i="1" s="1"/>
  <c r="V15" i="1" s="1"/>
  <c r="S35" i="1"/>
  <c r="Q35" i="1"/>
  <c r="Q34" i="1" s="1"/>
  <c r="Q15" i="1" s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G31" i="1"/>
  <c r="AD27" i="1"/>
  <c r="AC27" i="1"/>
  <c r="AB27" i="1"/>
  <c r="AA27" i="1"/>
  <c r="AA22" i="1" s="1"/>
  <c r="AA14" i="1" s="1"/>
  <c r="Z27" i="1"/>
  <c r="Y27" i="1"/>
  <c r="X27" i="1"/>
  <c r="X22" i="1" s="1"/>
  <c r="X14" i="1" s="1"/>
  <c r="W27" i="1"/>
  <c r="V27" i="1"/>
  <c r="U27" i="1"/>
  <c r="T27" i="1"/>
  <c r="S27" i="1"/>
  <c r="S22" i="1" s="1"/>
  <c r="S14" i="1" s="1"/>
  <c r="R27" i="1"/>
  <c r="Q27" i="1"/>
  <c r="P27" i="1"/>
  <c r="O27" i="1"/>
  <c r="N27" i="1"/>
  <c r="M27" i="1"/>
  <c r="L27" i="1"/>
  <c r="K27" i="1"/>
  <c r="K22" i="1" s="1"/>
  <c r="K14" i="1" s="1"/>
  <c r="G27" i="1"/>
  <c r="AD23" i="1"/>
  <c r="AD22" i="1" s="1"/>
  <c r="AD14" i="1" s="1"/>
  <c r="AC23" i="1"/>
  <c r="AB23" i="1"/>
  <c r="AB22" i="1" s="1"/>
  <c r="AB14" i="1" s="1"/>
  <c r="AA23" i="1"/>
  <c r="Z23" i="1"/>
  <c r="Z22" i="1" s="1"/>
  <c r="Z14" i="1" s="1"/>
  <c r="Y23" i="1"/>
  <c r="Y22" i="1" s="1"/>
  <c r="Y14" i="1" s="1"/>
  <c r="Y13" i="1" s="1"/>
  <c r="X23" i="1"/>
  <c r="W23" i="1"/>
  <c r="W22" i="1" s="1"/>
  <c r="W14" i="1" s="1"/>
  <c r="V23" i="1"/>
  <c r="V22" i="1" s="1"/>
  <c r="V14" i="1" s="1"/>
  <c r="U23" i="1"/>
  <c r="T23" i="1"/>
  <c r="T22" i="1" s="1"/>
  <c r="T14" i="1" s="1"/>
  <c r="T13" i="1" s="1"/>
  <c r="S23" i="1"/>
  <c r="R23" i="1"/>
  <c r="R22" i="1" s="1"/>
  <c r="R14" i="1" s="1"/>
  <c r="R13" i="1" s="1"/>
  <c r="P23" i="1"/>
  <c r="O23" i="1"/>
  <c r="O22" i="1" s="1"/>
  <c r="O14" i="1" s="1"/>
  <c r="N23" i="1"/>
  <c r="N22" i="1" s="1"/>
  <c r="N14" i="1" s="1"/>
  <c r="M23" i="1"/>
  <c r="L23" i="1"/>
  <c r="L22" i="1" s="1"/>
  <c r="L14" i="1" s="1"/>
  <c r="L13" i="1" s="1"/>
  <c r="K23" i="1"/>
  <c r="J23" i="1"/>
  <c r="J22" i="1" s="1"/>
  <c r="J14" i="1" s="1"/>
  <c r="I23" i="1"/>
  <c r="I22" i="1" s="1"/>
  <c r="I14" i="1" s="1"/>
  <c r="G23" i="1"/>
  <c r="AC22" i="1"/>
  <c r="AC14" i="1" s="1"/>
  <c r="U22" i="1"/>
  <c r="U14" i="1" s="1"/>
  <c r="M22" i="1"/>
  <c r="M14" i="1" s="1"/>
  <c r="G22" i="1"/>
  <c r="G14" i="1" s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O16" i="1"/>
  <c r="N16" i="1"/>
  <c r="M16" i="1"/>
  <c r="L16" i="1"/>
  <c r="K16" i="1"/>
  <c r="J16" i="1"/>
  <c r="I16" i="1"/>
  <c r="H16" i="1"/>
  <c r="G16" i="1"/>
  <c r="F16" i="1"/>
  <c r="E16" i="1"/>
  <c r="D16" i="1"/>
  <c r="H15" i="1"/>
  <c r="F15" i="1"/>
  <c r="E15" i="1"/>
  <c r="D15" i="1"/>
  <c r="H14" i="1"/>
  <c r="F14" i="1"/>
  <c r="E14" i="1"/>
  <c r="D14" i="1"/>
  <c r="P22" i="1" l="1"/>
  <c r="P14" i="1" s="1"/>
  <c r="M37" i="8"/>
  <c r="M18" i="8" s="1"/>
  <c r="M16" i="8" s="1"/>
  <c r="S37" i="8"/>
  <c r="S18" i="8" s="1"/>
  <c r="S16" i="8" s="1"/>
  <c r="P26" i="6"/>
  <c r="P18" i="6" s="1"/>
  <c r="M26" i="6"/>
  <c r="M18" i="6" s="1"/>
  <c r="O35" i="2"/>
  <c r="O16" i="2" s="1"/>
  <c r="O14" i="2" s="1"/>
  <c r="T44" i="6"/>
  <c r="T43" i="6" s="1"/>
  <c r="P41" i="2"/>
  <c r="P40" i="2" s="1"/>
  <c r="J41" i="2"/>
  <c r="J40" i="2" s="1"/>
  <c r="J35" i="2" s="1"/>
  <c r="J16" i="2" s="1"/>
  <c r="Z44" i="7"/>
  <c r="AG44" i="7" s="1"/>
  <c r="AA46" i="6"/>
  <c r="F44" i="6"/>
  <c r="F43" i="6" s="1"/>
  <c r="Q43" i="2"/>
  <c r="N14" i="2"/>
  <c r="F41" i="6"/>
  <c r="F39" i="6" s="1"/>
  <c r="AA42" i="6"/>
  <c r="AA41" i="6" s="1"/>
  <c r="AA39" i="6" s="1"/>
  <c r="J44" i="1"/>
  <c r="S44" i="1" s="1"/>
  <c r="G34" i="1"/>
  <c r="G15" i="1" s="1"/>
  <c r="G13" i="1" s="1"/>
  <c r="D12" i="10"/>
  <c r="AB13" i="1"/>
  <c r="M13" i="1"/>
  <c r="AD13" i="1"/>
  <c r="U46" i="5"/>
  <c r="U43" i="5" s="1"/>
  <c r="U42" i="5" s="1"/>
  <c r="U37" i="5" s="1"/>
  <c r="U18" i="5" s="1"/>
  <c r="AC43" i="1"/>
  <c r="Z43" i="1" s="1"/>
  <c r="X40" i="1"/>
  <c r="X39" i="1" s="1"/>
  <c r="X34" i="1" s="1"/>
  <c r="X15" i="1" s="1"/>
  <c r="X13" i="1" s="1"/>
  <c r="U43" i="1"/>
  <c r="W13" i="1"/>
  <c r="K42" i="1"/>
  <c r="U45" i="3" s="1"/>
  <c r="N40" i="1"/>
  <c r="N39" i="1" s="1"/>
  <c r="AC42" i="1"/>
  <c r="Z42" i="1" s="1"/>
  <c r="D16" i="3"/>
  <c r="AG15" i="9"/>
  <c r="V13" i="1"/>
  <c r="H14" i="2"/>
  <c r="O13" i="1"/>
  <c r="I14" i="2"/>
  <c r="W16" i="3"/>
  <c r="Z16" i="3"/>
  <c r="U40" i="1"/>
  <c r="U39" i="1" s="1"/>
  <c r="U34" i="1" s="1"/>
  <c r="U15" i="1" s="1"/>
  <c r="U13" i="1" s="1"/>
  <c r="K23" i="2"/>
  <c r="K15" i="2" s="1"/>
  <c r="G35" i="2"/>
  <c r="G16" i="2" s="1"/>
  <c r="G14" i="2" s="1"/>
  <c r="Q45" i="2"/>
  <c r="Q41" i="2" s="1"/>
  <c r="Q40" i="2" s="1"/>
  <c r="Y25" i="3"/>
  <c r="Y17" i="3" s="1"/>
  <c r="Y16" i="3" s="1"/>
  <c r="Z37" i="3"/>
  <c r="Z18" i="3" s="1"/>
  <c r="I17" i="6"/>
  <c r="D17" i="6"/>
  <c r="V38" i="6"/>
  <c r="V19" i="6" s="1"/>
  <c r="AC15" i="7"/>
  <c r="S15" i="7"/>
  <c r="L36" i="7"/>
  <c r="L17" i="7" s="1"/>
  <c r="L15" i="7" s="1"/>
  <c r="AJ36" i="7"/>
  <c r="AJ17" i="7" s="1"/>
  <c r="AJ15" i="7" s="1"/>
  <c r="AF15" i="9"/>
  <c r="G16" i="4"/>
  <c r="O16" i="4"/>
  <c r="R17" i="6"/>
  <c r="J17" i="6"/>
  <c r="H38" i="6"/>
  <c r="H19" i="6" s="1"/>
  <c r="H17" i="6" s="1"/>
  <c r="P38" i="6"/>
  <c r="P19" i="6" s="1"/>
  <c r="X38" i="6"/>
  <c r="X19" i="6" s="1"/>
  <c r="X17" i="6" s="1"/>
  <c r="K35" i="2"/>
  <c r="K16" i="2" s="1"/>
  <c r="I40" i="1"/>
  <c r="I39" i="1" s="1"/>
  <c r="I34" i="1" s="1"/>
  <c r="I15" i="1" s="1"/>
  <c r="I13" i="1" s="1"/>
  <c r="Q38" i="2"/>
  <c r="Q36" i="2" s="1"/>
  <c r="M41" i="2"/>
  <c r="M40" i="2" s="1"/>
  <c r="M35" i="2" s="1"/>
  <c r="M16" i="2" s="1"/>
  <c r="M14" i="2" s="1"/>
  <c r="W17" i="6"/>
  <c r="O17" i="6"/>
  <c r="AC17" i="6"/>
  <c r="M44" i="6"/>
  <c r="M43" i="6" s="1"/>
  <c r="M38" i="6" s="1"/>
  <c r="M19" i="6" s="1"/>
  <c r="M17" i="6" s="1"/>
  <c r="AA44" i="6"/>
  <c r="AA43" i="6" s="1"/>
  <c r="AA38" i="6" s="1"/>
  <c r="AA19" i="6" s="1"/>
  <c r="AA17" i="6" s="1"/>
  <c r="T15" i="7"/>
  <c r="F15" i="7"/>
  <c r="N15" i="7"/>
  <c r="AL15" i="7"/>
  <c r="N16" i="3"/>
  <c r="O16" i="5"/>
  <c r="K17" i="6"/>
  <c r="D38" i="6"/>
  <c r="D19" i="6" s="1"/>
  <c r="T38" i="6"/>
  <c r="T19" i="6" s="1"/>
  <c r="T17" i="6" s="1"/>
  <c r="AF38" i="6"/>
  <c r="AF19" i="6" s="1"/>
  <c r="AF17" i="6" s="1"/>
  <c r="J15" i="7"/>
  <c r="M15" i="7"/>
  <c r="U15" i="7"/>
  <c r="AE15" i="7"/>
  <c r="E17" i="6"/>
  <c r="J38" i="1"/>
  <c r="AC41" i="1"/>
  <c r="K41" i="1"/>
  <c r="P35" i="2"/>
  <c r="P16" i="2" s="1"/>
  <c r="P14" i="2" s="1"/>
  <c r="W16" i="4"/>
  <c r="X25" i="4"/>
  <c r="X17" i="4" s="1"/>
  <c r="X16" i="4" s="1"/>
  <c r="I25" i="3"/>
  <c r="I17" i="3" s="1"/>
  <c r="I16" i="3" s="1"/>
  <c r="R25" i="3"/>
  <c r="R17" i="3" s="1"/>
  <c r="R16" i="3" s="1"/>
  <c r="F37" i="4"/>
  <c r="F18" i="4" s="1"/>
  <c r="F16" i="4" s="1"/>
  <c r="X16" i="5"/>
  <c r="I25" i="5"/>
  <c r="I17" i="5" s="1"/>
  <c r="I16" i="5" s="1"/>
  <c r="R25" i="5"/>
  <c r="R17" i="5" s="1"/>
  <c r="R16" i="5" s="1"/>
  <c r="M16" i="5"/>
  <c r="J23" i="2"/>
  <c r="J15" i="2" s="1"/>
  <c r="F16" i="3"/>
  <c r="AB17" i="6"/>
  <c r="Z38" i="6"/>
  <c r="Z19" i="6" s="1"/>
  <c r="Z17" i="6" s="1"/>
  <c r="V25" i="5"/>
  <c r="V17" i="5" s="1"/>
  <c r="V16" i="5" s="1"/>
  <c r="S38" i="6"/>
  <c r="S19" i="6" s="1"/>
  <c r="S17" i="6" s="1"/>
  <c r="Z44" i="6"/>
  <c r="Z43" i="6" s="1"/>
  <c r="W24" i="7"/>
  <c r="W16" i="7" s="1"/>
  <c r="W15" i="7" s="1"/>
  <c r="AA42" i="7"/>
  <c r="AA41" i="7" s="1"/>
  <c r="AA36" i="7" s="1"/>
  <c r="AA17" i="7" s="1"/>
  <c r="AA15" i="7" s="1"/>
  <c r="R16" i="8"/>
  <c r="D36" i="9"/>
  <c r="D17" i="9" s="1"/>
  <c r="D15" i="9" s="1"/>
  <c r="Y36" i="9"/>
  <c r="Y17" i="9" s="1"/>
  <c r="Y15" i="9" s="1"/>
  <c r="AG36" i="9"/>
  <c r="AG17" i="9" s="1"/>
  <c r="J38" i="6"/>
  <c r="J19" i="6" s="1"/>
  <c r="V37" i="4"/>
  <c r="V18" i="4" s="1"/>
  <c r="V16" i="4" s="1"/>
  <c r="K38" i="6"/>
  <c r="K19" i="6" s="1"/>
  <c r="AI15" i="7"/>
  <c r="Z42" i="7"/>
  <c r="Z41" i="7" s="1"/>
  <c r="Z36" i="7" s="1"/>
  <c r="Z17" i="7" s="1"/>
  <c r="Z15" i="7" s="1"/>
  <c r="AG43" i="7"/>
  <c r="AG42" i="7" s="1"/>
  <c r="AG41" i="7" s="1"/>
  <c r="AG36" i="7" s="1"/>
  <c r="AG17" i="7" s="1"/>
  <c r="S15" i="9"/>
  <c r="F26" i="6"/>
  <c r="F18" i="6" s="1"/>
  <c r="N26" i="6"/>
  <c r="N18" i="6" s="1"/>
  <c r="N17" i="6" s="1"/>
  <c r="V26" i="6"/>
  <c r="V18" i="6" s="1"/>
  <c r="V17" i="6" s="1"/>
  <c r="AD26" i="6"/>
  <c r="AD18" i="6" s="1"/>
  <c r="AD17" i="6" s="1"/>
  <c r="L38" i="6"/>
  <c r="L19" i="6" s="1"/>
  <c r="L17" i="6" s="1"/>
  <c r="AB38" i="6"/>
  <c r="AB19" i="6" s="1"/>
  <c r="AE44" i="6"/>
  <c r="AE43" i="6" s="1"/>
  <c r="AE38" i="6" s="1"/>
  <c r="AE19" i="6" s="1"/>
  <c r="AE17" i="6" s="1"/>
  <c r="K36" i="7"/>
  <c r="K17" i="7" s="1"/>
  <c r="K15" i="7" s="1"/>
  <c r="AI36" i="7"/>
  <c r="AI17" i="7" s="1"/>
  <c r="W15" i="9"/>
  <c r="Z15" i="9"/>
  <c r="AH15" i="9"/>
  <c r="H36" i="7"/>
  <c r="H17" i="7" s="1"/>
  <c r="H15" i="7" s="1"/>
  <c r="P36" i="7"/>
  <c r="P17" i="7" s="1"/>
  <c r="P15" i="7" s="1"/>
  <c r="X36" i="7"/>
  <c r="X17" i="7" s="1"/>
  <c r="X15" i="7" s="1"/>
  <c r="AF36" i="7"/>
  <c r="AF17" i="7" s="1"/>
  <c r="AF15" i="7" s="1"/>
  <c r="F25" i="8"/>
  <c r="F17" i="8" s="1"/>
  <c r="F16" i="8" s="1"/>
  <c r="O25" i="8"/>
  <c r="O17" i="8" s="1"/>
  <c r="O16" i="8" s="1"/>
  <c r="G25" i="8"/>
  <c r="G17" i="8" s="1"/>
  <c r="G16" i="8" s="1"/>
  <c r="Q25" i="8"/>
  <c r="Q17" i="8" s="1"/>
  <c r="Q16" i="8" s="1"/>
  <c r="AE15" i="9"/>
  <c r="J36" i="9"/>
  <c r="J17" i="9" s="1"/>
  <c r="J15" i="9" s="1"/>
  <c r="R36" i="9"/>
  <c r="R17" i="9" s="1"/>
  <c r="R15" i="9" s="1"/>
  <c r="Z36" i="9"/>
  <c r="Z17" i="9" s="1"/>
  <c r="AH36" i="9"/>
  <c r="AH17" i="9" s="1"/>
  <c r="I36" i="7"/>
  <c r="I17" i="7" s="1"/>
  <c r="Q36" i="7"/>
  <c r="Q17" i="7" s="1"/>
  <c r="Y36" i="7"/>
  <c r="Y17" i="7" s="1"/>
  <c r="N37" i="8"/>
  <c r="N18" i="8" s="1"/>
  <c r="N16" i="8" s="1"/>
  <c r="P36" i="9"/>
  <c r="P17" i="9" s="1"/>
  <c r="P15" i="9" s="1"/>
  <c r="AF36" i="9"/>
  <c r="AF17" i="9" s="1"/>
  <c r="AK36" i="9"/>
  <c r="AK17" i="9" s="1"/>
  <c r="I24" i="7"/>
  <c r="I16" i="7" s="1"/>
  <c r="Q24" i="7"/>
  <c r="Q16" i="7" s="1"/>
  <c r="Q15" i="7" s="1"/>
  <c r="Y24" i="7"/>
  <c r="Y16" i="7" s="1"/>
  <c r="Y15" i="7" s="1"/>
  <c r="AG24" i="7"/>
  <c r="AG16" i="7" s="1"/>
  <c r="AJ36" i="9"/>
  <c r="AJ17" i="9" s="1"/>
  <c r="AJ15" i="9" s="1"/>
  <c r="I16" i="8"/>
  <c r="K15" i="9"/>
  <c r="E24" i="9"/>
  <c r="E16" i="9" s="1"/>
  <c r="E15" i="9" s="1"/>
  <c r="M24" i="9"/>
  <c r="M16" i="9" s="1"/>
  <c r="M15" i="9" s="1"/>
  <c r="U24" i="9"/>
  <c r="U16" i="9" s="1"/>
  <c r="AC24" i="9"/>
  <c r="AC16" i="9" s="1"/>
  <c r="AC15" i="9" s="1"/>
  <c r="AK24" i="9"/>
  <c r="AK16" i="9" s="1"/>
  <c r="AK15" i="9" s="1"/>
  <c r="E36" i="9"/>
  <c r="E17" i="9" s="1"/>
  <c r="M36" i="9"/>
  <c r="M17" i="9" s="1"/>
  <c r="AC36" i="9"/>
  <c r="AC17" i="9" s="1"/>
  <c r="AK42" i="7"/>
  <c r="AK41" i="7" s="1"/>
  <c r="AK36" i="7" s="1"/>
  <c r="AK17" i="7" s="1"/>
  <c r="AK15" i="7" s="1"/>
  <c r="T16" i="8"/>
  <c r="U37" i="8"/>
  <c r="U18" i="8" s="1"/>
  <c r="U16" i="8" s="1"/>
  <c r="O15" i="9"/>
  <c r="G43" i="9"/>
  <c r="G45" i="9"/>
  <c r="AI46" i="9"/>
  <c r="AI42" i="9" s="1"/>
  <c r="AI41" i="9" s="1"/>
  <c r="AI36" i="9" s="1"/>
  <c r="AI17" i="9" s="1"/>
  <c r="AI15" i="9" s="1"/>
  <c r="U42" i="9"/>
  <c r="U41" i="9" s="1"/>
  <c r="U36" i="9" s="1"/>
  <c r="U17" i="9" s="1"/>
  <c r="N42" i="9"/>
  <c r="N41" i="9" s="1"/>
  <c r="N36" i="9" s="1"/>
  <c r="N17" i="9" s="1"/>
  <c r="N15" i="9" s="1"/>
  <c r="P17" i="6" l="1"/>
  <c r="AG15" i="7"/>
  <c r="J14" i="2"/>
  <c r="J40" i="1"/>
  <c r="J39" i="1" s="1"/>
  <c r="AC44" i="1"/>
  <c r="Z44" i="1" s="1"/>
  <c r="S40" i="1"/>
  <c r="S39" i="1" s="1"/>
  <c r="S34" i="1" s="1"/>
  <c r="S15" i="1" s="1"/>
  <c r="S13" i="1" s="1"/>
  <c r="P44" i="1"/>
  <c r="U15" i="9"/>
  <c r="Z41" i="1"/>
  <c r="Q35" i="2"/>
  <c r="Q16" i="2" s="1"/>
  <c r="Q14" i="2" s="1"/>
  <c r="G42" i="9"/>
  <c r="G41" i="9" s="1"/>
  <c r="G36" i="9" s="1"/>
  <c r="G17" i="9" s="1"/>
  <c r="G15" i="9" s="1"/>
  <c r="I15" i="7"/>
  <c r="J37" i="1"/>
  <c r="J35" i="1" s="1"/>
  <c r="K40" i="1"/>
  <c r="K39" i="1" s="1"/>
  <c r="U44" i="3"/>
  <c r="U43" i="3" s="1"/>
  <c r="U42" i="3" s="1"/>
  <c r="K14" i="2"/>
  <c r="J34" i="1" l="1"/>
  <c r="J15" i="1" s="1"/>
  <c r="J13" i="1" s="1"/>
  <c r="U47" i="4"/>
  <c r="P40" i="1"/>
  <c r="P39" i="1" s="1"/>
  <c r="P34" i="1" s="1"/>
  <c r="P15" i="1" s="1"/>
  <c r="P13" i="1" s="1"/>
  <c r="Z40" i="1"/>
  <c r="Z39" i="1" s="1"/>
  <c r="AC40" i="1"/>
  <c r="AC39" i="1" s="1"/>
  <c r="U41" i="3"/>
  <c r="U40" i="3" s="1"/>
  <c r="U38" i="3" s="1"/>
  <c r="U37" i="3" s="1"/>
  <c r="U18" i="3" s="1"/>
  <c r="K38" i="1"/>
  <c r="K37" i="1" s="1"/>
  <c r="K35" i="1" s="1"/>
  <c r="K34" i="1" s="1"/>
  <c r="K15" i="1" s="1"/>
  <c r="K13" i="1" s="1"/>
  <c r="N37" i="1"/>
  <c r="N13" i="1" s="1"/>
  <c r="AC38" i="1"/>
  <c r="U43" i="4" l="1"/>
  <c r="U42" i="4" s="1"/>
  <c r="U37" i="4" s="1"/>
  <c r="U18" i="4" s="1"/>
  <c r="Z38" i="1"/>
  <c r="Z37" i="1" s="1"/>
  <c r="Z35" i="1" s="1"/>
  <c r="Z34" i="1" s="1"/>
  <c r="Z15" i="1" s="1"/>
  <c r="Z13" i="1" s="1"/>
  <c r="AC37" i="1"/>
  <c r="AC35" i="1" s="1"/>
  <c r="AC34" i="1" s="1"/>
  <c r="AC15" i="1" s="1"/>
  <c r="AC13" i="1" s="1"/>
  <c r="Q13" i="1" l="1"/>
  <c r="AA13" i="1"/>
  <c r="Q14" i="1"/>
  <c r="AA15" i="1"/>
  <c r="Q22" i="1"/>
  <c r="Q23" i="1"/>
  <c r="Q25" i="1"/>
  <c r="AA34" i="1"/>
  <c r="AA46" i="1"/>
  <c r="AA51" i="1"/>
</calcChain>
</file>

<file path=xl/sharedStrings.xml><?xml version="1.0" encoding="utf-8"?>
<sst xmlns="http://schemas.openxmlformats.org/spreadsheetml/2006/main" count="4803" uniqueCount="518">
  <si>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</si>
  <si>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</si>
  <si>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Г</t>
  </si>
  <si>
    <t>нд</t>
  </si>
  <si>
    <t>Приложение  № 1</t>
  </si>
  <si>
    <t>к приказу Министерства ЖКХ и энергетики РС(Я)</t>
  </si>
  <si>
    <t>Перечни инвестиционных проектов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</si>
  <si>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</si>
  <si>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</si>
  <si>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от 01 декабря 2025 № 487-ОД</t>
  </si>
  <si>
    <t>Раздел 1. План финансирования капитальных вложений по инвестиционным проектам</t>
  </si>
  <si>
    <t>1.2</t>
  </si>
  <si>
    <t>Реконструкция, модернизация, техническое перевооружение всего, в том числе:</t>
  </si>
  <si>
    <t xml:space="preserve">АКЦИОНЕРНОЕ ОБЩЕСТВО "АКЦИОНЕРНАЯ КОМПАНИЯ "ЖЕЛЕЗНЫЕ ДОРОГИ ЯКУТИИ" </t>
  </si>
  <si>
    <t>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</si>
  <si>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</si>
  <si>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(наименование группы инвестиционных проектов)</t>
  </si>
  <si>
    <t>Идентификатор инвестицион-ного проекта</t>
  </si>
  <si>
    <t>Год начала  реализации инвестиционного проекта</t>
  </si>
  <si>
    <t>Год окончания реализации инвестицион-ного проекта</t>
  </si>
  <si>
    <t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</si>
  <si>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</si>
  <si>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</si>
  <si>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>Финансирование капитальных вложений в прогнозных ценах соответствующих лет, млн рублей (с НДС)</t>
  </si>
  <si>
    <t>План</t>
  </si>
  <si>
    <t>Утвержденный план 2026 года</t>
  </si>
  <si>
    <t xml:space="preserve">Утвержденный план 2027 года  </t>
  </si>
  <si>
    <t xml:space="preserve">Утвержденный план 2028 года  </t>
  </si>
  <si>
    <t>Итого
(план)</t>
  </si>
  <si>
    <t xml:space="preserve">План </t>
  </si>
  <si>
    <t>в базисном уровне цен, млн рублей 
(с НДС)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</si>
  <si>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</si>
  <si>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</si>
  <si>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>План 
на 01.01.2026 года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</si>
  <si>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</si>
  <si>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</si>
  <si>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</si>
  <si>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</si>
  <si>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</si>
  <si>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</si>
  <si>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</si>
  <si>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</si>
  <si>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</si>
  <si>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</si>
  <si>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</si>
  <si>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</si>
  <si>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</si>
  <si>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</si>
  <si>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</si>
  <si>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</si>
  <si>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</si>
  <si>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</si>
  <si>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</si>
  <si>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</si>
  <si>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ВСЕГО по инвестиционной программе,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</si>
  <si>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</si>
  <si>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</si>
  <si>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0.1</t>
  </si>
  <si>
    <t>Технологическое присоединение, всего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</si>
  <si>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</si>
  <si>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</si>
  <si>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</si>
  <si>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</si>
  <si>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0.2</t>
  </si>
  <si>
    <t>Реконструкция, модернизация, техническое перевооружение, всего</t>
  </si>
  <si>
    <t>1.2.1.2.1.</t>
  </si>
  <si>
    <t>0.3</t>
  </si>
  <si>
    <t>Замена ТП №43 Васильев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</si>
  <si>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</si>
  <si>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Q_001</t>
  </si>
  <si>
    <t>0.4</t>
  </si>
  <si>
    <t>Прочее новое строительство объектов электросетевого хозяйства, всего</t>
  </si>
  <si>
    <t>1.2.2</t>
  </si>
  <si>
    <t>Реконструкция, модернизация, техническое перевооружение линий электропередачи, всего, в том числе:</t>
  </si>
  <si>
    <t>0.5</t>
  </si>
  <si>
    <t>Покупка земельных участков дл целей реализации инвестиционных проектов, всего</t>
  </si>
  <si>
    <t>1.2.2.1</t>
  </si>
  <si>
    <t>Реконструкция линий электропередачи, всего, в том числе:</t>
  </si>
  <si>
    <t>0.6</t>
  </si>
  <si>
    <t>Прочие инвестиционные проекты, всего</t>
  </si>
  <si>
    <t>1.2.2.1.1</t>
  </si>
  <si>
    <t>Строительство ЛЭП-6 кВ  ф. "МПС-2"  от ПС-35 кВ "МПС, L - 1374м</t>
  </si>
  <si>
    <t>Q_002</t>
  </si>
  <si>
    <t>1</t>
  </si>
  <si>
    <t xml:space="preserve"> Саха (Якутия)</t>
  </si>
  <si>
    <t>1.2.2.1.2</t>
  </si>
  <si>
    <t>Строительство ЛЭП-6 кВ  ф. "ст. Селигдар" от ПС-35 кВ "МПС 2",  L - 1700 м, опоры №49 - №68/15</t>
  </si>
  <si>
    <t>Q_003</t>
  </si>
  <si>
    <t>1.1</t>
  </si>
  <si>
    <t>Технологическое присоединение, всего, в том числе:</t>
  </si>
  <si>
    <t>1.2.2.1.3</t>
  </si>
  <si>
    <t>Строительство ЛЭП-10 кВ  ф. "Хатыми"  от ПС-110 кВ "Хатыми",  L=12601 м., опоры №270 - №270/223</t>
  </si>
  <si>
    <t>S_001</t>
  </si>
  <si>
    <t>1.2.2.1.4</t>
  </si>
  <si>
    <t>Строительство ЛЭП-10 кВ  ф. "Хатыми"  от ПС-110 кВ "Хатыми",  L=8198 м., опоры №269 - 119</t>
  </si>
  <si>
    <t>R_001</t>
  </si>
  <si>
    <t>1.1.1</t>
  </si>
  <si>
    <t>Технологическое присоединение энергопринимающих устройств потребителей, всего, в том числе:</t>
  </si>
  <si>
    <t>1.2.2.2</t>
  </si>
  <si>
    <t>Модернизация, техническое перевооружение линий электропередачи,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</si>
  <si>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</si>
  <si>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всего, в том числе:</t>
  </si>
  <si>
    <t>1.2.3</t>
  </si>
  <si>
    <t>Развитие и модернизация учета электрической энергии (мощности) всего, в том числе: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</si>
  <si>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</si>
  <si>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всего, в том числе:</t>
  </si>
  <si>
    <t>1.1.1.3</t>
  </si>
  <si>
    <t>Технологическое присоединение энергопринимающих устройств потребителей свыше 150 кВт включительно,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</si>
  <si>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</si>
  <si>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</si>
  <si>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1.2.3.1</t>
  </si>
  <si>
    <t>"Установка приборов учета, класс напряжения 0,22 (0,4) кВ, всего, в том числе:</t>
  </si>
  <si>
    <t>1.2.3.2</t>
  </si>
  <si>
    <t>Установка приборов учета, класс напряжения 6 (10) кВ, всего, в том числе:</t>
  </si>
  <si>
    <t>1.1.2.1</t>
  </si>
  <si>
    <t>Технологическое присоединение объектов электросетевого хозяйства, принадлежащих иным сетевым организациям и иным лицам, всего, в том числе:</t>
  </si>
  <si>
    <t>1.2.3.3</t>
  </si>
  <si>
    <t>"Установка приборов учета, класс напряжения 35 кВ, всего, в том числе:"</t>
  </si>
  <si>
    <t>1.1.2.2</t>
  </si>
  <si>
    <t>Технологическое присоединение к электрическим сетям иных сетевых организаций, всего, в том числе:</t>
  </si>
  <si>
    <t>1.2.3.4</t>
  </si>
  <si>
    <t>"Установка приборов учета, класс напряжения 110 кВ и выше, всего, в том числе:"</t>
  </si>
  <si>
    <t>1.1.3</t>
  </si>
  <si>
    <t>Технологическое присоединение объектов по производству электрической энергии всего, в том числе:</t>
  </si>
  <si>
    <t>1.2.3.5</t>
  </si>
  <si>
    <t>"Включение приборов учета в систему сбора и передачи данных, класс напряжения 0,22 (0,4) кВ, всего, в том числе:"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</si>
  <si>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</si>
  <si>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</si>
  <si>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1.2.3.6</t>
  </si>
  <si>
    <t>"Включение приборов учета в систему сбора и передачи данных, класс напряжения 6(10) кВ, всего, в том числе:"</t>
  </si>
  <si>
    <t>1.2.3.7</t>
  </si>
  <si>
    <t>"Включение приборов учета в систему сбора и передачи данных, класс напряжения 35 кВ, всего, в том числе:"</t>
  </si>
  <si>
    <t>1.2.3.8</t>
  </si>
  <si>
    <t>"Включение приборов учета в систему сбора и передачи данных, класс напряжения 110 кВ и выше, всего, в том числе:"</t>
  </si>
  <si>
    <t>1.2.4.1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</si>
  <si>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</si>
  <si>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</si>
  <si>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</si>
  <si>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</si>
  <si>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</si>
  <si>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</si>
  <si>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электроэнергетики. Всего, в том числе:</t>
  </si>
  <si>
    <t>1.3.2</t>
  </si>
  <si>
    <t>Инвестиционные проекты, предусмотренные схемой и программой развития Хабаровского края, всего, в том числе:</t>
  </si>
  <si>
    <t>1.4</t>
  </si>
  <si>
    <t>Прочее новое строительство объектов электросетевого хозяйства.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</si>
  <si>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</si>
  <si>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</si>
  <si>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1.5.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</si>
  <si>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</si>
  <si>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</si>
  <si>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</si>
  <si>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Приложение  № 2</t>
  </si>
  <si>
    <t>Раздел 2. План освоения капитальных вложений по инвестиционным проектам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</si>
  <si>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</si>
  <si>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</si>
  <si>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Год окончания реализации инвестиционного проекта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</si>
  <si>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</rPr>
      <t xml:space="preserve"> </t>
    </r>
    <r>
      <rPr>
        <sz val="12"/>
        <rFont val="Times New Roman"/>
      </rPr>
      <t>в базисном уровне цен, млн рублей (без НДС)</t>
    </r>
  </si>
  <si>
    <t>Оценка полной стоимости в прогнозных ценах соответствующих лет, 
млн рублей (без НДС)</t>
  </si>
  <si>
    <t>Остаток освоения капитальных вложений, 
млн рублей (без НДС)</t>
  </si>
  <si>
    <t>Освоение капитальных вложений в прогнозных ценах соответсвующих лет, млн рублей (без НДС)</t>
  </si>
  <si>
    <t>2026 год</t>
  </si>
  <si>
    <t>2027 год</t>
  </si>
  <si>
    <t>2028 год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</si>
  <si>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</si>
  <si>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</si>
  <si>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</si>
  <si>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</si>
  <si>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</si>
  <si>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</si>
  <si>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</si>
  <si>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>Утвержденный план</t>
  </si>
  <si>
    <t>14.3</t>
  </si>
  <si>
    <t>14.4</t>
  </si>
  <si>
    <t>14.5</t>
  </si>
  <si>
    <t>Саха (Якутия)</t>
  </si>
  <si>
    <t>Приложение  № 3.1</t>
  </si>
  <si>
    <t>Раздел 3. Цели реализации инвестиционных проектов сетевой организации</t>
  </si>
  <si>
    <t xml:space="preserve"> </t>
  </si>
  <si>
    <t xml:space="preserve"> на 2026 год </t>
  </si>
  <si>
    <t>Цели реализации инвестиционных проектов и плановые (Предложения по корректировке утвержденного планаические)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</si>
  <si>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</si>
  <si>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</si>
  <si>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</si>
  <si>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</si>
  <si>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</si>
  <si>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</si>
  <si>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</si>
  <si>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</t>
  </si>
  <si>
    <t>показатель увеличения мощности силовых (авто-) трансформаторов на подстанциях в рамках осуществления технологического  присоединения к электрическим сетям</t>
  </si>
  <si>
    <t>показатель увеличения протяженности линий электропередачи, не связанного с осуществлением технологического присоединения к электрическим сетям</t>
  </si>
  <si>
    <t>показатель увеличения протяженности линий электропередачи в рамках осуществления технологического присоединения к электрическим сетям</t>
  </si>
  <si>
    <t>показатель максимальной мощности присоединяемых потребителей электрической энергии</t>
  </si>
  <si>
    <t>показатель максимальной мощности присоединяемых объектов по производству электрической энергии</t>
  </si>
  <si>
    <t>показатель максимальной мощности энергопринимающих устройств при осуществлении технологического присоединения объектов электросетевого хозяйства, принадлежащих иным сетевым организациям или иным лицам</t>
  </si>
  <si>
    <t>показатель степени загрузки трансформаторной подстанции</t>
  </si>
  <si>
    <t>показатель замены силовых (авто-) трансформаторов</t>
  </si>
  <si>
    <t>показатель замены линий электропередачи</t>
  </si>
  <si>
    <t>показатель замены выключателей</t>
  </si>
  <si>
    <t xml:space="preserve">показатель замены устройств компенсации реактивной мощности </t>
  </si>
  <si>
    <t>показатель оценки изменения доли полезного отпуска электрической энергии, который формируется посредством приборов учета электрической энергии, включенных в систему сбора и передачи данных</t>
  </si>
  <si>
    <t>показатель оценки изменения средней продолжительности прекращения передачи электрической энергии потребителям услуг</t>
  </si>
  <si>
    <t xml:space="preserve">показатель оценки изменения средней частоты прекращения передачи электрической энергии потребителям услуг </t>
  </si>
  <si>
    <t>показатель оценки изменения объема недоотпущенной электрической энергии</t>
  </si>
  <si>
    <t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</t>
  </si>
  <si>
    <t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</t>
  </si>
  <si>
    <t>показатель объема финансовых потребностей, необходимых для реализации мероприятий, направленных на выполнение требований законодательства</t>
  </si>
  <si>
    <t>показатель объема финансовых потребностей, необходимых для реализации мероприятий, направленных на выполнение предписаний органов исполнительной власти</t>
  </si>
  <si>
    <t>показатель объема финансовых потребностей, необходимых для реализации мероприятий, направленных на выполнение требований регламентов рынков электрической энергии</t>
  </si>
  <si>
    <t>показатель объема финансовых потребностей, необходимых для реализации мероприятий, направленных на развитие информационной инфраструктуры</t>
  </si>
  <si>
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</t>
  </si>
  <si>
    <t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</t>
  </si>
  <si>
    <t>4.1</t>
  </si>
  <si>
    <t>4.2</t>
  </si>
  <si>
    <t>4.3</t>
  </si>
  <si>
    <t>4.4</t>
  </si>
  <si>
    <t>4.5</t>
  </si>
  <si>
    <t>4.6</t>
  </si>
  <si>
    <t>4.7</t>
  </si>
  <si>
    <t>4.8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</si>
  <si>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</si>
  <si>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</si>
  <si>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</si>
  <si>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</si>
  <si>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</si>
  <si>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</si>
  <si>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</si>
  <si>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</si>
  <si>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</si>
  <si>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</si>
  <si>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8.1</t>
  </si>
  <si>
    <t>8.2</t>
  </si>
  <si>
    <t>8.3</t>
  </si>
  <si>
    <t>9.1</t>
  </si>
  <si>
    <t>9.2</t>
  </si>
  <si>
    <t>10</t>
  </si>
  <si>
    <t>1.2.1.2.1</t>
  </si>
  <si>
    <t>Приложение  № 3.2</t>
  </si>
  <si>
    <t xml:space="preserve"> на 2027 год </t>
  </si>
  <si>
    <t>Приложение  № 3.3</t>
  </si>
  <si>
    <t xml:space="preserve"> на 2028 год </t>
  </si>
  <si>
    <t>Приложение  № 4</t>
  </si>
  <si>
    <t xml:space="preserve">План ввода основных средств </t>
  </si>
  <si>
    <t>Раздел 1. План принятия основных средств и нематериальных активов к бухгалтерскому учету</t>
  </si>
  <si>
    <t>Первоначальная стоимость принимаемых к учету основных средств и нематериальных активов, млн рублей (без НДС)</t>
  </si>
  <si>
    <t>Принятие основных средств и нематериальных активов к бухгалтерскому учету</t>
  </si>
  <si>
    <t xml:space="preserve">2026 год </t>
  </si>
  <si>
    <t xml:space="preserve">2027 год </t>
  </si>
  <si>
    <t xml:space="preserve">2028 год </t>
  </si>
  <si>
    <t>Итого</t>
  </si>
  <si>
    <t>нематериальные активы</t>
  </si>
  <si>
    <t>основные средства</t>
  </si>
  <si>
    <t>млн рублей (без НДС)</t>
  </si>
  <si>
    <r>
      <t>МВ×А</t>
    </r>
    <r>
      <rPr>
        <vertAlign val="superscript"/>
        <sz val="12"/>
        <color rgb="FF000000"/>
        <rFont val="Times New Roman"/>
      </rPr>
      <t>6)</t>
    </r>
  </si>
  <si>
    <r>
      <t>Мвар</t>
    </r>
    <r>
      <rPr>
        <vertAlign val="superscript"/>
        <sz val="12"/>
        <color rgb="FF000000"/>
        <rFont val="Times New Roman"/>
      </rPr>
      <t>6)</t>
    </r>
  </si>
  <si>
    <r>
      <t>км ЛЭП</t>
    </r>
    <r>
      <rPr>
        <vertAlign val="superscript"/>
        <sz val="12"/>
        <color rgb="FF000000"/>
        <rFont val="Times New Roman"/>
      </rPr>
      <t>6)</t>
    </r>
  </si>
  <si>
    <r>
      <t>МВт</t>
    </r>
    <r>
      <rPr>
        <vertAlign val="superscript"/>
        <sz val="12"/>
        <color rgb="FF000000"/>
        <rFont val="Times New Roman"/>
      </rPr>
      <t>6)</t>
    </r>
  </si>
  <si>
    <t>шт</t>
  </si>
  <si>
    <r>
      <t>МВ×А</t>
    </r>
    <r>
      <rPr>
        <vertAlign val="superscript"/>
        <sz val="12"/>
        <color rgb="FF000000"/>
        <rFont val="Times New Roman"/>
      </rPr>
      <t>6)</t>
    </r>
  </si>
  <si>
    <r>
      <t>Мвар</t>
    </r>
    <r>
      <rPr>
        <vertAlign val="superscript"/>
        <sz val="12"/>
        <color rgb="FF000000"/>
        <rFont val="Times New Roman"/>
      </rPr>
      <t>6)</t>
    </r>
  </si>
  <si>
    <r>
      <t>км ЛЭП</t>
    </r>
    <r>
      <rPr>
        <vertAlign val="superscript"/>
        <sz val="12"/>
        <color rgb="FF000000"/>
        <rFont val="Times New Roman"/>
      </rPr>
      <t>6)</t>
    </r>
  </si>
  <si>
    <r>
      <t>МВт</t>
    </r>
    <r>
      <rPr>
        <vertAlign val="superscript"/>
        <sz val="12"/>
        <color rgb="FF000000"/>
        <rFont val="Times New Roman"/>
      </rPr>
      <t>6)</t>
    </r>
  </si>
  <si>
    <r>
      <t>МВ×А</t>
    </r>
    <r>
      <rPr>
        <vertAlign val="superscript"/>
        <sz val="12"/>
        <color rgb="FF000000"/>
        <rFont val="Times New Roman"/>
      </rPr>
      <t>6)</t>
    </r>
  </si>
  <si>
    <r>
      <t>Мвар</t>
    </r>
    <r>
      <rPr>
        <vertAlign val="superscript"/>
        <sz val="12"/>
        <color rgb="FF000000"/>
        <rFont val="Times New Roman"/>
      </rPr>
      <t>6)</t>
    </r>
  </si>
  <si>
    <r>
      <t>км ЛЭП</t>
    </r>
    <r>
      <rPr>
        <vertAlign val="superscript"/>
        <sz val="12"/>
        <color rgb="FF000000"/>
        <rFont val="Times New Roman"/>
      </rPr>
      <t>6)</t>
    </r>
  </si>
  <si>
    <r>
      <t>МВт</t>
    </r>
    <r>
      <rPr>
        <vertAlign val="superscript"/>
        <sz val="12"/>
        <color rgb="FF000000"/>
        <rFont val="Times New Roman"/>
      </rPr>
      <t>6)</t>
    </r>
  </si>
  <si>
    <r>
      <t>МВ×А</t>
    </r>
    <r>
      <rPr>
        <vertAlign val="superscript"/>
        <sz val="12"/>
        <color rgb="FF000000"/>
        <rFont val="Times New Roman"/>
      </rPr>
      <t>6)</t>
    </r>
  </si>
  <si>
    <r>
      <t>Мвар</t>
    </r>
    <r>
      <rPr>
        <vertAlign val="superscript"/>
        <sz val="12"/>
        <color rgb="FF000000"/>
        <rFont val="Times New Roman"/>
      </rPr>
      <t>6)</t>
    </r>
  </si>
  <si>
    <r>
      <t>км ЛЭП</t>
    </r>
    <r>
      <rPr>
        <vertAlign val="superscript"/>
        <sz val="12"/>
        <color rgb="FF000000"/>
        <rFont val="Times New Roman"/>
      </rPr>
      <t>6)</t>
    </r>
  </si>
  <si>
    <r>
      <t>МВт</t>
    </r>
    <r>
      <rPr>
        <vertAlign val="superscript"/>
        <sz val="12"/>
        <color rgb="FF000000"/>
        <rFont val="Times New Roman"/>
      </rPr>
      <t>6)</t>
    </r>
  </si>
  <si>
    <t>5.3.1</t>
  </si>
  <si>
    <t>5.3.2</t>
  </si>
  <si>
    <t>5.3.3</t>
  </si>
  <si>
    <t>5.3.4</t>
  </si>
  <si>
    <t>5.3.5</t>
  </si>
  <si>
    <t>5.3.6</t>
  </si>
  <si>
    <t>5.3.7</t>
  </si>
  <si>
    <t>6.1.2.</t>
  </si>
  <si>
    <t>7.1.1</t>
  </si>
  <si>
    <t>6.1.2</t>
  </si>
  <si>
    <t>6.1.3</t>
  </si>
  <si>
    <t>6.1.4</t>
  </si>
  <si>
    <t>6.1.5</t>
  </si>
  <si>
    <t>6.1.6</t>
  </si>
  <si>
    <t>6.1.7</t>
  </si>
  <si>
    <t>Приложение  № 5</t>
  </si>
  <si>
    <t>План ввода основных средств</t>
  </si>
  <si>
    <t>Раздел 1. План принятия основных средств и нематериальных активов к бухгалтерскому учету на 2026 год с распределением по кварталам</t>
  </si>
  <si>
    <t>План  принятия основных средств и нематериальных активов к бухгалтерскому учету на год</t>
  </si>
  <si>
    <t>I кв.</t>
  </si>
  <si>
    <t>II кв.</t>
  </si>
  <si>
    <t>III кв.</t>
  </si>
  <si>
    <t>IV кв.</t>
  </si>
  <si>
    <t>Итого утвержденный план 
за год</t>
  </si>
  <si>
    <t>МВ×А</t>
  </si>
  <si>
    <t>Мвар</t>
  </si>
  <si>
    <t>км ЛЭП</t>
  </si>
  <si>
    <t>МВт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</si>
  <si>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</si>
  <si>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</si>
  <si>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</si>
  <si>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</si>
  <si>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</si>
  <si>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</si>
  <si>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</si>
  <si>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</si>
  <si>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</si>
  <si>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</si>
  <si>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</si>
  <si>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</si>
  <si>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</si>
  <si>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</si>
  <si>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</si>
  <si>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</si>
  <si>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</si>
  <si>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</si>
  <si>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</si>
  <si>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</si>
  <si>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</si>
  <si>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</si>
  <si>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</si>
  <si>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</si>
  <si>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</si>
  <si>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</si>
  <si>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</si>
  <si>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</si>
  <si>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5</t>
  </si>
  <si>
    <t>6</t>
  </si>
  <si>
    <t>7</t>
  </si>
  <si>
    <t>8</t>
  </si>
  <si>
    <t>9</t>
  </si>
  <si>
    <t>11</t>
  </si>
  <si>
    <t xml:space="preserve">Замена ТП №43 Хатыми </t>
  </si>
  <si>
    <t>Q_004</t>
  </si>
  <si>
    <t>Строительство 2-х цепной ВЛ-10 кВ протяженностью 0,850 км взамен части КЛ-10 кВ: ПС «Южная» яч.№5– ЦРП-0 яч. № 22 инв. № 865275094  и КЛ-10 кВ: ПС «Южная» яч.№8– ЦРП-0 яч. № 12 инв. № 865275095, расположенных по адресу: Республика Саха (Якутия), г.Якутск, ул.Покровский тракт, 7 км, в/г № 3 (L=1,700 км, в том числе ПИР)</t>
  </si>
  <si>
    <t>P/ДЛВ/14/04/01</t>
  </si>
  <si>
    <t>Приложение  № 6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</si>
  <si>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</si>
  <si>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</si>
  <si>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</si>
  <si>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Квартал</t>
  </si>
  <si>
    <r>
      <t>МВ×А</t>
    </r>
    <r>
      <rPr>
        <vertAlign val="superscript"/>
        <sz val="12"/>
        <color rgb="FF000000"/>
        <rFont val="Times New Roman"/>
      </rPr>
      <t>4)</t>
    </r>
  </si>
  <si>
    <r>
      <t>Мвар</t>
    </r>
    <r>
      <rPr>
        <vertAlign val="superscript"/>
        <sz val="12"/>
        <color rgb="FF000000"/>
        <rFont val="Times New Roman"/>
      </rPr>
      <t>4)</t>
    </r>
  </si>
  <si>
    <r>
      <t>км ЛЭП</t>
    </r>
    <r>
      <rPr>
        <vertAlign val="superscript"/>
        <sz val="12"/>
        <color rgb="FF000000"/>
        <rFont val="Times New Roman"/>
      </rPr>
      <t>4)</t>
    </r>
  </si>
  <si>
    <r>
      <t>МВт</t>
    </r>
    <r>
      <rPr>
        <vertAlign val="superscript"/>
        <sz val="12"/>
        <color rgb="FF000000"/>
        <rFont val="Times New Roman"/>
      </rPr>
      <t>4)</t>
    </r>
  </si>
  <si>
    <r>
      <t>МВ×А</t>
    </r>
    <r>
      <rPr>
        <vertAlign val="superscript"/>
        <sz val="12"/>
        <color rgb="FF000000"/>
        <rFont val="Times New Roman"/>
      </rPr>
      <t>4)</t>
    </r>
  </si>
  <si>
    <r>
      <t>Мвар</t>
    </r>
    <r>
      <rPr>
        <vertAlign val="superscript"/>
        <sz val="12"/>
        <color rgb="FF000000"/>
        <rFont val="Times New Roman"/>
      </rPr>
      <t>4)</t>
    </r>
  </si>
  <si>
    <r>
      <t>км ЛЭП</t>
    </r>
    <r>
      <rPr>
        <vertAlign val="superscript"/>
        <sz val="12"/>
        <color rgb="FF000000"/>
        <rFont val="Times New Roman"/>
      </rPr>
      <t>4)</t>
    </r>
  </si>
  <si>
    <r>
      <t>МВт</t>
    </r>
    <r>
      <rPr>
        <vertAlign val="superscript"/>
        <sz val="12"/>
        <color rgb="FF000000"/>
        <rFont val="Times New Roman"/>
      </rPr>
      <t>4)</t>
    </r>
  </si>
  <si>
    <r>
      <t>МВ×А</t>
    </r>
    <r>
      <rPr>
        <vertAlign val="superscript"/>
        <sz val="12"/>
        <color rgb="FF000000"/>
        <rFont val="Times New Roman"/>
      </rPr>
      <t>4)</t>
    </r>
  </si>
  <si>
    <r>
      <t>Мвар</t>
    </r>
    <r>
      <rPr>
        <vertAlign val="superscript"/>
        <sz val="12"/>
        <color rgb="FF000000"/>
        <rFont val="Times New Roman"/>
      </rPr>
      <t>4)</t>
    </r>
  </si>
  <si>
    <r>
      <t>км ЛЭП</t>
    </r>
    <r>
      <rPr>
        <vertAlign val="superscript"/>
        <sz val="12"/>
        <color rgb="FF000000"/>
        <rFont val="Times New Roman"/>
      </rPr>
      <t>4)</t>
    </r>
  </si>
  <si>
    <r>
      <t>МВт</t>
    </r>
    <r>
      <rPr>
        <vertAlign val="superscript"/>
        <sz val="12"/>
        <color rgb="FF000000"/>
        <rFont val="Times New Roman"/>
      </rPr>
      <t>4)</t>
    </r>
  </si>
  <si>
    <t>4.5.1</t>
  </si>
  <si>
    <t>4.5.2</t>
  </si>
  <si>
    <t>4.5.3</t>
  </si>
  <si>
    <t>4.5.4</t>
  </si>
  <si>
    <t>4.5.5</t>
  </si>
  <si>
    <t>4.5.6</t>
  </si>
  <si>
    <t>Приложение  № 7</t>
  </si>
  <si>
    <r>
      <rPr>
        <sz val="14"/>
        <rFont val="Times New Roman"/>
      </rPr>
      <t>к приказу Министерства ЖКХ и энергетики РС(Я)</t>
    </r>
  </si>
  <si>
    <t>Раздел 2. Ввод объектов инвестиционной деятельности (мощностей) в эксплуатацию</t>
  </si>
  <si>
    <t>Характеристики объекта электроэнергетики (объекта инвестиционной деятельности)</t>
  </si>
  <si>
    <t>Ввод объектов инвестиционной деятельности (мощностей) в эксплуатацию</t>
  </si>
  <si>
    <t>Итого план</t>
  </si>
  <si>
    <r>
      <t>МВ×А</t>
    </r>
    <r>
      <rPr>
        <vertAlign val="superscript"/>
        <sz val="12"/>
        <rFont val="Times New Roman"/>
      </rPr>
      <t>4)</t>
    </r>
  </si>
  <si>
    <r>
      <t>Мвар</t>
    </r>
    <r>
      <rPr>
        <vertAlign val="superscript"/>
        <sz val="12"/>
        <rFont val="Times New Roman"/>
      </rPr>
      <t>4)</t>
    </r>
  </si>
  <si>
    <r>
      <t>км ВЛ
 1-цеп</t>
    </r>
    <r>
      <rPr>
        <vertAlign val="superscript"/>
        <sz val="12"/>
        <rFont val="Times New Roman"/>
      </rPr>
      <t>4)</t>
    </r>
  </si>
  <si>
    <r>
      <t>км ВЛ
 2-цеп</t>
    </r>
    <r>
      <rPr>
        <vertAlign val="superscript"/>
        <sz val="12"/>
        <rFont val="Times New Roman"/>
      </rPr>
      <t>4)</t>
    </r>
  </si>
  <si>
    <r>
      <t>км КЛ</t>
    </r>
    <r>
      <rPr>
        <vertAlign val="superscript"/>
        <sz val="12"/>
        <rFont val="Times New Roman"/>
      </rPr>
      <t>4)</t>
    </r>
  </si>
  <si>
    <r>
      <t>МВт</t>
    </r>
    <r>
      <rPr>
        <vertAlign val="superscript"/>
        <sz val="12"/>
        <rFont val="Times New Roman"/>
      </rPr>
      <t>4)</t>
    </r>
  </si>
  <si>
    <r>
      <t>МВ×А</t>
    </r>
    <r>
      <rPr>
        <vertAlign val="superscript"/>
        <sz val="12"/>
        <rFont val="Times New Roman"/>
      </rPr>
      <t>4)</t>
    </r>
  </si>
  <si>
    <r>
      <t>Мвар</t>
    </r>
    <r>
      <rPr>
        <vertAlign val="superscript"/>
        <sz val="12"/>
        <rFont val="Times New Roman"/>
      </rPr>
      <t>4)</t>
    </r>
  </si>
  <si>
    <r>
      <t>км ВЛ
 1-цеп</t>
    </r>
    <r>
      <rPr>
        <vertAlign val="superscript"/>
        <sz val="12"/>
        <rFont val="Times New Roman"/>
      </rPr>
      <t>4)</t>
    </r>
  </si>
  <si>
    <r>
      <t>км ВЛ
 2-цеп</t>
    </r>
    <r>
      <rPr>
        <vertAlign val="superscript"/>
        <sz val="12"/>
        <rFont val="Times New Roman"/>
      </rPr>
      <t>4)</t>
    </r>
  </si>
  <si>
    <r>
      <t>МВт</t>
    </r>
    <r>
      <rPr>
        <vertAlign val="superscript"/>
        <sz val="12"/>
        <rFont val="Times New Roman"/>
      </rPr>
      <t>4)</t>
    </r>
  </si>
  <si>
    <r>
      <t>МВ×А</t>
    </r>
    <r>
      <rPr>
        <vertAlign val="superscript"/>
        <sz val="12"/>
        <rFont val="Times New Roman"/>
      </rPr>
      <t>4)</t>
    </r>
  </si>
  <si>
    <r>
      <t>Мвар</t>
    </r>
    <r>
      <rPr>
        <vertAlign val="superscript"/>
        <sz val="12"/>
        <rFont val="Times New Roman"/>
      </rPr>
      <t>4)</t>
    </r>
  </si>
  <si>
    <r>
      <t>км ВЛ
 1-цеп</t>
    </r>
    <r>
      <rPr>
        <vertAlign val="superscript"/>
        <sz val="12"/>
        <rFont val="Times New Roman"/>
      </rPr>
      <t>4)</t>
    </r>
  </si>
  <si>
    <r>
      <t>км ВЛ
 2-цеп</t>
    </r>
    <r>
      <rPr>
        <vertAlign val="superscript"/>
        <sz val="12"/>
        <rFont val="Times New Roman"/>
      </rPr>
      <t>4)</t>
    </r>
  </si>
  <si>
    <r>
      <t>км КЛ</t>
    </r>
    <r>
      <rPr>
        <vertAlign val="superscript"/>
        <sz val="12"/>
        <rFont val="Times New Roman"/>
      </rPr>
      <t>4)</t>
    </r>
  </si>
  <si>
    <r>
      <t>МВт</t>
    </r>
    <r>
      <rPr>
        <vertAlign val="superscript"/>
        <sz val="12"/>
        <rFont val="Times New Roman"/>
      </rPr>
      <t>4)</t>
    </r>
  </si>
  <si>
    <r>
      <t>МВ×А</t>
    </r>
    <r>
      <rPr>
        <vertAlign val="superscript"/>
        <sz val="12"/>
        <rFont val="Times New Roman"/>
      </rPr>
      <t>4)</t>
    </r>
  </si>
  <si>
    <r>
      <t>Мвар</t>
    </r>
    <r>
      <rPr>
        <vertAlign val="superscript"/>
        <sz val="12"/>
        <rFont val="Times New Roman"/>
      </rPr>
      <t>4)</t>
    </r>
  </si>
  <si>
    <r>
      <t>км ВЛ
 1-цеп</t>
    </r>
    <r>
      <rPr>
        <vertAlign val="superscript"/>
        <sz val="12"/>
        <rFont val="Times New Roman"/>
      </rPr>
      <t>4)</t>
    </r>
  </si>
  <si>
    <r>
      <t>км ВЛ
 2-цеп</t>
    </r>
    <r>
      <rPr>
        <vertAlign val="superscript"/>
        <sz val="12"/>
        <rFont val="Times New Roman"/>
      </rPr>
      <t>4)</t>
    </r>
  </si>
  <si>
    <r>
      <t>км КЛ</t>
    </r>
    <r>
      <rPr>
        <vertAlign val="superscript"/>
        <sz val="12"/>
        <rFont val="Times New Roman"/>
      </rPr>
      <t>4)</t>
    </r>
  </si>
  <si>
    <r>
      <t>МВт</t>
    </r>
    <r>
      <rPr>
        <vertAlign val="superscript"/>
        <sz val="12"/>
        <rFont val="Times New Roman"/>
      </rPr>
      <t>4)</t>
    </r>
  </si>
  <si>
    <r>
      <t>МВ×А</t>
    </r>
    <r>
      <rPr>
        <vertAlign val="superscript"/>
        <sz val="12"/>
        <rFont val="Times New Roman"/>
      </rPr>
      <t>4)</t>
    </r>
  </si>
  <si>
    <r>
      <t>Мвар</t>
    </r>
    <r>
      <rPr>
        <vertAlign val="superscript"/>
        <sz val="12"/>
        <rFont val="Times New Roman"/>
      </rPr>
      <t>4)</t>
    </r>
  </si>
  <si>
    <r>
      <t>км ВЛ
 1-цеп</t>
    </r>
    <r>
      <rPr>
        <vertAlign val="superscript"/>
        <sz val="12"/>
        <rFont val="Times New Roman"/>
      </rPr>
      <t>4)</t>
    </r>
  </si>
  <si>
    <r>
      <t>км ВЛ
 2-цеп</t>
    </r>
    <r>
      <rPr>
        <vertAlign val="superscript"/>
        <sz val="12"/>
        <rFont val="Times New Roman"/>
      </rPr>
      <t>4)</t>
    </r>
  </si>
  <si>
    <r>
      <t>км КЛ</t>
    </r>
    <r>
      <rPr>
        <vertAlign val="superscript"/>
        <sz val="12"/>
        <rFont val="Times New Roman"/>
      </rPr>
      <t>4)</t>
    </r>
  </si>
  <si>
    <r>
      <t>МВт</t>
    </r>
    <r>
      <rPr>
        <vertAlign val="superscript"/>
        <sz val="12"/>
        <rFont val="Times New Roman"/>
      </rPr>
      <t>4)</t>
    </r>
  </si>
  <si>
    <t>5.4.1</t>
  </si>
  <si>
    <t>5.4.2</t>
  </si>
  <si>
    <t>5.4.3</t>
  </si>
  <si>
    <t>5.4.4</t>
  </si>
  <si>
    <t>5.4.5</t>
  </si>
  <si>
    <t>5.4.6</t>
  </si>
  <si>
    <t>5.4.7</t>
  </si>
  <si>
    <t>5.5.1</t>
  </si>
  <si>
    <t>5.5.2</t>
  </si>
  <si>
    <t>5.5.3</t>
  </si>
  <si>
    <t>5.5.4</t>
  </si>
  <si>
    <t>5.5.5</t>
  </si>
  <si>
    <t>5.5.6</t>
  </si>
  <si>
    <t>5.5.7</t>
  </si>
  <si>
    <t>6.1.1</t>
  </si>
  <si>
    <t>Приложение  № 8</t>
  </si>
  <si>
    <r>
      <rPr>
        <sz val="14"/>
        <rFont val="Times New Roman"/>
      </rPr>
      <t>к приказу Министерства ЖКХ и энергетики РС(Я)</t>
    </r>
  </si>
  <si>
    <t>1.2.1.1.2</t>
  </si>
  <si>
    <t>производство и поставка электрической мощности на оптовом рынке электрической энергии и мощности</t>
  </si>
  <si>
    <t>-</t>
  </si>
  <si>
    <t>1.2.1.1.3</t>
  </si>
  <si>
    <t>производство и поставка электрической энергии (мощности) на розничных рынках электрической энергии</t>
  </si>
  <si>
    <t>производство и поставка тепловой энергии (мощности)</t>
  </si>
  <si>
    <t>1.2.1.3</t>
  </si>
  <si>
    <t>оказание услуг по передаче электрической энергии</t>
  </si>
  <si>
    <t>Раздел 3. Источники финансирования инвестиционной программы</t>
  </si>
  <si>
    <t>1.2.1.4</t>
  </si>
  <si>
    <t>оказание услуг по передаче тепловой энергии, теплоносителя</t>
  </si>
  <si>
    <t>1.2.1.5</t>
  </si>
  <si>
    <t>реализация электрической энергии и мощности</t>
  </si>
  <si>
    <t>1.2.1.6</t>
  </si>
  <si>
    <t>реализации тепловой энергии (мощности)</t>
  </si>
  <si>
    <t>млн рублей</t>
  </si>
  <si>
    <t>1.2.1.7</t>
  </si>
  <si>
    <t>оказание услуг по оперативно-диспетчерскому управлению в электроэнергетике всего, в том числе:</t>
  </si>
  <si>
    <t>№ п/п</t>
  </si>
  <si>
    <t>Показатель</t>
  </si>
  <si>
    <t>1.2.1.7.1</t>
  </si>
  <si>
    <t xml:space="preserve">Итого </t>
  </si>
  <si>
    <t xml:space="preserve">в части управления технологическими режимами </t>
  </si>
  <si>
    <t>1.2.1.7.2</t>
  </si>
  <si>
    <t>в части обеспечения надежности</t>
  </si>
  <si>
    <t>3.3</t>
  </si>
  <si>
    <t>3.4</t>
  </si>
  <si>
    <t>3.5</t>
  </si>
  <si>
    <t>4</t>
  </si>
  <si>
    <t>прочая текущая амортизация</t>
  </si>
  <si>
    <t>Источники финансирования инвестиционной программы всего (пункт I + пункт II), в том числе:</t>
  </si>
  <si>
    <t>недоиспользованная амортизация прошлых лет всего, в том числе:</t>
  </si>
  <si>
    <t>производство и поставка электрической энергии и мощности</t>
  </si>
  <si>
    <t>1.2.3.1.1</t>
  </si>
  <si>
    <t>I</t>
  </si>
  <si>
    <t>производство и поставка электрической энергии на оптовом рынке электрической энергии и мощности</t>
  </si>
  <si>
    <t>Собственные средства всего, в том числе:</t>
  </si>
  <si>
    <t>1.2.3.1.2.</t>
  </si>
  <si>
    <t>Прибыль, направляемая на инвестиции, в том числе:</t>
  </si>
  <si>
    <t>1.2.3.1.3</t>
  </si>
  <si>
    <t>полученная от реализации продукции и оказанных услуг по регулируемым ценам (тарифам):</t>
  </si>
  <si>
    <t>производства и поставки электрической энергии и мощности</t>
  </si>
  <si>
    <t>1.1.1.1.1</t>
  </si>
  <si>
    <t>1.1.1.1.2</t>
  </si>
  <si>
    <t>1.1.1.1.3</t>
  </si>
  <si>
    <t>производства и поставки тепловой энергии (мощности)</t>
  </si>
  <si>
    <t>оказания услуг по передаче электрической энергии</t>
  </si>
  <si>
    <t>1.2.3.7.1</t>
  </si>
  <si>
    <t>1.1.1.4</t>
  </si>
  <si>
    <t>оказания услуг по передаче тепловой энергии, теплоносителя</t>
  </si>
  <si>
    <t>1.2.3.7.2</t>
  </si>
  <si>
    <t>1.1.1.5</t>
  </si>
  <si>
    <t>от технологического присоединения, в том числе</t>
  </si>
  <si>
    <t>Возврат налога на добавленную стоимость</t>
  </si>
  <si>
    <t>1.1.1.5.1</t>
  </si>
  <si>
    <t>от технологического присоединения объектов по производству электрической и тепловой энергии</t>
  </si>
  <si>
    <t>Прочие собственные средства всего, в том числе:</t>
  </si>
  <si>
    <t>1.1.1.5.1.а</t>
  </si>
  <si>
    <t xml:space="preserve">    авансовое использование прибыли</t>
  </si>
  <si>
    <t>1.4.1</t>
  </si>
  <si>
    <t>средства от эмиссии акций</t>
  </si>
  <si>
    <t>1.1.1.5.2</t>
  </si>
  <si>
    <t>от технологического присоединения потребителей</t>
  </si>
  <si>
    <t>1.4.2</t>
  </si>
  <si>
    <t>остаток собственных средств на начало года</t>
  </si>
  <si>
    <t>1.1.1.5.2.а</t>
  </si>
  <si>
    <t>1.4.3</t>
  </si>
  <si>
    <t>от реализации продукции и оказания услуг по регулируемым ценам (тарифам)</t>
  </si>
  <si>
    <t>1.1.1.6</t>
  </si>
  <si>
    <t>реализации электрической энергии и мощности</t>
  </si>
  <si>
    <t>1.4.4</t>
  </si>
  <si>
    <t>прочие</t>
  </si>
  <si>
    <t>1.1.1.7</t>
  </si>
  <si>
    <t>II</t>
  </si>
  <si>
    <t>Привлеченные средства всего, в том числе:</t>
  </si>
  <si>
    <t>1.1.1.8</t>
  </si>
  <si>
    <t>оказания услуг по оперативно-диспетчерскому управлению в электроэнергетике всего, в том числе:</t>
  </si>
  <si>
    <t>2.1</t>
  </si>
  <si>
    <t>Кредиты</t>
  </si>
  <si>
    <t>1.1.1.8.1</t>
  </si>
  <si>
    <t>2.2</t>
  </si>
  <si>
    <t>1.1.1.8.2</t>
  </si>
  <si>
    <t>Облигационные займы</t>
  </si>
  <si>
    <t>2.3</t>
  </si>
  <si>
    <t>Векселя</t>
  </si>
  <si>
    <t>прибыль от продажи электрической энергии (мощности) по нерегулируемым ценам, всего в том числе:</t>
  </si>
  <si>
    <t>2.4</t>
  </si>
  <si>
    <t>Займы организаций</t>
  </si>
  <si>
    <t>2.5</t>
  </si>
  <si>
    <t>Бюджетное финансирование</t>
  </si>
  <si>
    <t>1.1.2.3</t>
  </si>
  <si>
    <t>2.5.1</t>
  </si>
  <si>
    <t>средства федерального бюджета</t>
  </si>
  <si>
    <t>прочая прибыль</t>
  </si>
  <si>
    <t>2.5.1.1</t>
  </si>
  <si>
    <t>в том числе средства федерального бюджета, недоиспользованные в прошлых периодах</t>
  </si>
  <si>
    <t>Амортизация основных средств всего, в том числе: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</si>
  <si>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</si>
  <si>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</si>
  <si>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</si>
  <si>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</si>
  <si>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</si>
  <si>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</si>
  <si>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текущая амортизация, учтенная в ценах (тарифах) всего, в том числе:</t>
  </si>
  <si>
    <t>2.7</t>
  </si>
  <si>
    <t>Прочие привлеченные средства</t>
  </si>
  <si>
    <t>1.2.1.1.1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</si>
</sst>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"/>
    <numFmt numFmtId="165" formatCode="#,##0.00000"/>
    <numFmt numFmtId="166" formatCode="#,##0.000"/>
    <numFmt numFmtId="167" formatCode="_-* #,##0.00_-;\-* #,##0.00_-;_-* \-??_-;_-@_-"/>
    <numFmt numFmtId="168" formatCode="#,##0.0"/>
    <numFmt numFmtId="169" formatCode="_-* #,##0.00\ _₽_-;\-* #,##0.00\ _₽_-;_-* \-??\ _₽_-;_-@_-"/>
    <numFmt numFmtId="170" formatCode="_-* #,##0.00\ [$₽]_-;\-* #,##0.00\ [$₽]_-;_-* \-??\ [$₽]_-;_-@_-"/>
  </numFmts>
  <fonts count="26" x14ac:knownFonts="1">
    <font>
      <sz val="11"/>
      <name val="Calibri"/>
    </font>
    <font>
      <sz val="12"/>
      <name val="Times New Roman"/>
    </font>
    <font>
      <sz val="14"/>
      <name val="Times New Roman"/>
    </font>
    <font>
      <b/>
      <sz val="14"/>
      <name val="Times New Roman"/>
    </font>
    <font>
      <u/>
      <sz val="14"/>
      <color rgb="FF00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sz val="8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2"/>
      <name val="Times New Roman"/>
    </font>
    <font>
      <sz val="12"/>
      <color rgb="FF808080"/>
      <name val="Times New Roman"/>
    </font>
    <font>
      <sz val="9"/>
      <color rgb="FF000000"/>
      <name val="Times New Roman"/>
    </font>
    <font>
      <sz val="12"/>
      <color theme="1"/>
      <name val="Times New Roman"/>
    </font>
    <font>
      <sz val="9"/>
      <name val="Times New Roman"/>
    </font>
    <font>
      <sz val="9"/>
      <color theme="1"/>
      <name val="Times New Roman"/>
    </font>
    <font>
      <b/>
      <sz val="12"/>
      <color theme="1"/>
      <name val="Times New Roman"/>
    </font>
    <font>
      <sz val="9"/>
      <color theme="0" tint="-0.499984740745262"/>
      <name val="Times New Roman"/>
    </font>
    <font>
      <sz val="12"/>
      <color theme="0" tint="-0.499984740745262"/>
      <name val="Times New Roman"/>
    </font>
    <font>
      <sz val="12"/>
      <color rgb="FF000000"/>
      <name val="Calibri"/>
    </font>
    <font>
      <sz val="10"/>
      <name val="Times New Roman"/>
    </font>
    <font>
      <sz val="10"/>
      <name val="Times New Roman CYR"/>
    </font>
    <font>
      <sz val="12"/>
      <name val="Times New Roman CYR"/>
    </font>
    <font>
      <sz val="12"/>
      <name val="Calibri"/>
    </font>
    <font>
      <vertAlign val="superscript"/>
      <sz val="12"/>
      <name val="Times New Roman"/>
    </font>
    <font>
      <vertAlign val="superscript"/>
      <sz val="12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rgb="FFFFFFFF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</fills>
  <borders count="70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968">
    <xf numFmtId="0" fontId="1" fillId="0" borderId="0" xfId="0" applyNumberFormat="1" applyFont="1"/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/>
    <xf numFmtId="0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66" fontId="1" fillId="3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center" vertical="top"/>
    </xf>
    <xf numFmtId="0" fontId="8" fillId="0" borderId="0" xfId="0" applyNumberFormat="1" applyFont="1" applyAlignment="1">
      <alignment vertical="top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textRotation="90" wrapText="1"/>
    </xf>
    <xf numFmtId="0" fontId="1" fillId="0" borderId="53" xfId="0" applyNumberFormat="1" applyFont="1" applyBorder="1" applyAlignment="1">
      <alignment horizontal="center" vertical="center" textRotation="90" wrapText="1"/>
    </xf>
    <xf numFmtId="0" fontId="1" fillId="0" borderId="54" xfId="0" applyNumberFormat="1" applyFont="1" applyBorder="1" applyAlignment="1">
      <alignment horizontal="center" vertical="center" textRotation="90" wrapText="1"/>
    </xf>
    <xf numFmtId="49" fontId="1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 wrapText="1"/>
    </xf>
    <xf numFmtId="166" fontId="1" fillId="5" borderId="2" xfId="0" applyNumberFormat="1" applyFont="1" applyFill="1" applyBorder="1" applyAlignment="1">
      <alignment horizontal="center" vertical="center" wrapText="1"/>
    </xf>
    <xf numFmtId="165" fontId="1" fillId="5" borderId="2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66" fontId="1" fillId="4" borderId="2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left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/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/>
    <xf numFmtId="0" fontId="1" fillId="3" borderId="0" xfId="0" applyNumberFormat="1" applyFont="1" applyFill="1"/>
    <xf numFmtId="2" fontId="8" fillId="3" borderId="1" xfId="0" applyNumberFormat="1" applyFont="1" applyFill="1" applyBorder="1" applyAlignment="1">
      <alignment horizontal="center" vertical="center" wrapText="1"/>
    </xf>
    <xf numFmtId="0" fontId="1" fillId="5" borderId="0" xfId="0" applyNumberFormat="1" applyFont="1" applyFill="1"/>
    <xf numFmtId="2" fontId="8" fillId="5" borderId="1" xfId="0" applyNumberFormat="1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Alignment="1">
      <alignment horizontal="center" vertical="center"/>
    </xf>
    <xf numFmtId="0" fontId="12" fillId="0" borderId="0" xfId="0" applyNumberFormat="1" applyFont="1"/>
    <xf numFmtId="0" fontId="12" fillId="0" borderId="0" xfId="0" applyNumberFormat="1" applyFont="1" applyAlignment="1">
      <alignment wrapText="1"/>
    </xf>
    <xf numFmtId="2" fontId="13" fillId="3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/>
    <xf numFmtId="168" fontId="1" fillId="3" borderId="2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vertical="center"/>
    </xf>
    <xf numFmtId="0" fontId="13" fillId="0" borderId="1" xfId="0" applyNumberFormat="1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Alignment="1">
      <alignment horizont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wrapText="1"/>
    </xf>
    <xf numFmtId="49" fontId="15" fillId="0" borderId="1" xfId="0" applyNumberFormat="1" applyFont="1" applyBorder="1" applyAlignment="1">
      <alignment horizontal="center" vertical="center" textRotation="90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/>
    <xf numFmtId="0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168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/>
    </xf>
    <xf numFmtId="2" fontId="13" fillId="5" borderId="1" xfId="0" applyNumberFormat="1" applyFont="1" applyFill="1" applyBorder="1" applyAlignment="1">
      <alignment horizontal="center" vertical="center" wrapText="1"/>
    </xf>
    <xf numFmtId="168" fontId="1" fillId="5" borderId="2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 wrapText="1"/>
    </xf>
    <xf numFmtId="168" fontId="18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/>
    </xf>
    <xf numFmtId="166" fontId="13" fillId="5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right"/>
    </xf>
    <xf numFmtId="165" fontId="1" fillId="3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center"/>
    </xf>
    <xf numFmtId="168" fontId="1" fillId="3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center"/>
    </xf>
    <xf numFmtId="0" fontId="10" fillId="0" borderId="0" xfId="0" applyNumberFormat="1" applyFont="1"/>
    <xf numFmtId="165" fontId="1" fillId="2" borderId="1" xfId="0" applyNumberFormat="1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vertical="center"/>
    </xf>
    <xf numFmtId="0" fontId="8" fillId="0" borderId="1" xfId="0" applyNumberFormat="1" applyFont="1" applyBorder="1" applyAlignment="1">
      <alignment horizontal="center" vertical="center" textRotation="90" wrapText="1"/>
    </xf>
    <xf numFmtId="49" fontId="8" fillId="0" borderId="1" xfId="0" applyNumberFormat="1" applyFont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/>
    </xf>
    <xf numFmtId="168" fontId="1" fillId="4" borderId="2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68" fontId="1" fillId="5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8" fontId="11" fillId="0" borderId="1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textRotation="90" wrapText="1"/>
    </xf>
    <xf numFmtId="0" fontId="1" fillId="0" borderId="0" xfId="0" applyNumberFormat="1" applyFont="1" applyAlignment="1">
      <alignment horizontal="center" vertical="center" textRotation="90" wrapText="1"/>
    </xf>
    <xf numFmtId="0" fontId="19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20" fillId="4" borderId="0" xfId="0" applyNumberFormat="1" applyFont="1" applyFill="1" applyAlignment="1">
      <alignment horizontal="center" vertical="center"/>
    </xf>
    <xf numFmtId="0" fontId="1" fillId="4" borderId="0" xfId="0" applyNumberFormat="1" applyFont="1" applyFill="1" applyAlignment="1">
      <alignment wrapText="1"/>
    </xf>
    <xf numFmtId="0" fontId="1" fillId="4" borderId="0" xfId="0" applyNumberFormat="1" applyFont="1" applyFill="1"/>
    <xf numFmtId="49" fontId="2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 indent="6"/>
    </xf>
    <xf numFmtId="169" fontId="1" fillId="0" borderId="1" xfId="0" applyNumberFormat="1" applyFont="1" applyBorder="1" applyAlignment="1">
      <alignment horizontal="center" vertical="center"/>
    </xf>
    <xf numFmtId="165" fontId="20" fillId="6" borderId="2" xfId="0" applyNumberFormat="1" applyFont="1" applyFill="1" applyBorder="1" applyAlignment="1">
      <alignment horizontal="center" vertical="center" wrapText="1"/>
    </xf>
    <xf numFmtId="0" fontId="9" fillId="0" borderId="0" xfId="0" applyNumberFormat="1" applyFont="1"/>
    <xf numFmtId="0" fontId="10" fillId="0" borderId="0" xfId="0" applyNumberFormat="1" applyFont="1" applyAlignment="1">
      <alignment wrapText="1"/>
    </xf>
    <xf numFmtId="165" fontId="20" fillId="6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8"/>
    </xf>
    <xf numFmtId="0" fontId="2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indent="8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4"/>
    </xf>
    <xf numFmtId="0" fontId="1" fillId="0" borderId="1" xfId="0" applyNumberFormat="1" applyFont="1" applyBorder="1" applyAlignment="1">
      <alignment vertical="center"/>
    </xf>
    <xf numFmtId="0" fontId="23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justify"/>
    </xf>
    <xf numFmtId="0" fontId="1" fillId="0" borderId="1" xfId="0" applyNumberFormat="1" applyFont="1" applyBorder="1" applyAlignment="1">
      <alignment horizontal="left" vertical="center" wrapText="1" indent="1"/>
    </xf>
    <xf numFmtId="165" fontId="1" fillId="0" borderId="705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 indent="2"/>
    </xf>
    <xf numFmtId="0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0" fontId="1" fillId="0" borderId="33" xfId="0" applyNumberFormat="1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 wrapText="1"/>
    </xf>
    <xf numFmtId="0" fontId="1" fillId="0" borderId="35" xfId="0" applyNumberFormat="1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textRotation="90" wrapText="1"/>
    </xf>
    <xf numFmtId="0" fontId="1" fillId="0" borderId="27" xfId="0" applyNumberFormat="1" applyFont="1" applyBorder="1" applyAlignment="1">
      <alignment horizontal="center" vertical="center" textRotation="90" wrapText="1"/>
    </xf>
    <xf numFmtId="0" fontId="1" fillId="0" borderId="52" xfId="0" applyNumberFormat="1" applyFont="1" applyBorder="1" applyAlignment="1">
      <alignment horizontal="center" vertical="center" textRotation="90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top"/>
    </xf>
    <xf numFmtId="0" fontId="1" fillId="0" borderId="32" xfId="0" applyNumberFormat="1" applyFont="1" applyBorder="1" applyAlignment="1">
      <alignment horizontal="center" vertical="center" wrapText="1"/>
    </xf>
    <xf numFmtId="0" fontId="1" fillId="0" borderId="31" xfId="0" applyNumberFormat="1" applyFont="1" applyBorder="1" applyAlignment="1">
      <alignment horizontal="center" vertical="center" wrapText="1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30" xfId="0" applyNumberFormat="1" applyFont="1" applyBorder="1" applyAlignment="1">
      <alignment horizontal="center" vertical="center" wrapText="1"/>
    </xf>
    <xf numFmtId="0" fontId="1" fillId="0" borderId="2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83" xfId="0" applyNumberFormat="1" applyFont="1" applyBorder="1" applyAlignment="1">
      <alignment horizontal="center" vertical="center" wrapText="1"/>
    </xf>
    <xf numFmtId="0" fontId="1" fillId="0" borderId="94" xfId="0" applyNumberFormat="1" applyFont="1" applyBorder="1" applyAlignment="1">
      <alignment horizontal="center" vertical="center" wrapText="1"/>
    </xf>
    <xf numFmtId="0" fontId="1" fillId="0" borderId="82" xfId="0" applyNumberFormat="1" applyFont="1" applyBorder="1" applyAlignment="1">
      <alignment horizontal="center" vertical="center" wrapText="1"/>
    </xf>
    <xf numFmtId="0" fontId="1" fillId="0" borderId="93" xfId="0" applyNumberFormat="1" applyFont="1" applyBorder="1" applyAlignment="1">
      <alignment horizontal="center" vertical="center" wrapText="1"/>
    </xf>
    <xf numFmtId="0" fontId="1" fillId="0" borderId="87" xfId="0" applyNumberFormat="1" applyFont="1" applyBorder="1" applyAlignment="1">
      <alignment horizontal="center" vertical="center" wrapText="1"/>
    </xf>
    <xf numFmtId="0" fontId="1" fillId="0" borderId="86" xfId="0" applyNumberFormat="1" applyFont="1" applyBorder="1" applyAlignment="1">
      <alignment horizontal="center" vertical="center" wrapText="1"/>
    </xf>
    <xf numFmtId="0" fontId="1" fillId="0" borderId="73" xfId="0" applyNumberFormat="1" applyFont="1" applyBorder="1" applyAlignment="1">
      <alignment horizontal="center" vertical="center" wrapText="1"/>
    </xf>
    <xf numFmtId="0" fontId="1" fillId="0" borderId="74" xfId="0" applyNumberFormat="1" applyFont="1" applyBorder="1" applyAlignment="1">
      <alignment horizontal="center" vertical="center" wrapText="1"/>
    </xf>
    <xf numFmtId="0" fontId="1" fillId="0" borderId="75" xfId="0" applyNumberFormat="1" applyFont="1" applyBorder="1" applyAlignment="1">
      <alignment horizontal="center" vertical="center" wrapText="1"/>
    </xf>
    <xf numFmtId="0" fontId="1" fillId="0" borderId="76" xfId="0" applyNumberFormat="1" applyFont="1" applyBorder="1" applyAlignment="1">
      <alignment horizontal="center" vertical="center" wrapText="1"/>
    </xf>
    <xf numFmtId="0" fontId="1" fillId="0" borderId="97" xfId="0" applyNumberFormat="1" applyFont="1" applyBorder="1" applyAlignment="1">
      <alignment horizontal="center" vertical="center" wrapText="1"/>
    </xf>
    <xf numFmtId="0" fontId="1" fillId="0" borderId="92" xfId="0" applyNumberFormat="1" applyFont="1" applyBorder="1" applyAlignment="1">
      <alignment horizontal="center" vertical="center" wrapText="1"/>
    </xf>
    <xf numFmtId="0" fontId="1" fillId="0" borderId="88" xfId="0" applyNumberFormat="1" applyFont="1" applyBorder="1" applyAlignment="1">
      <alignment horizontal="center" vertical="center" wrapText="1"/>
    </xf>
    <xf numFmtId="0" fontId="1" fillId="0" borderId="89" xfId="0" applyNumberFormat="1" applyFont="1" applyBorder="1" applyAlignment="1">
      <alignment horizontal="center" vertical="center" wrapText="1"/>
    </xf>
    <xf numFmtId="0" fontId="1" fillId="0" borderId="90" xfId="0" applyNumberFormat="1" applyFont="1" applyBorder="1" applyAlignment="1">
      <alignment horizontal="center" vertical="center" wrapText="1"/>
    </xf>
    <xf numFmtId="0" fontId="1" fillId="0" borderId="91" xfId="0" applyNumberFormat="1" applyFont="1" applyBorder="1" applyAlignment="1">
      <alignment horizontal="center" vertical="center" wrapText="1"/>
    </xf>
    <xf numFmtId="0" fontId="1" fillId="0" borderId="85" xfId="0" applyNumberFormat="1" applyFont="1" applyBorder="1" applyAlignment="1">
      <alignment horizontal="center" vertical="center" textRotation="90" wrapText="1"/>
    </xf>
    <xf numFmtId="0" fontId="1" fillId="0" borderId="96" xfId="0" applyNumberFormat="1" applyFont="1" applyBorder="1" applyAlignment="1">
      <alignment horizontal="center" vertical="center" textRotation="90" wrapText="1"/>
    </xf>
    <xf numFmtId="0" fontId="1" fillId="0" borderId="84" xfId="0" applyNumberFormat="1" applyFont="1" applyBorder="1" applyAlignment="1">
      <alignment horizontal="center" vertical="center" wrapText="1"/>
    </xf>
    <xf numFmtId="0" fontId="1" fillId="0" borderId="95" xfId="0" applyNumberFormat="1" applyFont="1" applyBorder="1" applyAlignment="1">
      <alignment horizontal="center" vertical="center" wrapText="1"/>
    </xf>
    <xf numFmtId="170" fontId="1" fillId="0" borderId="78" xfId="0" applyNumberFormat="1" applyFont="1" applyBorder="1" applyAlignment="1">
      <alignment horizontal="center" vertical="center" wrapText="1"/>
    </xf>
    <xf numFmtId="170" fontId="1" fillId="0" borderId="79" xfId="0" applyNumberFormat="1" applyFont="1" applyBorder="1" applyAlignment="1">
      <alignment horizontal="center" vertical="center" wrapText="1"/>
    </xf>
    <xf numFmtId="170" fontId="1" fillId="0" borderId="80" xfId="0" applyNumberFormat="1" applyFont="1" applyBorder="1" applyAlignment="1">
      <alignment horizontal="center" vertical="center" wrapText="1"/>
    </xf>
    <xf numFmtId="170" fontId="1" fillId="0" borderId="81" xfId="0" applyNumberFormat="1" applyFont="1" applyBorder="1" applyAlignment="1">
      <alignment horizontal="center" vertical="center" wrapText="1"/>
    </xf>
    <xf numFmtId="0" fontId="1" fillId="0" borderId="77" xfId="0" applyNumberFormat="1" applyFont="1" applyBorder="1" applyAlignment="1">
      <alignment horizontal="center" vertical="center" wrapText="1"/>
    </xf>
    <xf numFmtId="1" fontId="10" fillId="0" borderId="56" xfId="0" applyNumberFormat="1" applyFont="1" applyBorder="1" applyAlignment="1">
      <alignment horizontal="center" vertical="top"/>
    </xf>
    <xf numFmtId="1" fontId="10" fillId="0" borderId="57" xfId="0" applyNumberFormat="1" applyFont="1" applyBorder="1" applyAlignment="1">
      <alignment horizontal="center" vertical="top"/>
    </xf>
    <xf numFmtId="1" fontId="10" fillId="0" borderId="58" xfId="0" applyNumberFormat="1" applyFont="1" applyBorder="1" applyAlignment="1">
      <alignment horizontal="center" vertical="top"/>
    </xf>
    <xf numFmtId="1" fontId="10" fillId="0" borderId="59" xfId="0" applyNumberFormat="1" applyFont="1" applyBorder="1" applyAlignment="1">
      <alignment horizontal="center" vertical="top"/>
    </xf>
    <xf numFmtId="1" fontId="10" fillId="0" borderId="60" xfId="0" applyNumberFormat="1" applyFont="1" applyBorder="1" applyAlignment="1">
      <alignment horizontal="center" vertical="top"/>
    </xf>
    <xf numFmtId="1" fontId="10" fillId="0" borderId="61" xfId="0" applyNumberFormat="1" applyFont="1" applyBorder="1" applyAlignment="1">
      <alignment horizontal="center" vertical="top"/>
    </xf>
    <xf numFmtId="1" fontId="10" fillId="0" borderId="62" xfId="0" applyNumberFormat="1" applyFont="1" applyBorder="1" applyAlignment="1">
      <alignment horizontal="center" vertical="top"/>
    </xf>
    <xf numFmtId="1" fontId="10" fillId="0" borderId="63" xfId="0" applyNumberFormat="1" applyFont="1" applyBorder="1" applyAlignment="1">
      <alignment horizontal="center" vertical="top"/>
    </xf>
    <xf numFmtId="1" fontId="10" fillId="0" borderId="64" xfId="0" applyNumberFormat="1" applyFont="1" applyBorder="1" applyAlignment="1">
      <alignment horizontal="center" vertical="top"/>
    </xf>
    <xf numFmtId="1" fontId="10" fillId="0" borderId="65" xfId="0" applyNumberFormat="1" applyFont="1" applyBorder="1" applyAlignment="1">
      <alignment horizontal="center" vertical="top"/>
    </xf>
    <xf numFmtId="1" fontId="10" fillId="0" borderId="66" xfId="0" applyNumberFormat="1" applyFont="1" applyBorder="1" applyAlignment="1">
      <alignment horizontal="center" vertical="top"/>
    </xf>
    <xf numFmtId="1" fontId="10" fillId="0" borderId="67" xfId="0" applyNumberFormat="1" applyFont="1" applyBorder="1" applyAlignment="1">
      <alignment horizontal="center" vertical="top"/>
    </xf>
    <xf numFmtId="1" fontId="10" fillId="0" borderId="68" xfId="0" applyNumberFormat="1" applyFont="1" applyBorder="1" applyAlignment="1">
      <alignment horizontal="center" vertical="top"/>
    </xf>
    <xf numFmtId="1" fontId="10" fillId="0" borderId="69" xfId="0" applyNumberFormat="1" applyFont="1" applyBorder="1" applyAlignment="1">
      <alignment horizontal="center" vertical="top"/>
    </xf>
    <xf numFmtId="1" fontId="10" fillId="0" borderId="70" xfId="0" applyNumberFormat="1" applyFont="1" applyBorder="1" applyAlignment="1">
      <alignment horizontal="center" vertical="top"/>
    </xf>
    <xf numFmtId="1" fontId="10" fillId="0" borderId="71" xfId="0" applyNumberFormat="1" applyFont="1" applyBorder="1" applyAlignment="1">
      <alignment horizontal="center" vertical="top"/>
    </xf>
    <xf numFmtId="1" fontId="10" fillId="0" borderId="72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40" xfId="0" applyNumberFormat="1" applyFont="1" applyBorder="1" applyAlignment="1">
      <alignment horizontal="center" vertical="center" wrapText="1"/>
    </xf>
    <xf numFmtId="0" fontId="13" fillId="0" borderId="138" xfId="0" applyNumberFormat="1" applyFont="1" applyBorder="1" applyAlignment="1">
      <alignment horizontal="center" vertical="center" wrapText="1"/>
    </xf>
    <xf numFmtId="0" fontId="13" fillId="0" borderId="139" xfId="0" applyNumberFormat="1" applyFont="1" applyBorder="1" applyAlignment="1">
      <alignment horizontal="center" vertical="center" wrapText="1"/>
    </xf>
    <xf numFmtId="0" fontId="13" fillId="0" borderId="137" xfId="0" applyNumberFormat="1" applyFont="1" applyBorder="1" applyAlignment="1">
      <alignment horizontal="center" vertical="center" wrapText="1"/>
    </xf>
    <xf numFmtId="0" fontId="13" fillId="0" borderId="98" xfId="0" applyNumberFormat="1" applyFont="1" applyBorder="1" applyAlignment="1">
      <alignment horizontal="center" vertical="center" wrapText="1"/>
    </xf>
    <xf numFmtId="0" fontId="13" fillId="0" borderId="99" xfId="0" applyNumberFormat="1" applyFont="1" applyBorder="1" applyAlignment="1">
      <alignment horizontal="center" vertical="center" wrapText="1"/>
    </xf>
    <xf numFmtId="0" fontId="13" fillId="0" borderId="100" xfId="0" applyNumberFormat="1" applyFont="1" applyBorder="1" applyAlignment="1">
      <alignment horizontal="center" vertical="center" wrapText="1"/>
    </xf>
    <xf numFmtId="0" fontId="13" fillId="0" borderId="101" xfId="0" applyNumberFormat="1" applyFont="1" applyBorder="1" applyAlignment="1">
      <alignment horizontal="center" vertical="center" wrapText="1"/>
    </xf>
    <xf numFmtId="0" fontId="13" fillId="0" borderId="102" xfId="0" applyNumberFormat="1" applyFont="1" applyBorder="1" applyAlignment="1">
      <alignment horizontal="center" vertical="center" wrapText="1"/>
    </xf>
    <xf numFmtId="0" fontId="13" fillId="0" borderId="103" xfId="0" applyNumberFormat="1" applyFont="1" applyBorder="1" applyAlignment="1">
      <alignment horizontal="center" vertical="center" wrapText="1"/>
    </xf>
    <xf numFmtId="0" fontId="13" fillId="0" borderId="104" xfId="0" applyNumberFormat="1" applyFont="1" applyBorder="1" applyAlignment="1">
      <alignment horizontal="center" vertical="center" wrapText="1"/>
    </xf>
    <xf numFmtId="0" fontId="13" fillId="0" borderId="105" xfId="0" applyNumberFormat="1" applyFont="1" applyBorder="1" applyAlignment="1">
      <alignment horizontal="center" vertical="center" wrapText="1"/>
    </xf>
    <xf numFmtId="0" fontId="13" fillId="0" borderId="106" xfId="0" applyNumberFormat="1" applyFont="1" applyBorder="1" applyAlignment="1">
      <alignment horizontal="center" vertical="center" wrapText="1"/>
    </xf>
    <xf numFmtId="0" fontId="13" fillId="0" borderId="107" xfId="0" applyNumberFormat="1" applyFont="1" applyBorder="1" applyAlignment="1">
      <alignment horizontal="center" vertical="center" wrapText="1"/>
    </xf>
    <xf numFmtId="0" fontId="13" fillId="0" borderId="108" xfId="0" applyNumberFormat="1" applyFont="1" applyBorder="1" applyAlignment="1">
      <alignment horizontal="center" vertical="center" wrapText="1"/>
    </xf>
    <xf numFmtId="0" fontId="13" fillId="0" borderId="109" xfId="0" applyNumberFormat="1" applyFont="1" applyBorder="1" applyAlignment="1">
      <alignment horizontal="center" vertical="center" wrapText="1"/>
    </xf>
    <xf numFmtId="0" fontId="13" fillId="0" borderId="110" xfId="0" applyNumberFormat="1" applyFont="1" applyBorder="1" applyAlignment="1">
      <alignment horizontal="center" vertical="center" wrapText="1"/>
    </xf>
    <xf numFmtId="0" fontId="13" fillId="0" borderId="111" xfId="0" applyNumberFormat="1" applyFont="1" applyBorder="1" applyAlignment="1">
      <alignment horizontal="center" vertical="center" wrapText="1"/>
    </xf>
    <xf numFmtId="0" fontId="13" fillId="0" borderId="112" xfId="0" applyNumberFormat="1" applyFont="1" applyBorder="1" applyAlignment="1">
      <alignment horizontal="center" vertical="center" wrapText="1"/>
    </xf>
    <xf numFmtId="0" fontId="13" fillId="0" borderId="113" xfId="0" applyNumberFormat="1" applyFont="1" applyBorder="1" applyAlignment="1">
      <alignment horizontal="center" vertical="center" wrapText="1"/>
    </xf>
    <xf numFmtId="0" fontId="13" fillId="0" borderId="114" xfId="0" applyNumberFormat="1" applyFont="1" applyBorder="1" applyAlignment="1">
      <alignment horizontal="center" vertical="center" wrapText="1"/>
    </xf>
    <xf numFmtId="0" fontId="13" fillId="0" borderId="115" xfId="0" applyNumberFormat="1" applyFont="1" applyBorder="1" applyAlignment="1">
      <alignment horizontal="center" vertical="center" wrapText="1"/>
    </xf>
    <xf numFmtId="0" fontId="13" fillId="0" borderId="116" xfId="0" applyNumberFormat="1" applyFont="1" applyBorder="1" applyAlignment="1">
      <alignment horizontal="center" vertical="center" wrapText="1"/>
    </xf>
    <xf numFmtId="0" fontId="13" fillId="0" borderId="117" xfId="0" applyNumberFormat="1" applyFont="1" applyBorder="1" applyAlignment="1">
      <alignment horizontal="center" vertical="center" wrapText="1"/>
    </xf>
    <xf numFmtId="0" fontId="13" fillId="0" borderId="118" xfId="0" applyNumberFormat="1" applyFont="1" applyBorder="1" applyAlignment="1">
      <alignment horizontal="center" vertical="center" wrapText="1"/>
    </xf>
    <xf numFmtId="0" fontId="13" fillId="0" borderId="119" xfId="0" applyNumberFormat="1" applyFont="1" applyBorder="1" applyAlignment="1">
      <alignment horizontal="center" vertical="center" wrapText="1"/>
    </xf>
    <xf numFmtId="0" fontId="13" fillId="0" borderId="120" xfId="0" applyNumberFormat="1" applyFont="1" applyBorder="1" applyAlignment="1">
      <alignment horizontal="center" vertical="center" wrapText="1"/>
    </xf>
    <xf numFmtId="0" fontId="13" fillId="0" borderId="135" xfId="0" applyNumberFormat="1" applyFont="1" applyBorder="1" applyAlignment="1">
      <alignment horizontal="center" vertical="center" wrapText="1"/>
    </xf>
    <xf numFmtId="0" fontId="13" fillId="0" borderId="136" xfId="0" applyNumberFormat="1" applyFont="1" applyBorder="1" applyAlignment="1">
      <alignment horizontal="center" vertical="center" wrapText="1"/>
    </xf>
    <xf numFmtId="0" fontId="13" fillId="0" borderId="131" xfId="0" applyNumberFormat="1" applyFont="1" applyBorder="1" applyAlignment="1">
      <alignment horizontal="center" vertical="center" wrapText="1"/>
    </xf>
    <xf numFmtId="0" fontId="13" fillId="0" borderId="132" xfId="0" applyNumberFormat="1" applyFont="1" applyBorder="1" applyAlignment="1">
      <alignment horizontal="center" vertical="center" wrapText="1"/>
    </xf>
    <xf numFmtId="0" fontId="13" fillId="0" borderId="133" xfId="0" applyNumberFormat="1" applyFont="1" applyBorder="1" applyAlignment="1">
      <alignment horizontal="center" vertical="center" wrapText="1"/>
    </xf>
    <xf numFmtId="0" fontId="13" fillId="0" borderId="134" xfId="0" applyNumberFormat="1" applyFont="1" applyBorder="1" applyAlignment="1">
      <alignment horizontal="center" vertical="center" wrapText="1"/>
    </xf>
    <xf numFmtId="0" fontId="13" fillId="0" borderId="124" xfId="0" applyNumberFormat="1" applyFont="1" applyBorder="1" applyAlignment="1">
      <alignment horizontal="center" vertical="center" wrapText="1"/>
    </xf>
    <xf numFmtId="0" fontId="13" fillId="0" borderId="125" xfId="0" applyNumberFormat="1" applyFont="1" applyBorder="1" applyAlignment="1">
      <alignment horizontal="center" vertical="center" wrapText="1"/>
    </xf>
    <xf numFmtId="0" fontId="13" fillId="0" borderId="126" xfId="0" applyNumberFormat="1" applyFont="1" applyBorder="1" applyAlignment="1">
      <alignment horizontal="center" vertical="center" wrapText="1"/>
    </xf>
    <xf numFmtId="0" fontId="13" fillId="0" borderId="127" xfId="0" applyNumberFormat="1" applyFont="1" applyBorder="1" applyAlignment="1">
      <alignment horizontal="center" vertical="center" wrapText="1"/>
    </xf>
    <xf numFmtId="0" fontId="13" fillId="0" borderId="128" xfId="0" applyNumberFormat="1" applyFont="1" applyBorder="1" applyAlignment="1">
      <alignment horizontal="center" vertical="center" wrapText="1"/>
    </xf>
    <xf numFmtId="0" fontId="13" fillId="0" borderId="129" xfId="0" applyNumberFormat="1" applyFont="1" applyBorder="1" applyAlignment="1">
      <alignment horizontal="center" vertical="center" wrapText="1"/>
    </xf>
    <xf numFmtId="0" fontId="13" fillId="0" borderId="130" xfId="0" applyNumberFormat="1" applyFont="1" applyBorder="1" applyAlignment="1">
      <alignment horizontal="center" vertical="center" wrapText="1"/>
    </xf>
    <xf numFmtId="0" fontId="13" fillId="0" borderId="123" xfId="0" applyNumberFormat="1" applyFont="1" applyBorder="1" applyAlignment="1">
      <alignment horizontal="center" vertical="center" wrapText="1"/>
    </xf>
    <xf numFmtId="0" fontId="13" fillId="0" borderId="143" xfId="0" applyNumberFormat="1" applyFont="1" applyBorder="1" applyAlignment="1">
      <alignment horizontal="center" vertical="center" wrapText="1"/>
    </xf>
    <xf numFmtId="0" fontId="13" fillId="0" borderId="146" xfId="0" applyNumberFormat="1" applyFont="1" applyBorder="1" applyAlignment="1">
      <alignment horizontal="center" vertical="center" wrapText="1"/>
    </xf>
    <xf numFmtId="0" fontId="13" fillId="0" borderId="122" xfId="0" applyNumberFormat="1" applyFont="1" applyBorder="1" applyAlignment="1">
      <alignment horizontal="center" vertical="center" wrapText="1"/>
    </xf>
    <xf numFmtId="0" fontId="13" fillId="0" borderId="142" xfId="0" applyNumberFormat="1" applyFont="1" applyBorder="1" applyAlignment="1">
      <alignment horizontal="center" vertical="center" wrapText="1"/>
    </xf>
    <xf numFmtId="0" fontId="13" fillId="0" borderId="145" xfId="0" applyNumberFormat="1" applyFont="1" applyBorder="1" applyAlignment="1">
      <alignment horizontal="center" vertical="center" wrapText="1"/>
    </xf>
    <xf numFmtId="0" fontId="13" fillId="0" borderId="121" xfId="0" applyNumberFormat="1" applyFont="1" applyBorder="1" applyAlignment="1">
      <alignment horizontal="center" vertical="center" wrapText="1"/>
    </xf>
    <xf numFmtId="0" fontId="13" fillId="0" borderId="141" xfId="0" applyNumberFormat="1" applyFont="1" applyBorder="1" applyAlignment="1">
      <alignment horizontal="center" vertical="center" wrapText="1"/>
    </xf>
    <xf numFmtId="0" fontId="13" fillId="0" borderId="144" xfId="0" applyNumberFormat="1" applyFont="1" applyBorder="1" applyAlignment="1">
      <alignment horizontal="center" vertical="center" wrapText="1"/>
    </xf>
    <xf numFmtId="0" fontId="13" fillId="0" borderId="189" xfId="0" applyNumberFormat="1" applyFont="1" applyBorder="1" applyAlignment="1">
      <alignment horizontal="center" vertical="center" wrapText="1"/>
    </xf>
    <xf numFmtId="0" fontId="13" fillId="0" borderId="187" xfId="0" applyNumberFormat="1" applyFont="1" applyBorder="1" applyAlignment="1">
      <alignment horizontal="center" vertical="center" wrapText="1"/>
    </xf>
    <xf numFmtId="0" fontId="13" fillId="0" borderId="188" xfId="0" applyNumberFormat="1" applyFont="1" applyBorder="1" applyAlignment="1">
      <alignment horizontal="center" vertical="center" wrapText="1"/>
    </xf>
    <xf numFmtId="0" fontId="13" fillId="0" borderId="186" xfId="0" applyNumberFormat="1" applyFont="1" applyBorder="1" applyAlignment="1">
      <alignment horizontal="center" vertical="center" wrapText="1"/>
    </xf>
    <xf numFmtId="0" fontId="13" fillId="0" borderId="147" xfId="0" applyNumberFormat="1" applyFont="1" applyBorder="1" applyAlignment="1">
      <alignment horizontal="center" vertical="center" wrapText="1"/>
    </xf>
    <xf numFmtId="0" fontId="13" fillId="0" borderId="148" xfId="0" applyNumberFormat="1" applyFont="1" applyBorder="1" applyAlignment="1">
      <alignment horizontal="center" vertical="center" wrapText="1"/>
    </xf>
    <xf numFmtId="0" fontId="13" fillId="0" borderId="149" xfId="0" applyNumberFormat="1" applyFont="1" applyBorder="1" applyAlignment="1">
      <alignment horizontal="center" vertical="center" wrapText="1"/>
    </xf>
    <xf numFmtId="0" fontId="13" fillId="0" borderId="150" xfId="0" applyNumberFormat="1" applyFont="1" applyBorder="1" applyAlignment="1">
      <alignment horizontal="center" vertical="center" wrapText="1"/>
    </xf>
    <xf numFmtId="0" fontId="13" fillId="0" borderId="151" xfId="0" applyNumberFormat="1" applyFont="1" applyBorder="1" applyAlignment="1">
      <alignment horizontal="center" vertical="center" wrapText="1"/>
    </xf>
    <xf numFmtId="0" fontId="13" fillId="0" borderId="152" xfId="0" applyNumberFormat="1" applyFont="1" applyBorder="1" applyAlignment="1">
      <alignment horizontal="center" vertical="center" wrapText="1"/>
    </xf>
    <xf numFmtId="0" fontId="13" fillId="0" borderId="153" xfId="0" applyNumberFormat="1" applyFont="1" applyBorder="1" applyAlignment="1">
      <alignment horizontal="center" vertical="center" wrapText="1"/>
    </xf>
    <xf numFmtId="0" fontId="13" fillId="0" borderId="154" xfId="0" applyNumberFormat="1" applyFont="1" applyBorder="1" applyAlignment="1">
      <alignment horizontal="center" vertical="center" wrapText="1"/>
    </xf>
    <xf numFmtId="0" fontId="13" fillId="0" borderId="155" xfId="0" applyNumberFormat="1" applyFont="1" applyBorder="1" applyAlignment="1">
      <alignment horizontal="center" vertical="center" wrapText="1"/>
    </xf>
    <xf numFmtId="0" fontId="13" fillId="0" borderId="156" xfId="0" applyNumberFormat="1" applyFont="1" applyBorder="1" applyAlignment="1">
      <alignment horizontal="center" vertical="center" wrapText="1"/>
    </xf>
    <xf numFmtId="0" fontId="13" fillId="0" borderId="157" xfId="0" applyNumberFormat="1" applyFont="1" applyBorder="1" applyAlignment="1">
      <alignment horizontal="center" vertical="center" wrapText="1"/>
    </xf>
    <xf numFmtId="0" fontId="13" fillId="0" borderId="158" xfId="0" applyNumberFormat="1" applyFont="1" applyBorder="1" applyAlignment="1">
      <alignment horizontal="center" vertical="center" wrapText="1"/>
    </xf>
    <xf numFmtId="0" fontId="13" fillId="0" borderId="159" xfId="0" applyNumberFormat="1" applyFont="1" applyBorder="1" applyAlignment="1">
      <alignment horizontal="center" vertical="center" wrapText="1"/>
    </xf>
    <xf numFmtId="0" fontId="13" fillId="0" borderId="160" xfId="0" applyNumberFormat="1" applyFont="1" applyBorder="1" applyAlignment="1">
      <alignment horizontal="center" vertical="center" wrapText="1"/>
    </xf>
    <xf numFmtId="0" fontId="13" fillId="0" borderId="161" xfId="0" applyNumberFormat="1" applyFont="1" applyBorder="1" applyAlignment="1">
      <alignment horizontal="center" vertical="center" wrapText="1"/>
    </xf>
    <xf numFmtId="0" fontId="13" fillId="0" borderId="162" xfId="0" applyNumberFormat="1" applyFont="1" applyBorder="1" applyAlignment="1">
      <alignment horizontal="center" vertical="center" wrapText="1"/>
    </xf>
    <xf numFmtId="0" fontId="13" fillId="0" borderId="163" xfId="0" applyNumberFormat="1" applyFont="1" applyBorder="1" applyAlignment="1">
      <alignment horizontal="center" vertical="center" wrapText="1"/>
    </xf>
    <xf numFmtId="0" fontId="13" fillId="0" borderId="164" xfId="0" applyNumberFormat="1" applyFont="1" applyBorder="1" applyAlignment="1">
      <alignment horizontal="center" vertical="center" wrapText="1"/>
    </xf>
    <xf numFmtId="0" fontId="13" fillId="0" borderId="165" xfId="0" applyNumberFormat="1" applyFont="1" applyBorder="1" applyAlignment="1">
      <alignment horizontal="center" vertical="center" wrapText="1"/>
    </xf>
    <xf numFmtId="0" fontId="13" fillId="0" borderId="166" xfId="0" applyNumberFormat="1" applyFont="1" applyBorder="1" applyAlignment="1">
      <alignment horizontal="center" vertical="center" wrapText="1"/>
    </xf>
    <xf numFmtId="0" fontId="13" fillId="0" borderId="167" xfId="0" applyNumberFormat="1" applyFont="1" applyBorder="1" applyAlignment="1">
      <alignment horizontal="center" vertical="center" wrapText="1"/>
    </xf>
    <xf numFmtId="0" fontId="13" fillId="0" borderId="168" xfId="0" applyNumberFormat="1" applyFont="1" applyBorder="1" applyAlignment="1">
      <alignment horizontal="center" vertical="center" wrapText="1"/>
    </xf>
    <xf numFmtId="0" fontId="13" fillId="0" borderId="169" xfId="0" applyNumberFormat="1" applyFont="1" applyBorder="1" applyAlignment="1">
      <alignment horizontal="center" vertical="center" wrapText="1"/>
    </xf>
    <xf numFmtId="0" fontId="13" fillId="0" borderId="184" xfId="0" applyNumberFormat="1" applyFont="1" applyBorder="1" applyAlignment="1">
      <alignment horizontal="center" vertical="center" wrapText="1"/>
    </xf>
    <xf numFmtId="0" fontId="13" fillId="0" borderId="185" xfId="0" applyNumberFormat="1" applyFont="1" applyBorder="1" applyAlignment="1">
      <alignment horizontal="center" vertical="center" wrapText="1"/>
    </xf>
    <xf numFmtId="0" fontId="13" fillId="0" borderId="180" xfId="0" applyNumberFormat="1" applyFont="1" applyBorder="1" applyAlignment="1">
      <alignment horizontal="center" vertical="center" wrapText="1"/>
    </xf>
    <xf numFmtId="0" fontId="13" fillId="0" borderId="181" xfId="0" applyNumberFormat="1" applyFont="1" applyBorder="1" applyAlignment="1">
      <alignment horizontal="center" vertical="center" wrapText="1"/>
    </xf>
    <xf numFmtId="0" fontId="13" fillId="0" borderId="182" xfId="0" applyNumberFormat="1" applyFont="1" applyBorder="1" applyAlignment="1">
      <alignment horizontal="center" vertical="center" wrapText="1"/>
    </xf>
    <xf numFmtId="0" fontId="13" fillId="0" borderId="183" xfId="0" applyNumberFormat="1" applyFont="1" applyBorder="1" applyAlignment="1">
      <alignment horizontal="center" vertical="center" wrapText="1"/>
    </xf>
    <xf numFmtId="0" fontId="13" fillId="0" borderId="173" xfId="0" applyNumberFormat="1" applyFont="1" applyBorder="1" applyAlignment="1">
      <alignment horizontal="center" vertical="center" wrapText="1"/>
    </xf>
    <xf numFmtId="0" fontId="13" fillId="0" borderId="174" xfId="0" applyNumberFormat="1" applyFont="1" applyBorder="1" applyAlignment="1">
      <alignment horizontal="center" vertical="center" wrapText="1"/>
    </xf>
    <xf numFmtId="0" fontId="13" fillId="0" borderId="175" xfId="0" applyNumberFormat="1" applyFont="1" applyBorder="1" applyAlignment="1">
      <alignment horizontal="center" vertical="center" wrapText="1"/>
    </xf>
    <xf numFmtId="0" fontId="13" fillId="0" borderId="176" xfId="0" applyNumberFormat="1" applyFont="1" applyBorder="1" applyAlignment="1">
      <alignment horizontal="center" vertical="center" wrapText="1"/>
    </xf>
    <xf numFmtId="0" fontId="13" fillId="0" borderId="177" xfId="0" applyNumberFormat="1" applyFont="1" applyBorder="1" applyAlignment="1">
      <alignment horizontal="center" vertical="center" wrapText="1"/>
    </xf>
    <xf numFmtId="0" fontId="13" fillId="0" borderId="178" xfId="0" applyNumberFormat="1" applyFont="1" applyBorder="1" applyAlignment="1">
      <alignment horizontal="center" vertical="center" wrapText="1"/>
    </xf>
    <xf numFmtId="0" fontId="13" fillId="0" borderId="179" xfId="0" applyNumberFormat="1" applyFont="1" applyBorder="1" applyAlignment="1">
      <alignment horizontal="center" vertical="center" wrapText="1"/>
    </xf>
    <xf numFmtId="0" fontId="13" fillId="0" borderId="172" xfId="0" applyNumberFormat="1" applyFont="1" applyBorder="1" applyAlignment="1">
      <alignment horizontal="center" vertical="center" wrapText="1"/>
    </xf>
    <xf numFmtId="0" fontId="13" fillId="0" borderId="192" xfId="0" applyNumberFormat="1" applyFont="1" applyBorder="1" applyAlignment="1">
      <alignment horizontal="center" vertical="center" wrapText="1"/>
    </xf>
    <xf numFmtId="0" fontId="13" fillId="0" borderId="195" xfId="0" applyNumberFormat="1" applyFont="1" applyBorder="1" applyAlignment="1">
      <alignment horizontal="center" vertical="center" wrapText="1"/>
    </xf>
    <xf numFmtId="0" fontId="13" fillId="0" borderId="171" xfId="0" applyNumberFormat="1" applyFont="1" applyBorder="1" applyAlignment="1">
      <alignment horizontal="center" vertical="center" wrapText="1"/>
    </xf>
    <xf numFmtId="0" fontId="13" fillId="0" borderId="191" xfId="0" applyNumberFormat="1" applyFont="1" applyBorder="1" applyAlignment="1">
      <alignment horizontal="center" vertical="center" wrapText="1"/>
    </xf>
    <xf numFmtId="0" fontId="13" fillId="0" borderId="194" xfId="0" applyNumberFormat="1" applyFont="1" applyBorder="1" applyAlignment="1">
      <alignment horizontal="center" vertical="center" wrapText="1"/>
    </xf>
    <xf numFmtId="0" fontId="13" fillId="0" borderId="170" xfId="0" applyNumberFormat="1" applyFont="1" applyBorder="1" applyAlignment="1">
      <alignment horizontal="center" vertical="center" wrapText="1"/>
    </xf>
    <xf numFmtId="0" fontId="13" fillId="0" borderId="190" xfId="0" applyNumberFormat="1" applyFont="1" applyBorder="1" applyAlignment="1">
      <alignment horizontal="center" vertical="center" wrapText="1"/>
    </xf>
    <xf numFmtId="0" fontId="13" fillId="0" borderId="193" xfId="0" applyNumberFormat="1" applyFont="1" applyBorder="1" applyAlignment="1">
      <alignment horizontal="center" vertical="center" wrapText="1"/>
    </xf>
    <xf numFmtId="0" fontId="13" fillId="0" borderId="238" xfId="0" applyNumberFormat="1" applyFont="1" applyBorder="1" applyAlignment="1">
      <alignment horizontal="center" vertical="center" wrapText="1"/>
    </xf>
    <xf numFmtId="0" fontId="13" fillId="0" borderId="236" xfId="0" applyNumberFormat="1" applyFont="1" applyBorder="1" applyAlignment="1">
      <alignment horizontal="center" vertical="center" wrapText="1"/>
    </xf>
    <xf numFmtId="0" fontId="13" fillId="0" borderId="237" xfId="0" applyNumberFormat="1" applyFont="1" applyBorder="1" applyAlignment="1">
      <alignment horizontal="center" vertical="center" wrapText="1"/>
    </xf>
    <xf numFmtId="0" fontId="13" fillId="0" borderId="235" xfId="0" applyNumberFormat="1" applyFont="1" applyBorder="1" applyAlignment="1">
      <alignment horizontal="center" vertical="center" wrapText="1"/>
    </xf>
    <xf numFmtId="0" fontId="13" fillId="0" borderId="196" xfId="0" applyNumberFormat="1" applyFont="1" applyBorder="1" applyAlignment="1">
      <alignment horizontal="center" vertical="center" wrapText="1"/>
    </xf>
    <xf numFmtId="0" fontId="13" fillId="0" borderId="197" xfId="0" applyNumberFormat="1" applyFont="1" applyBorder="1" applyAlignment="1">
      <alignment horizontal="center" vertical="center" wrapText="1"/>
    </xf>
    <xf numFmtId="0" fontId="13" fillId="0" borderId="198" xfId="0" applyNumberFormat="1" applyFont="1" applyBorder="1" applyAlignment="1">
      <alignment horizontal="center" vertical="center" wrapText="1"/>
    </xf>
    <xf numFmtId="0" fontId="13" fillId="0" borderId="199" xfId="0" applyNumberFormat="1" applyFont="1" applyBorder="1" applyAlignment="1">
      <alignment horizontal="center" vertical="center" wrapText="1"/>
    </xf>
    <xf numFmtId="0" fontId="13" fillId="0" borderId="200" xfId="0" applyNumberFormat="1" applyFont="1" applyBorder="1" applyAlignment="1">
      <alignment horizontal="center" vertical="center" wrapText="1"/>
    </xf>
    <xf numFmtId="0" fontId="13" fillId="0" borderId="201" xfId="0" applyNumberFormat="1" applyFont="1" applyBorder="1" applyAlignment="1">
      <alignment horizontal="center" vertical="center" wrapText="1"/>
    </xf>
    <xf numFmtId="0" fontId="13" fillId="0" borderId="202" xfId="0" applyNumberFormat="1" applyFont="1" applyBorder="1" applyAlignment="1">
      <alignment horizontal="center" vertical="center" wrapText="1"/>
    </xf>
    <xf numFmtId="0" fontId="13" fillId="0" borderId="203" xfId="0" applyNumberFormat="1" applyFont="1" applyBorder="1" applyAlignment="1">
      <alignment horizontal="center" vertical="center" wrapText="1"/>
    </xf>
    <xf numFmtId="0" fontId="13" fillId="0" borderId="204" xfId="0" applyNumberFormat="1" applyFont="1" applyBorder="1" applyAlignment="1">
      <alignment horizontal="center" vertical="center" wrapText="1"/>
    </xf>
    <xf numFmtId="0" fontId="13" fillId="0" borderId="205" xfId="0" applyNumberFormat="1" applyFont="1" applyBorder="1" applyAlignment="1">
      <alignment horizontal="center" vertical="center" wrapText="1"/>
    </xf>
    <xf numFmtId="0" fontId="13" fillId="0" borderId="206" xfId="0" applyNumberFormat="1" applyFont="1" applyBorder="1" applyAlignment="1">
      <alignment horizontal="center" vertical="center" wrapText="1"/>
    </xf>
    <xf numFmtId="0" fontId="13" fillId="0" borderId="207" xfId="0" applyNumberFormat="1" applyFont="1" applyBorder="1" applyAlignment="1">
      <alignment horizontal="center" vertical="center" wrapText="1"/>
    </xf>
    <xf numFmtId="0" fontId="13" fillId="0" borderId="208" xfId="0" applyNumberFormat="1" applyFont="1" applyBorder="1" applyAlignment="1">
      <alignment horizontal="center" vertical="center" wrapText="1"/>
    </xf>
    <xf numFmtId="0" fontId="13" fillId="0" borderId="209" xfId="0" applyNumberFormat="1" applyFont="1" applyBorder="1" applyAlignment="1">
      <alignment horizontal="center" vertical="center" wrapText="1"/>
    </xf>
    <xf numFmtId="0" fontId="13" fillId="0" borderId="210" xfId="0" applyNumberFormat="1" applyFont="1" applyBorder="1" applyAlignment="1">
      <alignment horizontal="center" vertical="center" wrapText="1"/>
    </xf>
    <xf numFmtId="0" fontId="13" fillId="0" borderId="211" xfId="0" applyNumberFormat="1" applyFont="1" applyBorder="1" applyAlignment="1">
      <alignment horizontal="center" vertical="center" wrapText="1"/>
    </xf>
    <xf numFmtId="0" fontId="13" fillId="0" borderId="212" xfId="0" applyNumberFormat="1" applyFont="1" applyBorder="1" applyAlignment="1">
      <alignment horizontal="center" vertical="center" wrapText="1"/>
    </xf>
    <xf numFmtId="0" fontId="13" fillId="0" borderId="213" xfId="0" applyNumberFormat="1" applyFont="1" applyBorder="1" applyAlignment="1">
      <alignment horizontal="center" vertical="center" wrapText="1"/>
    </xf>
    <xf numFmtId="0" fontId="13" fillId="0" borderId="214" xfId="0" applyNumberFormat="1" applyFont="1" applyBorder="1" applyAlignment="1">
      <alignment horizontal="center" vertical="center" wrapText="1"/>
    </xf>
    <xf numFmtId="0" fontId="13" fillId="0" borderId="215" xfId="0" applyNumberFormat="1" applyFont="1" applyBorder="1" applyAlignment="1">
      <alignment horizontal="center" vertical="center" wrapText="1"/>
    </xf>
    <xf numFmtId="0" fontId="13" fillId="0" borderId="216" xfId="0" applyNumberFormat="1" applyFont="1" applyBorder="1" applyAlignment="1">
      <alignment horizontal="center" vertical="center" wrapText="1"/>
    </xf>
    <xf numFmtId="0" fontId="13" fillId="0" borderId="217" xfId="0" applyNumberFormat="1" applyFont="1" applyBorder="1" applyAlignment="1">
      <alignment horizontal="center" vertical="center" wrapText="1"/>
    </xf>
    <xf numFmtId="0" fontId="13" fillId="0" borderId="218" xfId="0" applyNumberFormat="1" applyFont="1" applyBorder="1" applyAlignment="1">
      <alignment horizontal="center" vertical="center" wrapText="1"/>
    </xf>
    <xf numFmtId="0" fontId="13" fillId="0" borderId="233" xfId="0" applyNumberFormat="1" applyFont="1" applyBorder="1" applyAlignment="1">
      <alignment horizontal="center" vertical="center" wrapText="1"/>
    </xf>
    <xf numFmtId="0" fontId="13" fillId="0" borderId="234" xfId="0" applyNumberFormat="1" applyFont="1" applyBorder="1" applyAlignment="1">
      <alignment horizontal="center" vertical="center" wrapText="1"/>
    </xf>
    <xf numFmtId="0" fontId="13" fillId="0" borderId="229" xfId="0" applyNumberFormat="1" applyFont="1" applyBorder="1" applyAlignment="1">
      <alignment horizontal="center" vertical="center" wrapText="1"/>
    </xf>
    <xf numFmtId="0" fontId="13" fillId="0" borderId="230" xfId="0" applyNumberFormat="1" applyFont="1" applyBorder="1" applyAlignment="1">
      <alignment horizontal="center" vertical="center" wrapText="1"/>
    </xf>
    <xf numFmtId="0" fontId="13" fillId="0" borderId="231" xfId="0" applyNumberFormat="1" applyFont="1" applyBorder="1" applyAlignment="1">
      <alignment horizontal="center" vertical="center" wrapText="1"/>
    </xf>
    <xf numFmtId="0" fontId="13" fillId="0" borderId="232" xfId="0" applyNumberFormat="1" applyFont="1" applyBorder="1" applyAlignment="1">
      <alignment horizontal="center" vertical="center" wrapText="1"/>
    </xf>
    <xf numFmtId="0" fontId="13" fillId="0" borderId="222" xfId="0" applyNumberFormat="1" applyFont="1" applyBorder="1" applyAlignment="1">
      <alignment horizontal="center" vertical="center" wrapText="1"/>
    </xf>
    <xf numFmtId="0" fontId="13" fillId="0" borderId="223" xfId="0" applyNumberFormat="1" applyFont="1" applyBorder="1" applyAlignment="1">
      <alignment horizontal="center" vertical="center" wrapText="1"/>
    </xf>
    <xf numFmtId="0" fontId="13" fillId="0" borderId="224" xfId="0" applyNumberFormat="1" applyFont="1" applyBorder="1" applyAlignment="1">
      <alignment horizontal="center" vertical="center" wrapText="1"/>
    </xf>
    <xf numFmtId="0" fontId="13" fillId="0" borderId="225" xfId="0" applyNumberFormat="1" applyFont="1" applyBorder="1" applyAlignment="1">
      <alignment horizontal="center" vertical="center" wrapText="1"/>
    </xf>
    <xf numFmtId="0" fontId="13" fillId="0" borderId="226" xfId="0" applyNumberFormat="1" applyFont="1" applyBorder="1" applyAlignment="1">
      <alignment horizontal="center" vertical="center" wrapText="1"/>
    </xf>
    <xf numFmtId="0" fontId="13" fillId="0" borderId="227" xfId="0" applyNumberFormat="1" applyFont="1" applyBorder="1" applyAlignment="1">
      <alignment horizontal="center" vertical="center" wrapText="1"/>
    </xf>
    <xf numFmtId="0" fontId="13" fillId="0" borderId="228" xfId="0" applyNumberFormat="1" applyFont="1" applyBorder="1" applyAlignment="1">
      <alignment horizontal="center" vertical="center" wrapText="1"/>
    </xf>
    <xf numFmtId="0" fontId="13" fillId="0" borderId="221" xfId="0" applyNumberFormat="1" applyFont="1" applyBorder="1" applyAlignment="1">
      <alignment horizontal="center" vertical="center" wrapText="1"/>
    </xf>
    <xf numFmtId="0" fontId="13" fillId="0" borderId="241" xfId="0" applyNumberFormat="1" applyFont="1" applyBorder="1" applyAlignment="1">
      <alignment horizontal="center" vertical="center" wrapText="1"/>
    </xf>
    <xf numFmtId="0" fontId="13" fillId="0" borderId="244" xfId="0" applyNumberFormat="1" applyFont="1" applyBorder="1" applyAlignment="1">
      <alignment horizontal="center" vertical="center" wrapText="1"/>
    </xf>
    <xf numFmtId="0" fontId="13" fillId="0" borderId="220" xfId="0" applyNumberFormat="1" applyFont="1" applyBorder="1" applyAlignment="1">
      <alignment horizontal="center" vertical="center" wrapText="1"/>
    </xf>
    <xf numFmtId="0" fontId="13" fillId="0" borderId="240" xfId="0" applyNumberFormat="1" applyFont="1" applyBorder="1" applyAlignment="1">
      <alignment horizontal="center" vertical="center" wrapText="1"/>
    </xf>
    <xf numFmtId="0" fontId="13" fillId="0" borderId="243" xfId="0" applyNumberFormat="1" applyFont="1" applyBorder="1" applyAlignment="1">
      <alignment horizontal="center" vertical="center" wrapText="1"/>
    </xf>
    <xf numFmtId="0" fontId="13" fillId="0" borderId="219" xfId="0" applyNumberFormat="1" applyFont="1" applyBorder="1" applyAlignment="1">
      <alignment horizontal="center" vertical="center" wrapText="1"/>
    </xf>
    <xf numFmtId="0" fontId="13" fillId="0" borderId="239" xfId="0" applyNumberFormat="1" applyFont="1" applyBorder="1" applyAlignment="1">
      <alignment horizontal="center" vertical="center" wrapText="1"/>
    </xf>
    <xf numFmtId="0" fontId="13" fillId="0" borderId="242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03" xfId="0" applyNumberFormat="1" applyFont="1" applyBorder="1" applyAlignment="1">
      <alignment horizontal="center" vertical="center" wrapText="1"/>
    </xf>
    <xf numFmtId="0" fontId="8" fillId="0" borderId="331" xfId="0" applyNumberFormat="1" applyFont="1" applyBorder="1" applyAlignment="1">
      <alignment horizontal="center" vertical="center" wrapText="1"/>
    </xf>
    <xf numFmtId="0" fontId="8" fillId="0" borderId="359" xfId="0" applyNumberFormat="1" applyFont="1" applyBorder="1" applyAlignment="1">
      <alignment horizontal="center" vertical="center" wrapText="1"/>
    </xf>
    <xf numFmtId="0" fontId="8" fillId="0" borderId="382" xfId="0" applyNumberFormat="1" applyFont="1" applyBorder="1" applyAlignment="1">
      <alignment horizontal="center" vertical="center" wrapText="1"/>
    </xf>
    <xf numFmtId="0" fontId="8" fillId="0" borderId="385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362" xfId="0" applyNumberFormat="1" applyFont="1" applyBorder="1" applyAlignment="1">
      <alignment horizontal="center" vertical="center"/>
    </xf>
    <xf numFmtId="0" fontId="8" fillId="0" borderId="363" xfId="0" applyNumberFormat="1" applyFont="1" applyBorder="1" applyAlignment="1">
      <alignment horizontal="center" vertical="center"/>
    </xf>
    <xf numFmtId="0" fontId="8" fillId="0" borderId="364" xfId="0" applyNumberFormat="1" applyFont="1" applyBorder="1" applyAlignment="1">
      <alignment horizontal="center" vertical="center"/>
    </xf>
    <xf numFmtId="0" fontId="8" fillId="0" borderId="365" xfId="0" applyNumberFormat="1" applyFont="1" applyBorder="1" applyAlignment="1">
      <alignment horizontal="center" vertical="center"/>
    </xf>
    <xf numFmtId="0" fontId="8" fillId="0" borderId="366" xfId="0" applyNumberFormat="1" applyFont="1" applyBorder="1" applyAlignment="1">
      <alignment horizontal="center" vertical="center"/>
    </xf>
    <xf numFmtId="0" fontId="8" fillId="0" borderId="306" xfId="0" applyNumberFormat="1" applyFont="1" applyBorder="1" applyAlignment="1">
      <alignment horizontal="center" vertical="center" wrapText="1"/>
    </xf>
    <xf numFmtId="0" fontId="8" fillId="0" borderId="33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335" xfId="0" applyNumberFormat="1" applyFont="1" applyBorder="1" applyAlignment="1">
      <alignment horizontal="center" vertical="center"/>
    </xf>
    <xf numFmtId="0" fontId="8" fillId="0" borderId="336" xfId="0" applyNumberFormat="1" applyFont="1" applyBorder="1" applyAlignment="1">
      <alignment horizontal="center" vertical="center"/>
    </xf>
    <xf numFmtId="0" fontId="8" fillId="0" borderId="337" xfId="0" applyNumberFormat="1" applyFont="1" applyBorder="1" applyAlignment="1">
      <alignment horizontal="center" vertical="center"/>
    </xf>
    <xf numFmtId="0" fontId="8" fillId="0" borderId="338" xfId="0" applyNumberFormat="1" applyFont="1" applyBorder="1" applyAlignment="1">
      <alignment horizontal="center" vertical="center"/>
    </xf>
    <xf numFmtId="0" fontId="8" fillId="0" borderId="339" xfId="0" applyNumberFormat="1" applyFont="1" applyBorder="1" applyAlignment="1">
      <alignment horizontal="center" vertical="center"/>
    </xf>
    <xf numFmtId="0" fontId="8" fillId="0" borderId="340" xfId="0" applyNumberFormat="1" applyFont="1" applyBorder="1" applyAlignment="1">
      <alignment horizontal="center" vertical="center"/>
    </xf>
    <xf numFmtId="0" fontId="8" fillId="0" borderId="276" xfId="0" applyNumberFormat="1" applyFont="1" applyBorder="1" applyAlignment="1">
      <alignment horizontal="center" vertical="center"/>
    </xf>
    <xf numFmtId="0" fontId="8" fillId="0" borderId="277" xfId="0" applyNumberFormat="1" applyFont="1" applyBorder="1" applyAlignment="1">
      <alignment horizontal="center" vertical="center"/>
    </xf>
    <xf numFmtId="0" fontId="8" fillId="0" borderId="278" xfId="0" applyNumberFormat="1" applyFont="1" applyBorder="1" applyAlignment="1">
      <alignment horizontal="center" vertical="center"/>
    </xf>
    <xf numFmtId="0" fontId="8" fillId="0" borderId="279" xfId="0" applyNumberFormat="1" applyFont="1" applyBorder="1" applyAlignment="1">
      <alignment horizontal="center" vertical="center"/>
    </xf>
    <xf numFmtId="0" fontId="8" fillId="0" borderId="280" xfId="0" applyNumberFormat="1" applyFont="1" applyBorder="1" applyAlignment="1">
      <alignment horizontal="center" vertical="center"/>
    </xf>
    <xf numFmtId="0" fontId="8" fillId="0" borderId="281" xfId="0" applyNumberFormat="1" applyFont="1" applyBorder="1" applyAlignment="1">
      <alignment horizontal="center" vertical="center"/>
    </xf>
    <xf numFmtId="0" fontId="8" fillId="0" borderId="282" xfId="0" applyNumberFormat="1" applyFont="1" applyBorder="1" applyAlignment="1">
      <alignment horizontal="center" vertical="center"/>
    </xf>
    <xf numFmtId="0" fontId="8" fillId="0" borderId="283" xfId="0" applyNumberFormat="1" applyFont="1" applyBorder="1" applyAlignment="1">
      <alignment horizontal="center" vertical="center"/>
    </xf>
    <xf numFmtId="0" fontId="8" fillId="0" borderId="284" xfId="0" applyNumberFormat="1" applyFont="1" applyBorder="1" applyAlignment="1">
      <alignment horizontal="center" vertical="center"/>
    </xf>
    <xf numFmtId="0" fontId="8" fillId="0" borderId="285" xfId="0" applyNumberFormat="1" applyFont="1" applyBorder="1" applyAlignment="1">
      <alignment horizontal="center" vertical="center"/>
    </xf>
    <xf numFmtId="0" fontId="8" fillId="0" borderId="286" xfId="0" applyNumberFormat="1" applyFont="1" applyBorder="1" applyAlignment="1">
      <alignment horizontal="center" vertical="center"/>
    </xf>
    <xf numFmtId="0" fontId="8" fillId="0" borderId="287" xfId="0" applyNumberFormat="1" applyFont="1" applyBorder="1" applyAlignment="1">
      <alignment horizontal="center" vertical="center"/>
    </xf>
    <xf numFmtId="0" fontId="8" fillId="0" borderId="288" xfId="0" applyNumberFormat="1" applyFont="1" applyBorder="1" applyAlignment="1">
      <alignment horizontal="center" vertical="center"/>
    </xf>
    <xf numFmtId="0" fontId="8" fillId="0" borderId="289" xfId="0" applyNumberFormat="1" applyFont="1" applyBorder="1" applyAlignment="1">
      <alignment horizontal="center" vertical="center"/>
    </xf>
    <xf numFmtId="0" fontId="8" fillId="0" borderId="290" xfId="0" applyNumberFormat="1" applyFont="1" applyBorder="1" applyAlignment="1">
      <alignment horizontal="center" vertical="center"/>
    </xf>
    <xf numFmtId="0" fontId="8" fillId="0" borderId="291" xfId="0" applyNumberFormat="1" applyFont="1" applyBorder="1" applyAlignment="1">
      <alignment horizontal="center" vertical="center"/>
    </xf>
    <xf numFmtId="0" fontId="8" fillId="0" borderId="292" xfId="0" applyNumberFormat="1" applyFont="1" applyBorder="1" applyAlignment="1">
      <alignment horizontal="center" vertical="center"/>
    </xf>
    <xf numFmtId="0" fontId="8" fillId="0" borderId="293" xfId="0" applyNumberFormat="1" applyFont="1" applyBorder="1" applyAlignment="1">
      <alignment horizontal="center" vertical="center"/>
    </xf>
    <xf numFmtId="0" fontId="8" fillId="0" borderId="294" xfId="0" applyNumberFormat="1" applyFont="1" applyBorder="1" applyAlignment="1">
      <alignment horizontal="center" vertical="center"/>
    </xf>
    <xf numFmtId="0" fontId="8" fillId="0" borderId="295" xfId="0" applyNumberFormat="1" applyFont="1" applyBorder="1" applyAlignment="1">
      <alignment horizontal="center" vertical="center"/>
    </xf>
    <xf numFmtId="0" fontId="8" fillId="0" borderId="296" xfId="0" applyNumberFormat="1" applyFont="1" applyBorder="1" applyAlignment="1">
      <alignment horizontal="center" vertical="center"/>
    </xf>
    <xf numFmtId="0" fontId="8" fillId="0" borderId="297" xfId="0" applyNumberFormat="1" applyFont="1" applyBorder="1" applyAlignment="1">
      <alignment horizontal="center" vertical="center"/>
    </xf>
    <xf numFmtId="0" fontId="8" fillId="0" borderId="298" xfId="0" applyNumberFormat="1" applyFont="1" applyBorder="1" applyAlignment="1">
      <alignment horizontal="center" vertical="center"/>
    </xf>
    <xf numFmtId="0" fontId="8" fillId="0" borderId="299" xfId="0" applyNumberFormat="1" applyFont="1" applyBorder="1" applyAlignment="1">
      <alignment horizontal="center" vertical="center"/>
    </xf>
    <xf numFmtId="0" fontId="8" fillId="0" borderId="300" xfId="0" applyNumberFormat="1" applyFont="1" applyBorder="1" applyAlignment="1">
      <alignment horizontal="center" vertical="center"/>
    </xf>
    <xf numFmtId="0" fontId="8" fillId="0" borderId="301" xfId="0" applyNumberFormat="1" applyFont="1" applyBorder="1" applyAlignment="1">
      <alignment horizontal="center" vertical="center"/>
    </xf>
    <xf numFmtId="0" fontId="8" fillId="0" borderId="302" xfId="0" applyNumberFormat="1" applyFont="1" applyBorder="1" applyAlignment="1">
      <alignment horizontal="center" vertical="center"/>
    </xf>
    <xf numFmtId="0" fontId="8" fillId="0" borderId="307" xfId="0" applyNumberFormat="1" applyFont="1" applyBorder="1" applyAlignment="1">
      <alignment horizontal="center" vertical="center"/>
    </xf>
    <xf numFmtId="0" fontId="8" fillId="0" borderId="308" xfId="0" applyNumberFormat="1" applyFont="1" applyBorder="1" applyAlignment="1">
      <alignment horizontal="center" vertical="center"/>
    </xf>
    <xf numFmtId="0" fontId="8" fillId="0" borderId="309" xfId="0" applyNumberFormat="1" applyFont="1" applyBorder="1" applyAlignment="1">
      <alignment horizontal="center" vertical="center"/>
    </xf>
    <xf numFmtId="0" fontId="8" fillId="0" borderId="310" xfId="0" applyNumberFormat="1" applyFont="1" applyBorder="1" applyAlignment="1">
      <alignment horizontal="center" vertical="center"/>
    </xf>
    <xf numFmtId="0" fontId="8" fillId="0" borderId="311" xfId="0" applyNumberFormat="1" applyFont="1" applyBorder="1" applyAlignment="1">
      <alignment horizontal="center" vertical="center"/>
    </xf>
    <xf numFmtId="0" fontId="8" fillId="0" borderId="312" xfId="0" applyNumberFormat="1" applyFont="1" applyBorder="1" applyAlignment="1">
      <alignment horizontal="center" vertical="center"/>
    </xf>
    <xf numFmtId="0" fontId="8" fillId="0" borderId="313" xfId="0" applyNumberFormat="1" applyFont="1" applyBorder="1" applyAlignment="1">
      <alignment horizontal="center" vertical="center"/>
    </xf>
    <xf numFmtId="0" fontId="8" fillId="0" borderId="314" xfId="0" applyNumberFormat="1" applyFont="1" applyBorder="1" applyAlignment="1">
      <alignment horizontal="center" vertical="center"/>
    </xf>
    <xf numFmtId="0" fontId="8" fillId="0" borderId="315" xfId="0" applyNumberFormat="1" applyFont="1" applyBorder="1" applyAlignment="1">
      <alignment horizontal="center" vertical="center"/>
    </xf>
    <xf numFmtId="0" fontId="8" fillId="0" borderId="316" xfId="0" applyNumberFormat="1" applyFont="1" applyBorder="1" applyAlignment="1">
      <alignment horizontal="center" vertical="center"/>
    </xf>
    <xf numFmtId="0" fontId="8" fillId="0" borderId="317" xfId="0" applyNumberFormat="1" applyFont="1" applyBorder="1" applyAlignment="1">
      <alignment horizontal="center" vertical="center"/>
    </xf>
    <xf numFmtId="0" fontId="8" fillId="0" borderId="318" xfId="0" applyNumberFormat="1" applyFont="1" applyBorder="1" applyAlignment="1">
      <alignment horizontal="center" vertical="center"/>
    </xf>
    <xf numFmtId="0" fontId="8" fillId="0" borderId="305" xfId="0" applyNumberFormat="1" applyFont="1" applyBorder="1" applyAlignment="1">
      <alignment horizontal="center" vertical="center" wrapText="1"/>
    </xf>
    <xf numFmtId="0" fontId="8" fillId="0" borderId="333" xfId="0" applyNumberFormat="1" applyFont="1" applyBorder="1" applyAlignment="1">
      <alignment horizontal="center" vertical="center" wrapText="1"/>
    </xf>
    <xf numFmtId="0" fontId="8" fillId="0" borderId="361" xfId="0" applyNumberFormat="1" applyFont="1" applyBorder="1" applyAlignment="1">
      <alignment horizontal="center" vertical="center" wrapText="1"/>
    </xf>
    <xf numFmtId="0" fontId="8" fillId="0" borderId="384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 vertical="top"/>
    </xf>
    <xf numFmtId="0" fontId="10" fillId="0" borderId="56" xfId="0" applyNumberFormat="1" applyFont="1" applyBorder="1" applyAlignment="1">
      <alignment horizontal="center"/>
    </xf>
    <xf numFmtId="0" fontId="10" fillId="0" borderId="245" xfId="0" applyNumberFormat="1" applyFont="1" applyBorder="1" applyAlignment="1">
      <alignment horizontal="center"/>
    </xf>
    <xf numFmtId="0" fontId="10" fillId="0" borderId="246" xfId="0" applyNumberFormat="1" applyFont="1" applyBorder="1" applyAlignment="1">
      <alignment horizontal="center"/>
    </xf>
    <xf numFmtId="0" fontId="10" fillId="0" borderId="247" xfId="0" applyNumberFormat="1" applyFont="1" applyBorder="1" applyAlignment="1">
      <alignment horizontal="center"/>
    </xf>
    <xf numFmtId="0" fontId="10" fillId="0" borderId="248" xfId="0" applyNumberFormat="1" applyFont="1" applyBorder="1" applyAlignment="1">
      <alignment horizontal="center"/>
    </xf>
    <xf numFmtId="0" fontId="10" fillId="0" borderId="249" xfId="0" applyNumberFormat="1" applyFont="1" applyBorder="1" applyAlignment="1">
      <alignment horizontal="center"/>
    </xf>
    <xf numFmtId="0" fontId="10" fillId="0" borderId="250" xfId="0" applyNumberFormat="1" applyFont="1" applyBorder="1" applyAlignment="1">
      <alignment horizontal="center"/>
    </xf>
    <xf numFmtId="0" fontId="10" fillId="0" borderId="251" xfId="0" applyNumberFormat="1" applyFont="1" applyBorder="1" applyAlignment="1">
      <alignment horizontal="center"/>
    </xf>
    <xf numFmtId="0" fontId="10" fillId="0" borderId="252" xfId="0" applyNumberFormat="1" applyFont="1" applyBorder="1" applyAlignment="1">
      <alignment horizontal="center"/>
    </xf>
    <xf numFmtId="0" fontId="10" fillId="0" borderId="253" xfId="0" applyNumberFormat="1" applyFont="1" applyBorder="1" applyAlignment="1">
      <alignment horizontal="center"/>
    </xf>
    <xf numFmtId="0" fontId="10" fillId="0" borderId="254" xfId="0" applyNumberFormat="1" applyFont="1" applyBorder="1" applyAlignment="1">
      <alignment horizontal="center"/>
    </xf>
    <xf numFmtId="0" fontId="10" fillId="0" borderId="255" xfId="0" applyNumberFormat="1" applyFont="1" applyBorder="1" applyAlignment="1">
      <alignment horizontal="center"/>
    </xf>
    <xf numFmtId="0" fontId="10" fillId="0" borderId="256" xfId="0" applyNumberFormat="1" applyFont="1" applyBorder="1" applyAlignment="1">
      <alignment horizontal="center"/>
    </xf>
    <xf numFmtId="0" fontId="10" fillId="0" borderId="257" xfId="0" applyNumberFormat="1" applyFont="1" applyBorder="1" applyAlignment="1">
      <alignment horizontal="center"/>
    </xf>
    <xf numFmtId="0" fontId="10" fillId="0" borderId="258" xfId="0" applyNumberFormat="1" applyFont="1" applyBorder="1" applyAlignment="1">
      <alignment horizontal="center"/>
    </xf>
    <xf numFmtId="0" fontId="10" fillId="0" borderId="259" xfId="0" applyNumberFormat="1" applyFont="1" applyBorder="1" applyAlignment="1">
      <alignment horizontal="center"/>
    </xf>
    <xf numFmtId="0" fontId="10" fillId="0" borderId="260" xfId="0" applyNumberFormat="1" applyFont="1" applyBorder="1" applyAlignment="1">
      <alignment horizontal="center"/>
    </xf>
    <xf numFmtId="0" fontId="10" fillId="0" borderId="261" xfId="0" applyNumberFormat="1" applyFont="1" applyBorder="1" applyAlignment="1">
      <alignment horizontal="center"/>
    </xf>
    <xf numFmtId="0" fontId="10" fillId="0" borderId="262" xfId="0" applyNumberFormat="1" applyFont="1" applyBorder="1" applyAlignment="1">
      <alignment horizontal="center"/>
    </xf>
    <xf numFmtId="0" fontId="10" fillId="0" borderId="263" xfId="0" applyNumberFormat="1" applyFont="1" applyBorder="1" applyAlignment="1">
      <alignment horizontal="center"/>
    </xf>
    <xf numFmtId="0" fontId="10" fillId="0" borderId="264" xfId="0" applyNumberFormat="1" applyFont="1" applyBorder="1" applyAlignment="1">
      <alignment horizontal="center"/>
    </xf>
    <xf numFmtId="0" fontId="10" fillId="0" borderId="265" xfId="0" applyNumberFormat="1" applyFont="1" applyBorder="1" applyAlignment="1">
      <alignment horizontal="center"/>
    </xf>
    <xf numFmtId="0" fontId="10" fillId="0" borderId="266" xfId="0" applyNumberFormat="1" applyFont="1" applyBorder="1" applyAlignment="1">
      <alignment horizontal="center"/>
    </xf>
    <xf numFmtId="0" fontId="10" fillId="0" borderId="267" xfId="0" applyNumberFormat="1" applyFont="1" applyBorder="1" applyAlignment="1">
      <alignment horizontal="center"/>
    </xf>
    <xf numFmtId="0" fontId="10" fillId="0" borderId="268" xfId="0" applyNumberFormat="1" applyFont="1" applyBorder="1" applyAlignment="1">
      <alignment horizontal="center"/>
    </xf>
    <xf numFmtId="0" fontId="10" fillId="0" borderId="269" xfId="0" applyNumberFormat="1" applyFont="1" applyBorder="1" applyAlignment="1">
      <alignment horizontal="center"/>
    </xf>
    <xf numFmtId="0" fontId="10" fillId="0" borderId="270" xfId="0" applyNumberFormat="1" applyFont="1" applyBorder="1" applyAlignment="1">
      <alignment horizontal="center"/>
    </xf>
    <xf numFmtId="0" fontId="10" fillId="0" borderId="271" xfId="0" applyNumberFormat="1" applyFont="1" applyBorder="1" applyAlignment="1">
      <alignment horizontal="center"/>
    </xf>
    <xf numFmtId="0" fontId="10" fillId="0" borderId="272" xfId="0" applyNumberFormat="1" applyFont="1" applyBorder="1" applyAlignment="1">
      <alignment horizontal="center"/>
    </xf>
    <xf numFmtId="0" fontId="10" fillId="0" borderId="273" xfId="0" applyNumberFormat="1" applyFont="1" applyBorder="1" applyAlignment="1">
      <alignment horizontal="center"/>
    </xf>
    <xf numFmtId="0" fontId="10" fillId="0" borderId="274" xfId="0" applyNumberFormat="1" applyFont="1" applyBorder="1" applyAlignment="1">
      <alignment horizontal="center"/>
    </xf>
    <xf numFmtId="0" fontId="10" fillId="0" borderId="275" xfId="0" applyNumberFormat="1" applyFont="1" applyBorder="1" applyAlignment="1">
      <alignment horizontal="center"/>
    </xf>
    <xf numFmtId="0" fontId="8" fillId="0" borderId="304" xfId="0" applyNumberFormat="1" applyFont="1" applyBorder="1" applyAlignment="1">
      <alignment horizontal="center" vertical="center" wrapText="1"/>
    </xf>
    <xf numFmtId="0" fontId="8" fillId="0" borderId="332" xfId="0" applyNumberFormat="1" applyFont="1" applyBorder="1" applyAlignment="1">
      <alignment horizontal="center" vertical="center" wrapText="1"/>
    </xf>
    <xf numFmtId="0" fontId="8" fillId="0" borderId="360" xfId="0" applyNumberFormat="1" applyFont="1" applyBorder="1" applyAlignment="1">
      <alignment horizontal="center" vertical="center" wrapText="1"/>
    </xf>
    <xf numFmtId="0" fontId="8" fillId="0" borderId="383" xfId="0" applyNumberFormat="1" applyFont="1" applyBorder="1" applyAlignment="1">
      <alignment horizontal="center" vertical="center" wrapText="1"/>
    </xf>
    <xf numFmtId="0" fontId="8" fillId="0" borderId="372" xfId="0" applyNumberFormat="1" applyFont="1" applyBorder="1" applyAlignment="1">
      <alignment horizontal="center" vertical="center"/>
    </xf>
    <xf numFmtId="0" fontId="8" fillId="0" borderId="373" xfId="0" applyNumberFormat="1" applyFont="1" applyBorder="1" applyAlignment="1">
      <alignment horizontal="center" vertical="center"/>
    </xf>
    <xf numFmtId="0" fontId="8" fillId="0" borderId="374" xfId="0" applyNumberFormat="1" applyFont="1" applyBorder="1" applyAlignment="1">
      <alignment horizontal="center" vertical="center"/>
    </xf>
    <xf numFmtId="0" fontId="8" fillId="0" borderId="375" xfId="0" applyNumberFormat="1" applyFont="1" applyBorder="1" applyAlignment="1">
      <alignment horizontal="center" vertical="center"/>
    </xf>
    <xf numFmtId="0" fontId="8" fillId="0" borderId="376" xfId="0" applyNumberFormat="1" applyFont="1" applyBorder="1" applyAlignment="1">
      <alignment horizontal="center" vertical="center"/>
    </xf>
    <xf numFmtId="0" fontId="8" fillId="0" borderId="377" xfId="0" applyNumberFormat="1" applyFont="1" applyBorder="1" applyAlignment="1">
      <alignment horizontal="center" vertical="center"/>
    </xf>
    <xf numFmtId="0" fontId="8" fillId="0" borderId="378" xfId="0" applyNumberFormat="1" applyFont="1" applyBorder="1" applyAlignment="1">
      <alignment horizontal="center" vertical="center"/>
    </xf>
    <xf numFmtId="0" fontId="8" fillId="0" borderId="379" xfId="0" applyNumberFormat="1" applyFont="1" applyBorder="1" applyAlignment="1">
      <alignment horizontal="center" vertical="center"/>
    </xf>
    <xf numFmtId="0" fontId="8" fillId="0" borderId="380" xfId="0" applyNumberFormat="1" applyFont="1" applyBorder="1" applyAlignment="1">
      <alignment horizontal="center" vertical="center"/>
    </xf>
    <xf numFmtId="0" fontId="8" fillId="0" borderId="381" xfId="0" applyNumberFormat="1" applyFont="1" applyBorder="1" applyAlignment="1">
      <alignment horizontal="center" vertical="center"/>
    </xf>
    <xf numFmtId="0" fontId="8" fillId="0" borderId="347" xfId="0" applyNumberFormat="1" applyFont="1" applyBorder="1" applyAlignment="1">
      <alignment horizontal="center" vertical="center"/>
    </xf>
    <xf numFmtId="0" fontId="8" fillId="0" borderId="348" xfId="0" applyNumberFormat="1" applyFont="1" applyBorder="1" applyAlignment="1">
      <alignment horizontal="center" vertical="center"/>
    </xf>
    <xf numFmtId="0" fontId="8" fillId="0" borderId="349" xfId="0" applyNumberFormat="1" applyFont="1" applyBorder="1" applyAlignment="1">
      <alignment horizontal="center" vertical="center"/>
    </xf>
    <xf numFmtId="0" fontId="8" fillId="0" borderId="350" xfId="0" applyNumberFormat="1" applyFont="1" applyBorder="1" applyAlignment="1">
      <alignment horizontal="center" vertical="center"/>
    </xf>
    <xf numFmtId="0" fontId="8" fillId="0" borderId="351" xfId="0" applyNumberFormat="1" applyFont="1" applyBorder="1" applyAlignment="1">
      <alignment horizontal="center" vertical="center"/>
    </xf>
    <xf numFmtId="0" fontId="8" fillId="0" borderId="352" xfId="0" applyNumberFormat="1" applyFont="1" applyBorder="1" applyAlignment="1">
      <alignment horizontal="center" vertical="center"/>
    </xf>
    <xf numFmtId="0" fontId="8" fillId="0" borderId="353" xfId="0" applyNumberFormat="1" applyFont="1" applyBorder="1" applyAlignment="1">
      <alignment horizontal="center" vertical="center"/>
    </xf>
    <xf numFmtId="0" fontId="8" fillId="0" borderId="354" xfId="0" applyNumberFormat="1" applyFont="1" applyBorder="1" applyAlignment="1">
      <alignment horizontal="center" vertical="center"/>
    </xf>
    <xf numFmtId="0" fontId="8" fillId="0" borderId="355" xfId="0" applyNumberFormat="1" applyFont="1" applyBorder="1" applyAlignment="1">
      <alignment horizontal="center" vertical="center"/>
    </xf>
    <xf numFmtId="0" fontId="8" fillId="0" borderId="356" xfId="0" applyNumberFormat="1" applyFont="1" applyBorder="1" applyAlignment="1">
      <alignment horizontal="center" vertical="center"/>
    </xf>
    <xf numFmtId="0" fontId="8" fillId="0" borderId="357" xfId="0" applyNumberFormat="1" applyFont="1" applyBorder="1" applyAlignment="1">
      <alignment horizontal="center" vertical="center"/>
    </xf>
    <xf numFmtId="0" fontId="8" fillId="0" borderId="358" xfId="0" applyNumberFormat="1" applyFont="1" applyBorder="1" applyAlignment="1">
      <alignment horizontal="center" vertical="center"/>
    </xf>
    <xf numFmtId="0" fontId="8" fillId="0" borderId="319" xfId="0" applyNumberFormat="1" applyFont="1" applyBorder="1" applyAlignment="1">
      <alignment horizontal="center" vertical="center"/>
    </xf>
    <xf numFmtId="0" fontId="8" fillId="0" borderId="320" xfId="0" applyNumberFormat="1" applyFont="1" applyBorder="1" applyAlignment="1">
      <alignment horizontal="center" vertical="center"/>
    </xf>
    <xf numFmtId="0" fontId="8" fillId="0" borderId="321" xfId="0" applyNumberFormat="1" applyFont="1" applyBorder="1" applyAlignment="1">
      <alignment horizontal="center" vertical="center"/>
    </xf>
    <xf numFmtId="0" fontId="8" fillId="0" borderId="322" xfId="0" applyNumberFormat="1" applyFont="1" applyBorder="1" applyAlignment="1">
      <alignment horizontal="center" vertical="center"/>
    </xf>
    <xf numFmtId="0" fontId="8" fillId="0" borderId="323" xfId="0" applyNumberFormat="1" applyFont="1" applyBorder="1" applyAlignment="1">
      <alignment horizontal="center" vertical="center"/>
    </xf>
    <xf numFmtId="0" fontId="8" fillId="0" borderId="324" xfId="0" applyNumberFormat="1" applyFont="1" applyBorder="1" applyAlignment="1">
      <alignment horizontal="center" vertical="center"/>
    </xf>
    <xf numFmtId="0" fontId="8" fillId="0" borderId="325" xfId="0" applyNumberFormat="1" applyFont="1" applyBorder="1" applyAlignment="1">
      <alignment horizontal="center" vertical="center" wrapText="1"/>
    </xf>
    <xf numFmtId="0" fontId="8" fillId="0" borderId="326" xfId="0" applyNumberFormat="1" applyFont="1" applyBorder="1" applyAlignment="1">
      <alignment horizontal="center" vertical="center" wrapText="1"/>
    </xf>
    <xf numFmtId="0" fontId="8" fillId="0" borderId="327" xfId="0" applyNumberFormat="1" applyFont="1" applyBorder="1" applyAlignment="1">
      <alignment horizontal="center" vertical="center" wrapText="1"/>
    </xf>
    <xf numFmtId="0" fontId="8" fillId="0" borderId="328" xfId="0" applyNumberFormat="1" applyFont="1" applyBorder="1" applyAlignment="1">
      <alignment horizontal="center" vertical="center" wrapText="1"/>
    </xf>
    <xf numFmtId="0" fontId="8" fillId="0" borderId="329" xfId="0" applyNumberFormat="1" applyFont="1" applyBorder="1" applyAlignment="1">
      <alignment horizontal="center" vertical="center" wrapText="1"/>
    </xf>
    <xf numFmtId="0" fontId="8" fillId="0" borderId="330" xfId="0" applyNumberFormat="1" applyFont="1" applyBorder="1" applyAlignment="1">
      <alignment horizontal="center" vertical="center" wrapText="1"/>
    </xf>
    <xf numFmtId="0" fontId="8" fillId="0" borderId="367" xfId="0" applyNumberFormat="1" applyFont="1" applyBorder="1" applyAlignment="1">
      <alignment horizontal="center" vertical="center"/>
    </xf>
    <xf numFmtId="0" fontId="8" fillId="0" borderId="368" xfId="0" applyNumberFormat="1" applyFont="1" applyBorder="1" applyAlignment="1">
      <alignment horizontal="center" vertical="center"/>
    </xf>
    <xf numFmtId="0" fontId="8" fillId="0" borderId="369" xfId="0" applyNumberFormat="1" applyFont="1" applyBorder="1" applyAlignment="1">
      <alignment horizontal="center" vertical="center"/>
    </xf>
    <xf numFmtId="0" fontId="8" fillId="0" borderId="370" xfId="0" applyNumberFormat="1" applyFont="1" applyBorder="1" applyAlignment="1">
      <alignment horizontal="center" vertical="center"/>
    </xf>
    <xf numFmtId="0" fontId="8" fillId="0" borderId="371" xfId="0" applyNumberFormat="1" applyFont="1" applyBorder="1" applyAlignment="1">
      <alignment horizontal="center" vertical="center"/>
    </xf>
    <xf numFmtId="0" fontId="8" fillId="0" borderId="341" xfId="0" applyNumberFormat="1" applyFont="1" applyBorder="1" applyAlignment="1">
      <alignment horizontal="center" vertical="center"/>
    </xf>
    <xf numFmtId="0" fontId="8" fillId="0" borderId="342" xfId="0" applyNumberFormat="1" applyFont="1" applyBorder="1" applyAlignment="1">
      <alignment horizontal="center" vertical="center"/>
    </xf>
    <xf numFmtId="0" fontId="8" fillId="0" borderId="343" xfId="0" applyNumberFormat="1" applyFont="1" applyBorder="1" applyAlignment="1">
      <alignment horizontal="center" vertical="center"/>
    </xf>
    <xf numFmtId="0" fontId="8" fillId="0" borderId="344" xfId="0" applyNumberFormat="1" applyFont="1" applyBorder="1" applyAlignment="1">
      <alignment horizontal="center" vertical="center"/>
    </xf>
    <xf numFmtId="0" fontId="8" fillId="0" borderId="345" xfId="0" applyNumberFormat="1" applyFont="1" applyBorder="1" applyAlignment="1">
      <alignment horizontal="center" vertical="center"/>
    </xf>
    <xf numFmtId="0" fontId="8" fillId="0" borderId="346" xfId="0" applyNumberFormat="1" applyFont="1" applyBorder="1" applyAlignment="1">
      <alignment horizontal="center" vertical="center"/>
    </xf>
    <xf numFmtId="0" fontId="10" fillId="0" borderId="386" xfId="0" applyNumberFormat="1" applyFont="1" applyBorder="1" applyAlignment="1">
      <alignment horizontal="center"/>
    </xf>
    <xf numFmtId="0" fontId="10" fillId="0" borderId="387" xfId="0" applyNumberFormat="1" applyFont="1" applyBorder="1" applyAlignment="1">
      <alignment horizontal="center"/>
    </xf>
    <xf numFmtId="0" fontId="10" fillId="0" borderId="388" xfId="0" applyNumberFormat="1" applyFont="1" applyBorder="1" applyAlignment="1">
      <alignment horizontal="center"/>
    </xf>
    <xf numFmtId="0" fontId="10" fillId="0" borderId="389" xfId="0" applyNumberFormat="1" applyFont="1" applyBorder="1" applyAlignment="1">
      <alignment horizontal="center"/>
    </xf>
    <xf numFmtId="0" fontId="10" fillId="0" borderId="390" xfId="0" applyNumberFormat="1" applyFont="1" applyBorder="1" applyAlignment="1">
      <alignment horizontal="center"/>
    </xf>
    <xf numFmtId="0" fontId="10" fillId="0" borderId="391" xfId="0" applyNumberFormat="1" applyFont="1" applyBorder="1" applyAlignment="1">
      <alignment horizontal="center"/>
    </xf>
    <xf numFmtId="0" fontId="10" fillId="0" borderId="392" xfId="0" applyNumberFormat="1" applyFont="1" applyBorder="1" applyAlignment="1">
      <alignment horizontal="center"/>
    </xf>
    <xf numFmtId="0" fontId="10" fillId="0" borderId="393" xfId="0" applyNumberFormat="1" applyFont="1" applyBorder="1" applyAlignment="1">
      <alignment horizontal="center"/>
    </xf>
    <xf numFmtId="0" fontId="10" fillId="0" borderId="394" xfId="0" applyNumberFormat="1" applyFont="1" applyBorder="1" applyAlignment="1">
      <alignment horizontal="center"/>
    </xf>
    <xf numFmtId="0" fontId="10" fillId="0" borderId="395" xfId="0" applyNumberFormat="1" applyFont="1" applyBorder="1" applyAlignment="1">
      <alignment horizontal="center"/>
    </xf>
    <xf numFmtId="0" fontId="10" fillId="0" borderId="396" xfId="0" applyNumberFormat="1" applyFont="1" applyBorder="1" applyAlignment="1">
      <alignment horizontal="center"/>
    </xf>
    <xf numFmtId="0" fontId="10" fillId="0" borderId="397" xfId="0" applyNumberFormat="1" applyFont="1" applyBorder="1" applyAlignment="1">
      <alignment horizontal="center"/>
    </xf>
    <xf numFmtId="0" fontId="10" fillId="0" borderId="398" xfId="0" applyNumberFormat="1" applyFont="1" applyBorder="1" applyAlignment="1">
      <alignment horizontal="center"/>
    </xf>
    <xf numFmtId="0" fontId="10" fillId="0" borderId="399" xfId="0" applyNumberFormat="1" applyFont="1" applyBorder="1" applyAlignment="1">
      <alignment horizontal="center"/>
    </xf>
    <xf numFmtId="0" fontId="10" fillId="0" borderId="400" xfId="0" applyNumberFormat="1" applyFont="1" applyBorder="1" applyAlignment="1">
      <alignment horizontal="center"/>
    </xf>
    <xf numFmtId="0" fontId="10" fillId="0" borderId="401" xfId="0" applyNumberFormat="1" applyFont="1" applyBorder="1" applyAlignment="1">
      <alignment horizontal="center"/>
    </xf>
    <xf numFmtId="0" fontId="10" fillId="0" borderId="402" xfId="0" applyNumberFormat="1" applyFont="1" applyBorder="1" applyAlignment="1">
      <alignment horizontal="center"/>
    </xf>
    <xf numFmtId="0" fontId="10" fillId="0" borderId="403" xfId="0" applyNumberFormat="1" applyFont="1" applyBorder="1" applyAlignment="1">
      <alignment horizontal="center"/>
    </xf>
    <xf numFmtId="0" fontId="10" fillId="0" borderId="404" xfId="0" applyNumberFormat="1" applyFont="1" applyBorder="1" applyAlignment="1">
      <alignment horizontal="center"/>
    </xf>
    <xf numFmtId="0" fontId="10" fillId="0" borderId="405" xfId="0" applyNumberFormat="1" applyFont="1" applyBorder="1" applyAlignment="1">
      <alignment horizontal="center"/>
    </xf>
    <xf numFmtId="0" fontId="10" fillId="0" borderId="406" xfId="0" applyNumberFormat="1" applyFont="1" applyBorder="1" applyAlignment="1">
      <alignment horizontal="center"/>
    </xf>
    <xf numFmtId="0" fontId="10" fillId="0" borderId="407" xfId="0" applyNumberFormat="1" applyFont="1" applyBorder="1" applyAlignment="1">
      <alignment horizontal="center"/>
    </xf>
    <xf numFmtId="0" fontId="10" fillId="0" borderId="408" xfId="0" applyNumberFormat="1" applyFont="1" applyBorder="1" applyAlignment="1">
      <alignment horizontal="center"/>
    </xf>
    <xf numFmtId="0" fontId="10" fillId="0" borderId="409" xfId="0" applyNumberFormat="1" applyFont="1" applyBorder="1" applyAlignment="1">
      <alignment horizontal="center"/>
    </xf>
    <xf numFmtId="0" fontId="10" fillId="0" borderId="410" xfId="0" applyNumberFormat="1" applyFont="1" applyBorder="1" applyAlignment="1">
      <alignment horizontal="center"/>
    </xf>
    <xf numFmtId="0" fontId="10" fillId="0" borderId="411" xfId="0" applyNumberFormat="1" applyFont="1" applyBorder="1" applyAlignment="1">
      <alignment horizontal="center"/>
    </xf>
    <xf numFmtId="0" fontId="10" fillId="0" borderId="412" xfId="0" applyNumberFormat="1" applyFont="1" applyBorder="1" applyAlignment="1">
      <alignment horizontal="center"/>
    </xf>
    <xf numFmtId="0" fontId="10" fillId="0" borderId="413" xfId="0" applyNumberFormat="1" applyFont="1" applyBorder="1" applyAlignment="1">
      <alignment horizontal="center"/>
    </xf>
    <xf numFmtId="0" fontId="10" fillId="0" borderId="414" xfId="0" applyNumberFormat="1" applyFont="1" applyBorder="1" applyAlignment="1">
      <alignment horizontal="center"/>
    </xf>
    <xf numFmtId="0" fontId="10" fillId="0" borderId="415" xfId="0" applyNumberFormat="1" applyFont="1" applyBorder="1" applyAlignment="1">
      <alignment horizontal="center"/>
    </xf>
    <xf numFmtId="0" fontId="10" fillId="0" borderId="416" xfId="0" applyNumberFormat="1" applyFont="1" applyBorder="1" applyAlignment="1">
      <alignment horizontal="center"/>
    </xf>
    <xf numFmtId="0" fontId="10" fillId="0" borderId="417" xfId="0" applyNumberFormat="1" applyFont="1" applyBorder="1" applyAlignment="1">
      <alignment horizontal="center"/>
    </xf>
    <xf numFmtId="0" fontId="10" fillId="0" borderId="418" xfId="0" applyNumberFormat="1" applyFont="1" applyBorder="1" applyAlignment="1">
      <alignment horizontal="center"/>
    </xf>
    <xf numFmtId="0" fontId="10" fillId="0" borderId="419" xfId="0" applyNumberFormat="1" applyFont="1" applyBorder="1" applyAlignment="1">
      <alignment horizontal="center"/>
    </xf>
    <xf numFmtId="0" fontId="10" fillId="0" borderId="420" xfId="0" applyNumberFormat="1" applyFont="1" applyBorder="1" applyAlignment="1">
      <alignment horizontal="center"/>
    </xf>
    <xf numFmtId="0" fontId="10" fillId="0" borderId="421" xfId="0" applyNumberFormat="1" applyFont="1" applyBorder="1" applyAlignment="1">
      <alignment horizontal="center"/>
    </xf>
    <xf numFmtId="0" fontId="10" fillId="0" borderId="422" xfId="0" applyNumberFormat="1" applyFont="1" applyBorder="1" applyAlignment="1">
      <alignment horizontal="center"/>
    </xf>
    <xf numFmtId="0" fontId="8" fillId="0" borderId="503" xfId="0" applyNumberFormat="1" applyFont="1" applyBorder="1" applyAlignment="1">
      <alignment horizontal="center" vertical="center" wrapText="1"/>
    </xf>
    <xf numFmtId="0" fontId="8" fillId="0" borderId="504" xfId="0" applyNumberFormat="1" applyFont="1" applyBorder="1" applyAlignment="1">
      <alignment horizontal="center" vertical="center" wrapText="1"/>
    </xf>
    <xf numFmtId="0" fontId="8" fillId="0" borderId="505" xfId="0" applyNumberFormat="1" applyFont="1" applyBorder="1" applyAlignment="1">
      <alignment horizontal="center" vertical="center" wrapText="1"/>
    </xf>
    <xf numFmtId="0" fontId="8" fillId="0" borderId="506" xfId="0" applyNumberFormat="1" applyFont="1" applyBorder="1" applyAlignment="1">
      <alignment horizontal="center" vertical="center" wrapText="1"/>
    </xf>
    <xf numFmtId="0" fontId="8" fillId="0" borderId="507" xfId="0" applyNumberFormat="1" applyFont="1" applyBorder="1" applyAlignment="1">
      <alignment horizontal="center" vertical="center" wrapText="1"/>
    </xf>
    <xf numFmtId="0" fontId="8" fillId="0" borderId="508" xfId="0" applyNumberFormat="1" applyFont="1" applyBorder="1" applyAlignment="1">
      <alignment horizontal="center" vertical="center" wrapText="1"/>
    </xf>
    <xf numFmtId="0" fontId="8" fillId="0" borderId="509" xfId="0" applyNumberFormat="1" applyFont="1" applyBorder="1" applyAlignment="1">
      <alignment horizontal="center" vertical="center" wrapText="1"/>
    </xf>
    <xf numFmtId="0" fontId="8" fillId="0" borderId="510" xfId="0" applyNumberFormat="1" applyFont="1" applyBorder="1" applyAlignment="1">
      <alignment horizontal="center" vertical="center" wrapText="1"/>
    </xf>
    <xf numFmtId="0" fontId="8" fillId="0" borderId="511" xfId="0" applyNumberFormat="1" applyFont="1" applyBorder="1" applyAlignment="1">
      <alignment horizontal="center" vertical="center" wrapText="1"/>
    </xf>
    <xf numFmtId="0" fontId="8" fillId="0" borderId="512" xfId="0" applyNumberFormat="1" applyFont="1" applyBorder="1" applyAlignment="1">
      <alignment horizontal="center" vertical="center" wrapText="1"/>
    </xf>
    <xf numFmtId="0" fontId="8" fillId="0" borderId="457" xfId="0" applyNumberFormat="1" applyFont="1" applyBorder="1" applyAlignment="1">
      <alignment horizontal="center" vertical="center" wrapText="1"/>
    </xf>
    <xf numFmtId="0" fontId="8" fillId="0" borderId="490" xfId="0" applyNumberFormat="1" applyFont="1" applyBorder="1" applyAlignment="1">
      <alignment horizontal="center" vertical="center" wrapText="1"/>
    </xf>
    <xf numFmtId="0" fontId="8" fillId="0" borderId="518" xfId="0" applyNumberFormat="1" applyFont="1" applyBorder="1" applyAlignment="1">
      <alignment horizontal="center" vertical="center" wrapText="1"/>
    </xf>
    <xf numFmtId="0" fontId="8" fillId="0" borderId="458" xfId="0" applyNumberFormat="1" applyFont="1" applyBorder="1" applyAlignment="1">
      <alignment horizontal="center" vertical="center" wrapText="1"/>
    </xf>
    <xf numFmtId="0" fontId="8" fillId="0" borderId="491" xfId="0" applyNumberFormat="1" applyFont="1" applyBorder="1" applyAlignment="1">
      <alignment horizontal="center" vertical="center" wrapText="1"/>
    </xf>
    <xf numFmtId="0" fontId="8" fillId="0" borderId="519" xfId="0" applyNumberFormat="1" applyFont="1" applyBorder="1" applyAlignment="1">
      <alignment horizontal="center" vertical="center" wrapText="1"/>
    </xf>
    <xf numFmtId="0" fontId="8" fillId="0" borderId="459" xfId="0" applyNumberFormat="1" applyFont="1" applyBorder="1" applyAlignment="1">
      <alignment horizontal="center" vertical="center" wrapText="1"/>
    </xf>
    <xf numFmtId="0" fontId="8" fillId="0" borderId="492" xfId="0" applyNumberFormat="1" applyFont="1" applyBorder="1" applyAlignment="1">
      <alignment horizontal="center" vertical="center" wrapText="1"/>
    </xf>
    <xf numFmtId="0" fontId="8" fillId="0" borderId="520" xfId="0" applyNumberFormat="1" applyFont="1" applyBorder="1" applyAlignment="1">
      <alignment horizontal="center" vertical="center" wrapText="1"/>
    </xf>
    <xf numFmtId="0" fontId="8" fillId="0" borderId="493" xfId="0" applyNumberFormat="1" applyFont="1" applyBorder="1" applyAlignment="1">
      <alignment horizontal="center" vertical="center"/>
    </xf>
    <xf numFmtId="0" fontId="8" fillId="0" borderId="494" xfId="0" applyNumberFormat="1" applyFont="1" applyBorder="1" applyAlignment="1">
      <alignment horizontal="center" vertical="center"/>
    </xf>
    <xf numFmtId="0" fontId="8" fillId="0" borderId="495" xfId="0" applyNumberFormat="1" applyFont="1" applyBorder="1" applyAlignment="1">
      <alignment horizontal="center" vertical="center"/>
    </xf>
    <xf numFmtId="0" fontId="8" fillId="0" borderId="496" xfId="0" applyNumberFormat="1" applyFont="1" applyBorder="1" applyAlignment="1">
      <alignment horizontal="center" vertical="center"/>
    </xf>
    <xf numFmtId="0" fontId="8" fillId="0" borderId="497" xfId="0" applyNumberFormat="1" applyFont="1" applyBorder="1" applyAlignment="1">
      <alignment horizontal="center" vertical="center"/>
    </xf>
    <xf numFmtId="0" fontId="8" fillId="0" borderId="498" xfId="0" applyNumberFormat="1" applyFont="1" applyBorder="1" applyAlignment="1">
      <alignment horizontal="center" vertical="center" wrapText="1"/>
    </xf>
    <xf numFmtId="0" fontId="8" fillId="0" borderId="499" xfId="0" applyNumberFormat="1" applyFont="1" applyBorder="1" applyAlignment="1">
      <alignment horizontal="center" vertical="center" wrapText="1"/>
    </xf>
    <xf numFmtId="0" fontId="8" fillId="0" borderId="500" xfId="0" applyNumberFormat="1" applyFont="1" applyBorder="1" applyAlignment="1">
      <alignment horizontal="center" vertical="center" wrapText="1"/>
    </xf>
    <xf numFmtId="0" fontId="8" fillId="0" borderId="501" xfId="0" applyNumberFormat="1" applyFont="1" applyBorder="1" applyAlignment="1">
      <alignment horizontal="center" vertical="center" wrapText="1"/>
    </xf>
    <xf numFmtId="0" fontId="8" fillId="0" borderId="502" xfId="0" applyNumberFormat="1" applyFont="1" applyBorder="1" applyAlignment="1">
      <alignment horizontal="center" vertical="center" wrapText="1"/>
    </xf>
    <xf numFmtId="0" fontId="8" fillId="0" borderId="460" xfId="0" applyNumberFormat="1" applyFont="1" applyBorder="1" applyAlignment="1">
      <alignment horizontal="center" vertical="center"/>
    </xf>
    <xf numFmtId="0" fontId="8" fillId="0" borderId="461" xfId="0" applyNumberFormat="1" applyFont="1" applyBorder="1" applyAlignment="1">
      <alignment horizontal="center" vertical="center"/>
    </xf>
    <xf numFmtId="0" fontId="8" fillId="0" borderId="462" xfId="0" applyNumberFormat="1" applyFont="1" applyBorder="1" applyAlignment="1">
      <alignment horizontal="center" vertical="center"/>
    </xf>
    <xf numFmtId="0" fontId="8" fillId="0" borderId="463" xfId="0" applyNumberFormat="1" applyFont="1" applyBorder="1" applyAlignment="1">
      <alignment horizontal="center" vertical="center"/>
    </xf>
    <xf numFmtId="0" fontId="8" fillId="0" borderId="464" xfId="0" applyNumberFormat="1" applyFont="1" applyBorder="1" applyAlignment="1">
      <alignment horizontal="center" vertical="center"/>
    </xf>
    <xf numFmtId="0" fontId="8" fillId="0" borderId="465" xfId="0" applyNumberFormat="1" applyFont="1" applyBorder="1" applyAlignment="1">
      <alignment horizontal="center" vertical="center"/>
    </xf>
    <xf numFmtId="0" fontId="8" fillId="0" borderId="466" xfId="0" applyNumberFormat="1" applyFont="1" applyBorder="1" applyAlignment="1">
      <alignment horizontal="center" vertical="center"/>
    </xf>
    <xf numFmtId="0" fontId="8" fillId="0" borderId="467" xfId="0" applyNumberFormat="1" applyFont="1" applyBorder="1" applyAlignment="1">
      <alignment horizontal="center" vertical="center"/>
    </xf>
    <xf numFmtId="0" fontId="8" fillId="0" borderId="468" xfId="0" applyNumberFormat="1" applyFont="1" applyBorder="1" applyAlignment="1">
      <alignment horizontal="center" vertical="center"/>
    </xf>
    <xf numFmtId="0" fontId="8" fillId="0" borderId="469" xfId="0" applyNumberFormat="1" applyFont="1" applyBorder="1" applyAlignment="1">
      <alignment horizontal="center" vertical="center"/>
    </xf>
    <xf numFmtId="0" fontId="8" fillId="0" borderId="470" xfId="0" applyNumberFormat="1" applyFont="1" applyBorder="1" applyAlignment="1">
      <alignment horizontal="center" vertical="center"/>
    </xf>
    <xf numFmtId="0" fontId="8" fillId="0" borderId="471" xfId="0" applyNumberFormat="1" applyFont="1" applyBorder="1" applyAlignment="1">
      <alignment horizontal="center" vertical="center"/>
    </xf>
    <xf numFmtId="0" fontId="8" fillId="0" borderId="472" xfId="0" applyNumberFormat="1" applyFont="1" applyBorder="1" applyAlignment="1">
      <alignment horizontal="center" vertical="center"/>
    </xf>
    <xf numFmtId="0" fontId="8" fillId="0" borderId="473" xfId="0" applyNumberFormat="1" applyFont="1" applyBorder="1" applyAlignment="1">
      <alignment horizontal="center" vertical="center"/>
    </xf>
    <xf numFmtId="0" fontId="8" fillId="0" borderId="474" xfId="0" applyNumberFormat="1" applyFont="1" applyBorder="1" applyAlignment="1">
      <alignment horizontal="center" vertical="center"/>
    </xf>
    <xf numFmtId="0" fontId="8" fillId="0" borderId="475" xfId="0" applyNumberFormat="1" applyFont="1" applyBorder="1" applyAlignment="1">
      <alignment horizontal="center" vertical="center"/>
    </xf>
    <xf numFmtId="0" fontId="8" fillId="0" borderId="476" xfId="0" applyNumberFormat="1" applyFont="1" applyBorder="1" applyAlignment="1">
      <alignment horizontal="center" vertical="center"/>
    </xf>
    <xf numFmtId="0" fontId="8" fillId="0" borderId="477" xfId="0" applyNumberFormat="1" applyFont="1" applyBorder="1" applyAlignment="1">
      <alignment horizontal="center" vertical="center"/>
    </xf>
    <xf numFmtId="0" fontId="8" fillId="0" borderId="513" xfId="0" applyNumberFormat="1" applyFont="1" applyBorder="1" applyAlignment="1">
      <alignment horizontal="center" vertical="center" wrapText="1"/>
    </xf>
    <xf numFmtId="0" fontId="8" fillId="0" borderId="514" xfId="0" applyNumberFormat="1" applyFont="1" applyBorder="1" applyAlignment="1">
      <alignment horizontal="center" vertical="center" wrapText="1"/>
    </xf>
    <xf numFmtId="0" fontId="8" fillId="0" borderId="515" xfId="0" applyNumberFormat="1" applyFont="1" applyBorder="1" applyAlignment="1">
      <alignment horizontal="center" vertical="center" wrapText="1"/>
    </xf>
    <xf numFmtId="0" fontId="8" fillId="0" borderId="516" xfId="0" applyNumberFormat="1" applyFont="1" applyBorder="1" applyAlignment="1">
      <alignment horizontal="center" vertical="center" wrapText="1"/>
    </xf>
    <xf numFmtId="0" fontId="8" fillId="0" borderId="517" xfId="0" applyNumberFormat="1" applyFont="1" applyBorder="1" applyAlignment="1">
      <alignment horizontal="center" vertical="center" wrapText="1"/>
    </xf>
    <xf numFmtId="0" fontId="8" fillId="0" borderId="484" xfId="0" applyNumberFormat="1" applyFont="1" applyBorder="1" applyAlignment="1">
      <alignment horizontal="center" vertical="center" wrapText="1"/>
    </xf>
    <xf numFmtId="0" fontId="8" fillId="0" borderId="485" xfId="0" applyNumberFormat="1" applyFont="1" applyBorder="1" applyAlignment="1">
      <alignment horizontal="center" vertical="center" wrapText="1"/>
    </xf>
    <xf numFmtId="0" fontId="8" fillId="0" borderId="486" xfId="0" applyNumberFormat="1" applyFont="1" applyBorder="1" applyAlignment="1">
      <alignment horizontal="center" vertical="center" wrapText="1"/>
    </xf>
    <xf numFmtId="0" fontId="8" fillId="0" borderId="487" xfId="0" applyNumberFormat="1" applyFont="1" applyBorder="1" applyAlignment="1">
      <alignment horizontal="center" vertical="center" wrapText="1"/>
    </xf>
    <xf numFmtId="0" fontId="8" fillId="0" borderId="488" xfId="0" applyNumberFormat="1" applyFont="1" applyBorder="1" applyAlignment="1">
      <alignment horizontal="center" vertical="center" wrapText="1"/>
    </xf>
    <xf numFmtId="0" fontId="8" fillId="0" borderId="489" xfId="0" applyNumberFormat="1" applyFont="1" applyBorder="1" applyAlignment="1">
      <alignment horizontal="center" vertical="center" wrapText="1"/>
    </xf>
    <xf numFmtId="0" fontId="8" fillId="0" borderId="478" xfId="0" applyNumberFormat="1" applyFont="1" applyBorder="1" applyAlignment="1">
      <alignment horizontal="center" vertical="center"/>
    </xf>
    <xf numFmtId="0" fontId="8" fillId="0" borderId="479" xfId="0" applyNumberFormat="1" applyFont="1" applyBorder="1" applyAlignment="1">
      <alignment horizontal="center" vertical="center"/>
    </xf>
    <xf numFmtId="0" fontId="8" fillId="0" borderId="480" xfId="0" applyNumberFormat="1" applyFont="1" applyBorder="1" applyAlignment="1">
      <alignment horizontal="center" vertical="center"/>
    </xf>
    <xf numFmtId="0" fontId="8" fillId="0" borderId="481" xfId="0" applyNumberFormat="1" applyFont="1" applyBorder="1" applyAlignment="1">
      <alignment horizontal="center" vertical="center"/>
    </xf>
    <xf numFmtId="0" fontId="8" fillId="0" borderId="482" xfId="0" applyNumberFormat="1" applyFont="1" applyBorder="1" applyAlignment="1">
      <alignment horizontal="center" vertical="center"/>
    </xf>
    <xf numFmtId="0" fontId="8" fillId="0" borderId="483" xfId="0" applyNumberFormat="1" applyFont="1" applyBorder="1" applyAlignment="1">
      <alignment horizontal="center" vertical="center"/>
    </xf>
    <xf numFmtId="0" fontId="8" fillId="0" borderId="423" xfId="0" applyNumberFormat="1" applyFont="1" applyBorder="1" applyAlignment="1">
      <alignment horizontal="center" vertical="center"/>
    </xf>
    <xf numFmtId="0" fontId="8" fillId="0" borderId="424" xfId="0" applyNumberFormat="1" applyFont="1" applyBorder="1" applyAlignment="1">
      <alignment horizontal="center" vertical="center"/>
    </xf>
    <xf numFmtId="0" fontId="8" fillId="0" borderId="425" xfId="0" applyNumberFormat="1" applyFont="1" applyBorder="1" applyAlignment="1">
      <alignment horizontal="center" vertical="center"/>
    </xf>
    <xf numFmtId="0" fontId="8" fillId="0" borderId="426" xfId="0" applyNumberFormat="1" applyFont="1" applyBorder="1" applyAlignment="1">
      <alignment horizontal="center" vertical="center"/>
    </xf>
    <xf numFmtId="0" fontId="8" fillId="0" borderId="427" xfId="0" applyNumberFormat="1" applyFont="1" applyBorder="1" applyAlignment="1">
      <alignment horizontal="center" vertical="center"/>
    </xf>
    <xf numFmtId="0" fontId="8" fillId="0" borderId="428" xfId="0" applyNumberFormat="1" applyFont="1" applyBorder="1" applyAlignment="1">
      <alignment horizontal="center" vertical="center"/>
    </xf>
    <xf numFmtId="0" fontId="8" fillId="0" borderId="429" xfId="0" applyNumberFormat="1" applyFont="1" applyBorder="1" applyAlignment="1">
      <alignment horizontal="center" vertical="center"/>
    </xf>
    <xf numFmtId="0" fontId="8" fillId="0" borderId="430" xfId="0" applyNumberFormat="1" applyFont="1" applyBorder="1" applyAlignment="1">
      <alignment horizontal="center" vertical="center"/>
    </xf>
    <xf numFmtId="0" fontId="8" fillId="0" borderId="431" xfId="0" applyNumberFormat="1" applyFont="1" applyBorder="1" applyAlignment="1">
      <alignment horizontal="center" vertical="center"/>
    </xf>
    <xf numFmtId="0" fontId="8" fillId="0" borderId="432" xfId="0" applyNumberFormat="1" applyFont="1" applyBorder="1" applyAlignment="1">
      <alignment horizontal="center" vertical="center"/>
    </xf>
    <xf numFmtId="0" fontId="8" fillId="0" borderId="433" xfId="0" applyNumberFormat="1" applyFont="1" applyBorder="1" applyAlignment="1">
      <alignment horizontal="center" vertical="center"/>
    </xf>
    <xf numFmtId="0" fontId="8" fillId="0" borderId="434" xfId="0" applyNumberFormat="1" applyFont="1" applyBorder="1" applyAlignment="1">
      <alignment horizontal="center" vertical="center"/>
    </xf>
    <xf numFmtId="0" fontId="8" fillId="0" borderId="435" xfId="0" applyNumberFormat="1" applyFont="1" applyBorder="1" applyAlignment="1">
      <alignment horizontal="center" vertical="center"/>
    </xf>
    <xf numFmtId="0" fontId="8" fillId="0" borderId="436" xfId="0" applyNumberFormat="1" applyFont="1" applyBorder="1" applyAlignment="1">
      <alignment horizontal="center" vertical="center"/>
    </xf>
    <xf numFmtId="0" fontId="8" fillId="0" borderId="437" xfId="0" applyNumberFormat="1" applyFont="1" applyBorder="1" applyAlignment="1">
      <alignment horizontal="center" vertical="center"/>
    </xf>
    <xf numFmtId="0" fontId="8" fillId="0" borderId="438" xfId="0" applyNumberFormat="1" applyFont="1" applyBorder="1" applyAlignment="1">
      <alignment horizontal="center" vertical="center"/>
    </xf>
    <xf numFmtId="0" fontId="8" fillId="0" borderId="439" xfId="0" applyNumberFormat="1" applyFont="1" applyBorder="1" applyAlignment="1">
      <alignment horizontal="center" vertical="center"/>
    </xf>
    <xf numFmtId="0" fontId="8" fillId="0" borderId="440" xfId="0" applyNumberFormat="1" applyFont="1" applyBorder="1" applyAlignment="1">
      <alignment horizontal="center" vertical="center"/>
    </xf>
    <xf numFmtId="0" fontId="8" fillId="0" borderId="441" xfId="0" applyNumberFormat="1" applyFont="1" applyBorder="1" applyAlignment="1">
      <alignment horizontal="center" vertical="center"/>
    </xf>
    <xf numFmtId="0" fontId="8" fillId="0" borderId="442" xfId="0" applyNumberFormat="1" applyFont="1" applyBorder="1" applyAlignment="1">
      <alignment horizontal="center" vertical="center"/>
    </xf>
    <xf numFmtId="0" fontId="8" fillId="0" borderId="443" xfId="0" applyNumberFormat="1" applyFont="1" applyBorder="1" applyAlignment="1">
      <alignment horizontal="center" vertical="center"/>
    </xf>
    <xf numFmtId="0" fontId="8" fillId="0" borderId="444" xfId="0" applyNumberFormat="1" applyFont="1" applyBorder="1" applyAlignment="1">
      <alignment horizontal="center" vertical="center"/>
    </xf>
    <xf numFmtId="0" fontId="8" fillId="0" borderId="445" xfId="0" applyNumberFormat="1" applyFont="1" applyBorder="1" applyAlignment="1">
      <alignment horizontal="center" vertical="center"/>
    </xf>
    <xf numFmtId="0" fontId="8" fillId="0" borderId="446" xfId="0" applyNumberFormat="1" applyFont="1" applyBorder="1" applyAlignment="1">
      <alignment horizontal="center" vertical="center"/>
    </xf>
    <xf numFmtId="0" fontId="8" fillId="0" borderId="447" xfId="0" applyNumberFormat="1" applyFont="1" applyBorder="1" applyAlignment="1">
      <alignment horizontal="center" vertical="center"/>
    </xf>
    <xf numFmtId="0" fontId="8" fillId="0" borderId="448" xfId="0" applyNumberFormat="1" applyFont="1" applyBorder="1" applyAlignment="1">
      <alignment horizontal="center" vertical="center"/>
    </xf>
    <xf numFmtId="0" fontId="8" fillId="0" borderId="449" xfId="0" applyNumberFormat="1" applyFont="1" applyBorder="1" applyAlignment="1">
      <alignment horizontal="center" vertical="center"/>
    </xf>
    <xf numFmtId="0" fontId="8" fillId="0" borderId="450" xfId="0" applyNumberFormat="1" applyFont="1" applyBorder="1" applyAlignment="1">
      <alignment horizontal="center" vertical="center"/>
    </xf>
    <xf numFmtId="0" fontId="8" fillId="0" borderId="451" xfId="0" applyNumberFormat="1" applyFont="1" applyBorder="1" applyAlignment="1">
      <alignment horizontal="center" vertical="center"/>
    </xf>
    <xf numFmtId="0" fontId="8" fillId="0" borderId="452" xfId="0" applyNumberFormat="1" applyFont="1" applyBorder="1" applyAlignment="1">
      <alignment horizontal="center" vertical="center"/>
    </xf>
    <xf numFmtId="0" fontId="8" fillId="0" borderId="453" xfId="0" applyNumberFormat="1" applyFont="1" applyBorder="1" applyAlignment="1">
      <alignment horizontal="center" vertical="center"/>
    </xf>
    <xf numFmtId="0" fontId="8" fillId="0" borderId="454" xfId="0" applyNumberFormat="1" applyFont="1" applyBorder="1" applyAlignment="1">
      <alignment horizontal="center" vertical="center"/>
    </xf>
    <xf numFmtId="0" fontId="8" fillId="0" borderId="455" xfId="0" applyNumberFormat="1" applyFont="1" applyBorder="1" applyAlignment="1">
      <alignment horizontal="center" vertical="center"/>
    </xf>
    <xf numFmtId="0" fontId="8" fillId="0" borderId="456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wrapText="1"/>
    </xf>
    <xf numFmtId="0" fontId="10" fillId="0" borderId="0" xfId="0" applyNumberFormat="1" applyFont="1" applyAlignment="1">
      <alignment horizontal="center" wrapText="1"/>
    </xf>
    <xf numFmtId="0" fontId="8" fillId="0" borderId="538" xfId="0" applyNumberFormat="1" applyFont="1" applyBorder="1" applyAlignment="1">
      <alignment horizontal="center" vertical="center" wrapText="1"/>
    </xf>
    <xf numFmtId="0" fontId="8" fillId="0" borderId="556" xfId="0" applyNumberFormat="1" applyFont="1" applyBorder="1" applyAlignment="1">
      <alignment horizontal="center" vertical="center" wrapText="1"/>
    </xf>
    <xf numFmtId="0" fontId="8" fillId="0" borderId="577" xfId="0" applyNumberFormat="1" applyFont="1" applyBorder="1" applyAlignment="1">
      <alignment horizontal="center" vertical="center" wrapText="1"/>
    </xf>
    <xf numFmtId="0" fontId="8" fillId="0" borderId="595" xfId="0" applyNumberFormat="1" applyFont="1" applyBorder="1" applyAlignment="1">
      <alignment horizontal="center" vertical="center" wrapText="1"/>
    </xf>
    <xf numFmtId="0" fontId="8" fillId="0" borderId="539" xfId="0" applyNumberFormat="1" applyFont="1" applyBorder="1" applyAlignment="1">
      <alignment horizontal="center" vertical="center" wrapText="1"/>
    </xf>
    <xf numFmtId="0" fontId="8" fillId="0" borderId="557" xfId="0" applyNumberFormat="1" applyFont="1" applyBorder="1" applyAlignment="1">
      <alignment horizontal="center" vertical="center" wrapText="1"/>
    </xf>
    <xf numFmtId="0" fontId="8" fillId="0" borderId="578" xfId="0" applyNumberFormat="1" applyFont="1" applyBorder="1" applyAlignment="1">
      <alignment horizontal="center" vertical="center" wrapText="1"/>
    </xf>
    <xf numFmtId="0" fontId="8" fillId="0" borderId="596" xfId="0" applyNumberFormat="1" applyFont="1" applyBorder="1" applyAlignment="1">
      <alignment horizontal="center" vertical="center" wrapText="1"/>
    </xf>
    <xf numFmtId="0" fontId="8" fillId="0" borderId="540" xfId="0" applyNumberFormat="1" applyFont="1" applyBorder="1" applyAlignment="1">
      <alignment horizontal="center" vertical="center" wrapText="1"/>
    </xf>
    <xf numFmtId="0" fontId="8" fillId="0" borderId="558" xfId="0" applyNumberFormat="1" applyFont="1" applyBorder="1" applyAlignment="1">
      <alignment horizontal="center" vertical="center" wrapText="1"/>
    </xf>
    <xf numFmtId="0" fontId="8" fillId="0" borderId="579" xfId="0" applyNumberFormat="1" applyFont="1" applyBorder="1" applyAlignment="1">
      <alignment horizontal="center" vertical="center" wrapText="1"/>
    </xf>
    <xf numFmtId="0" fontId="8" fillId="0" borderId="597" xfId="0" applyNumberFormat="1" applyFont="1" applyBorder="1" applyAlignment="1">
      <alignment horizontal="center" vertical="center" wrapText="1"/>
    </xf>
    <xf numFmtId="0" fontId="8" fillId="0" borderId="585" xfId="0" applyNumberFormat="1" applyFont="1" applyBorder="1" applyAlignment="1">
      <alignment horizontal="center" vertical="center"/>
    </xf>
    <xf numFmtId="0" fontId="8" fillId="0" borderId="586" xfId="0" applyNumberFormat="1" applyFont="1" applyBorder="1" applyAlignment="1">
      <alignment horizontal="center" vertical="center"/>
    </xf>
    <xf numFmtId="0" fontId="8" fillId="0" borderId="587" xfId="0" applyNumberFormat="1" applyFont="1" applyBorder="1" applyAlignment="1">
      <alignment horizontal="center" vertical="center"/>
    </xf>
    <xf numFmtId="0" fontId="8" fillId="0" borderId="588" xfId="0" applyNumberFormat="1" applyFont="1" applyBorder="1" applyAlignment="1">
      <alignment horizontal="center" vertical="center"/>
    </xf>
    <xf numFmtId="0" fontId="8" fillId="0" borderId="589" xfId="0" applyNumberFormat="1" applyFont="1" applyBorder="1" applyAlignment="1">
      <alignment horizontal="center" vertical="center"/>
    </xf>
    <xf numFmtId="0" fontId="8" fillId="0" borderId="580" xfId="0" applyNumberFormat="1" applyFont="1" applyBorder="1" applyAlignment="1">
      <alignment horizontal="center" vertical="center"/>
    </xf>
    <xf numFmtId="0" fontId="8" fillId="0" borderId="581" xfId="0" applyNumberFormat="1" applyFont="1" applyBorder="1" applyAlignment="1">
      <alignment horizontal="center" vertical="center"/>
    </xf>
    <xf numFmtId="0" fontId="8" fillId="0" borderId="582" xfId="0" applyNumberFormat="1" applyFont="1" applyBorder="1" applyAlignment="1">
      <alignment horizontal="center" vertical="center"/>
    </xf>
    <xf numFmtId="0" fontId="8" fillId="0" borderId="583" xfId="0" applyNumberFormat="1" applyFont="1" applyBorder="1" applyAlignment="1">
      <alignment horizontal="center" vertical="center"/>
    </xf>
    <xf numFmtId="0" fontId="8" fillId="0" borderId="584" xfId="0" applyNumberFormat="1" applyFont="1" applyBorder="1" applyAlignment="1">
      <alignment horizontal="center" vertical="center"/>
    </xf>
    <xf numFmtId="0" fontId="8" fillId="0" borderId="546" xfId="0" applyNumberFormat="1" applyFont="1" applyBorder="1" applyAlignment="1">
      <alignment horizontal="center" vertical="center"/>
    </xf>
    <xf numFmtId="0" fontId="8" fillId="0" borderId="547" xfId="0" applyNumberFormat="1" applyFont="1" applyBorder="1" applyAlignment="1">
      <alignment horizontal="center" vertical="center"/>
    </xf>
    <xf numFmtId="0" fontId="8" fillId="0" borderId="548" xfId="0" applyNumberFormat="1" applyFont="1" applyBorder="1" applyAlignment="1">
      <alignment horizontal="center" vertical="center"/>
    </xf>
    <xf numFmtId="0" fontId="8" fillId="0" borderId="549" xfId="0" applyNumberFormat="1" applyFont="1" applyBorder="1" applyAlignment="1">
      <alignment horizontal="center" vertical="center"/>
    </xf>
    <xf numFmtId="0" fontId="8" fillId="0" borderId="550" xfId="0" applyNumberFormat="1" applyFont="1" applyBorder="1" applyAlignment="1">
      <alignment horizontal="center" vertical="center"/>
    </xf>
    <xf numFmtId="0" fontId="8" fillId="0" borderId="565" xfId="0" applyNumberFormat="1" applyFont="1" applyBorder="1" applyAlignment="1">
      <alignment horizontal="center" vertical="center"/>
    </xf>
    <xf numFmtId="0" fontId="8" fillId="0" borderId="566" xfId="0" applyNumberFormat="1" applyFont="1" applyBorder="1" applyAlignment="1">
      <alignment horizontal="center" vertical="center"/>
    </xf>
    <xf numFmtId="0" fontId="8" fillId="0" borderId="567" xfId="0" applyNumberFormat="1" applyFont="1" applyBorder="1" applyAlignment="1">
      <alignment horizontal="center" vertical="center"/>
    </xf>
    <xf numFmtId="0" fontId="8" fillId="0" borderId="568" xfId="0" applyNumberFormat="1" applyFont="1" applyBorder="1" applyAlignment="1">
      <alignment horizontal="center" vertical="center"/>
    </xf>
    <xf numFmtId="0" fontId="8" fillId="0" borderId="569" xfId="0" applyNumberFormat="1" applyFont="1" applyBorder="1" applyAlignment="1">
      <alignment horizontal="center" vertical="center"/>
    </xf>
    <xf numFmtId="0" fontId="8" fillId="0" borderId="570" xfId="0" applyNumberFormat="1" applyFont="1" applyBorder="1" applyAlignment="1">
      <alignment horizontal="center" vertical="center"/>
    </xf>
    <xf numFmtId="0" fontId="8" fillId="0" borderId="541" xfId="0" applyNumberFormat="1" applyFont="1" applyBorder="1" applyAlignment="1">
      <alignment horizontal="center" vertical="center"/>
    </xf>
    <xf numFmtId="0" fontId="8" fillId="0" borderId="542" xfId="0" applyNumberFormat="1" applyFont="1" applyBorder="1" applyAlignment="1">
      <alignment horizontal="center" vertical="center"/>
    </xf>
    <xf numFmtId="0" fontId="8" fillId="0" borderId="543" xfId="0" applyNumberFormat="1" applyFont="1" applyBorder="1" applyAlignment="1">
      <alignment horizontal="center" vertical="center"/>
    </xf>
    <xf numFmtId="0" fontId="8" fillId="0" borderId="544" xfId="0" applyNumberFormat="1" applyFont="1" applyBorder="1" applyAlignment="1">
      <alignment horizontal="center" vertical="center"/>
    </xf>
    <xf numFmtId="0" fontId="8" fillId="0" borderId="545" xfId="0" applyNumberFormat="1" applyFont="1" applyBorder="1" applyAlignment="1">
      <alignment horizontal="center" vertical="center"/>
    </xf>
    <xf numFmtId="0" fontId="8" fillId="0" borderId="559" xfId="0" applyNumberFormat="1" applyFont="1" applyBorder="1" applyAlignment="1">
      <alignment horizontal="center" vertical="center"/>
    </xf>
    <xf numFmtId="0" fontId="8" fillId="0" borderId="560" xfId="0" applyNumberFormat="1" applyFont="1" applyBorder="1" applyAlignment="1">
      <alignment horizontal="center" vertical="center"/>
    </xf>
    <xf numFmtId="0" fontId="8" fillId="0" borderId="561" xfId="0" applyNumberFormat="1" applyFont="1" applyBorder="1" applyAlignment="1">
      <alignment horizontal="center" vertical="center"/>
    </xf>
    <xf numFmtId="0" fontId="8" fillId="0" borderId="562" xfId="0" applyNumberFormat="1" applyFont="1" applyBorder="1" applyAlignment="1">
      <alignment horizontal="center" vertical="center"/>
    </xf>
    <xf numFmtId="0" fontId="8" fillId="0" borderId="563" xfId="0" applyNumberFormat="1" applyFont="1" applyBorder="1" applyAlignment="1">
      <alignment horizontal="center" vertical="center"/>
    </xf>
    <xf numFmtId="0" fontId="8" fillId="0" borderId="564" xfId="0" applyNumberFormat="1" applyFont="1" applyBorder="1" applyAlignment="1">
      <alignment horizontal="center" vertical="center"/>
    </xf>
    <xf numFmtId="0" fontId="1" fillId="0" borderId="521" xfId="0" applyNumberFormat="1" applyFont="1" applyBorder="1" applyAlignment="1">
      <alignment horizontal="center" vertical="center" wrapText="1"/>
    </xf>
    <xf numFmtId="0" fontId="1" fillId="0" borderId="522" xfId="0" applyNumberFormat="1" applyFont="1" applyBorder="1" applyAlignment="1">
      <alignment horizontal="center" vertical="center" wrapText="1"/>
    </xf>
    <xf numFmtId="0" fontId="1" fillId="0" borderId="523" xfId="0" applyNumberFormat="1" applyFont="1" applyBorder="1" applyAlignment="1">
      <alignment horizontal="center" vertical="center" wrapText="1"/>
    </xf>
    <xf numFmtId="0" fontId="1" fillId="0" borderId="524" xfId="0" applyNumberFormat="1" applyFont="1" applyBorder="1" applyAlignment="1">
      <alignment horizontal="center" vertical="center" wrapText="1"/>
    </xf>
    <xf numFmtId="0" fontId="1" fillId="0" borderId="525" xfId="0" applyNumberFormat="1" applyFont="1" applyBorder="1" applyAlignment="1">
      <alignment horizontal="center" vertical="center" wrapText="1"/>
    </xf>
    <xf numFmtId="0" fontId="1" fillId="0" borderId="526" xfId="0" applyNumberFormat="1" applyFont="1" applyBorder="1" applyAlignment="1">
      <alignment horizontal="center" vertical="center" wrapText="1"/>
    </xf>
    <xf numFmtId="0" fontId="1" fillId="0" borderId="527" xfId="0" applyNumberFormat="1" applyFont="1" applyBorder="1" applyAlignment="1">
      <alignment horizontal="center" vertical="center" wrapText="1"/>
    </xf>
    <xf numFmtId="0" fontId="1" fillId="0" borderId="528" xfId="0" applyNumberFormat="1" applyFont="1" applyBorder="1" applyAlignment="1">
      <alignment horizontal="center" vertical="center" wrapText="1"/>
    </xf>
    <xf numFmtId="0" fontId="1" fillId="0" borderId="529" xfId="0" applyNumberFormat="1" applyFont="1" applyBorder="1" applyAlignment="1">
      <alignment horizontal="center" vertical="center" wrapText="1"/>
    </xf>
    <xf numFmtId="0" fontId="1" fillId="0" borderId="530" xfId="0" applyNumberFormat="1" applyFont="1" applyBorder="1" applyAlignment="1">
      <alignment horizontal="center" vertical="center" wrapText="1"/>
    </xf>
    <xf numFmtId="0" fontId="1" fillId="0" borderId="531" xfId="0" applyNumberFormat="1" applyFont="1" applyBorder="1" applyAlignment="1">
      <alignment horizontal="center" vertical="center" wrapText="1"/>
    </xf>
    <xf numFmtId="0" fontId="1" fillId="0" borderId="532" xfId="0" applyNumberFormat="1" applyFont="1" applyBorder="1" applyAlignment="1">
      <alignment horizontal="center" vertical="center" wrapText="1"/>
    </xf>
    <xf numFmtId="0" fontId="1" fillId="0" borderId="533" xfId="0" applyNumberFormat="1" applyFont="1" applyBorder="1" applyAlignment="1">
      <alignment horizontal="center" vertical="center" wrapText="1"/>
    </xf>
    <xf numFmtId="0" fontId="1" fillId="0" borderId="534" xfId="0" applyNumberFormat="1" applyFont="1" applyBorder="1" applyAlignment="1">
      <alignment horizontal="center" vertical="center" wrapText="1"/>
    </xf>
    <xf numFmtId="0" fontId="1" fillId="0" borderId="535" xfId="0" applyNumberFormat="1" applyFont="1" applyBorder="1" applyAlignment="1">
      <alignment horizontal="center" vertical="center" wrapText="1"/>
    </xf>
    <xf numFmtId="0" fontId="1" fillId="0" borderId="536" xfId="0" applyNumberFormat="1" applyFont="1" applyBorder="1" applyAlignment="1">
      <alignment horizontal="center" vertical="center" wrapText="1"/>
    </xf>
    <xf numFmtId="0" fontId="1" fillId="0" borderId="537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590" xfId="0" applyNumberFormat="1" applyFont="1" applyBorder="1" applyAlignment="1">
      <alignment horizontal="center" vertical="center"/>
    </xf>
    <xf numFmtId="0" fontId="8" fillId="0" borderId="591" xfId="0" applyNumberFormat="1" applyFont="1" applyBorder="1" applyAlignment="1">
      <alignment horizontal="center" vertical="center"/>
    </xf>
    <xf numFmtId="0" fontId="8" fillId="0" borderId="592" xfId="0" applyNumberFormat="1" applyFont="1" applyBorder="1" applyAlignment="1">
      <alignment horizontal="center" vertical="center"/>
    </xf>
    <xf numFmtId="0" fontId="8" fillId="0" borderId="593" xfId="0" applyNumberFormat="1" applyFont="1" applyBorder="1" applyAlignment="1">
      <alignment horizontal="center" vertical="center"/>
    </xf>
    <xf numFmtId="0" fontId="8" fillId="0" borderId="594" xfId="0" applyNumberFormat="1" applyFont="1" applyBorder="1" applyAlignment="1">
      <alignment horizontal="center" vertical="center"/>
    </xf>
    <xf numFmtId="0" fontId="8" fillId="0" borderId="551" xfId="0" applyNumberFormat="1" applyFont="1" applyBorder="1" applyAlignment="1">
      <alignment horizontal="center" vertical="center"/>
    </xf>
    <xf numFmtId="0" fontId="8" fillId="0" borderId="552" xfId="0" applyNumberFormat="1" applyFont="1" applyBorder="1" applyAlignment="1">
      <alignment horizontal="center" vertical="center"/>
    </xf>
    <xf numFmtId="0" fontId="8" fillId="0" borderId="553" xfId="0" applyNumberFormat="1" applyFont="1" applyBorder="1" applyAlignment="1">
      <alignment horizontal="center" vertical="center"/>
    </xf>
    <xf numFmtId="0" fontId="8" fillId="0" borderId="554" xfId="0" applyNumberFormat="1" applyFont="1" applyBorder="1" applyAlignment="1">
      <alignment horizontal="center" vertical="center"/>
    </xf>
    <xf numFmtId="0" fontId="8" fillId="0" borderId="555" xfId="0" applyNumberFormat="1" applyFont="1" applyBorder="1" applyAlignment="1">
      <alignment horizontal="center" vertical="center"/>
    </xf>
    <xf numFmtId="0" fontId="8" fillId="0" borderId="571" xfId="0" applyNumberFormat="1" applyFont="1" applyBorder="1" applyAlignment="1">
      <alignment horizontal="center" vertical="center"/>
    </xf>
    <xf numFmtId="0" fontId="8" fillId="0" borderId="572" xfId="0" applyNumberFormat="1" applyFont="1" applyBorder="1" applyAlignment="1">
      <alignment horizontal="center" vertical="center"/>
    </xf>
    <xf numFmtId="0" fontId="8" fillId="0" borderId="573" xfId="0" applyNumberFormat="1" applyFont="1" applyBorder="1" applyAlignment="1">
      <alignment horizontal="center" vertical="center"/>
    </xf>
    <xf numFmtId="0" fontId="8" fillId="0" borderId="574" xfId="0" applyNumberFormat="1" applyFont="1" applyBorder="1" applyAlignment="1">
      <alignment horizontal="center" vertical="center"/>
    </xf>
    <xf numFmtId="0" fontId="8" fillId="0" borderId="575" xfId="0" applyNumberFormat="1" applyFont="1" applyBorder="1" applyAlignment="1">
      <alignment horizontal="center" vertical="center"/>
    </xf>
    <xf numFmtId="0" fontId="8" fillId="0" borderId="576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8" fillId="0" borderId="693" xfId="0" applyNumberFormat="1" applyFont="1" applyBorder="1" applyAlignment="1">
      <alignment horizontal="center" vertical="center"/>
    </xf>
    <xf numFmtId="0" fontId="8" fillId="0" borderId="694" xfId="0" applyNumberFormat="1" applyFont="1" applyBorder="1" applyAlignment="1">
      <alignment horizontal="center" vertical="center"/>
    </xf>
    <xf numFmtId="0" fontId="8" fillId="0" borderId="695" xfId="0" applyNumberFormat="1" applyFont="1" applyBorder="1" applyAlignment="1">
      <alignment horizontal="center" vertical="center"/>
    </xf>
    <xf numFmtId="0" fontId="8" fillId="0" borderId="696" xfId="0" applyNumberFormat="1" applyFont="1" applyBorder="1" applyAlignment="1">
      <alignment horizontal="center" vertical="center"/>
    </xf>
    <xf numFmtId="0" fontId="8" fillId="0" borderId="697" xfId="0" applyNumberFormat="1" applyFont="1" applyBorder="1" applyAlignment="1">
      <alignment horizontal="center" vertical="center"/>
    </xf>
    <xf numFmtId="0" fontId="8" fillId="0" borderId="69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660" xfId="0" applyNumberFormat="1" applyFont="1" applyBorder="1" applyAlignment="1">
      <alignment horizontal="center" vertical="center"/>
    </xf>
    <xf numFmtId="0" fontId="1" fillId="0" borderId="661" xfId="0" applyNumberFormat="1" applyFont="1" applyBorder="1" applyAlignment="1">
      <alignment horizontal="center" vertical="center"/>
    </xf>
    <xf numFmtId="0" fontId="1" fillId="0" borderId="662" xfId="0" applyNumberFormat="1" applyFont="1" applyBorder="1" applyAlignment="1">
      <alignment horizontal="center" vertical="center"/>
    </xf>
    <xf numFmtId="0" fontId="1" fillId="0" borderId="663" xfId="0" applyNumberFormat="1" applyFont="1" applyBorder="1" applyAlignment="1">
      <alignment horizontal="center" vertical="center"/>
    </xf>
    <xf numFmtId="0" fontId="1" fillId="0" borderId="664" xfId="0" applyNumberFormat="1" applyFont="1" applyBorder="1" applyAlignment="1">
      <alignment horizontal="center" vertical="center"/>
    </xf>
    <xf numFmtId="0" fontId="1" fillId="0" borderId="665" xfId="0" applyNumberFormat="1" applyFont="1" applyBorder="1" applyAlignment="1">
      <alignment horizontal="center" vertical="center"/>
    </xf>
    <xf numFmtId="0" fontId="8" fillId="0" borderId="687" xfId="0" applyNumberFormat="1" applyFont="1" applyBorder="1" applyAlignment="1">
      <alignment horizontal="center" vertical="center"/>
    </xf>
    <xf numFmtId="0" fontId="8" fillId="0" borderId="688" xfId="0" applyNumberFormat="1" applyFont="1" applyBorder="1" applyAlignment="1">
      <alignment horizontal="center" vertical="center"/>
    </xf>
    <xf numFmtId="0" fontId="8" fillId="0" borderId="689" xfId="0" applyNumberFormat="1" applyFont="1" applyBorder="1" applyAlignment="1">
      <alignment horizontal="center" vertical="center"/>
    </xf>
    <xf numFmtId="0" fontId="8" fillId="0" borderId="690" xfId="0" applyNumberFormat="1" applyFont="1" applyBorder="1" applyAlignment="1">
      <alignment horizontal="center" vertical="center"/>
    </xf>
    <xf numFmtId="0" fontId="8" fillId="0" borderId="691" xfId="0" applyNumberFormat="1" applyFont="1" applyBorder="1" applyAlignment="1">
      <alignment horizontal="center" vertical="center"/>
    </xf>
    <xf numFmtId="0" fontId="8" fillId="0" borderId="692" xfId="0" applyNumberFormat="1" applyFont="1" applyBorder="1" applyAlignment="1">
      <alignment horizontal="center" vertical="center"/>
    </xf>
    <xf numFmtId="0" fontId="8" fillId="0" borderId="654" xfId="0" applyNumberFormat="1" applyFont="1" applyBorder="1" applyAlignment="1">
      <alignment horizontal="center" vertical="center"/>
    </xf>
    <xf numFmtId="0" fontId="8" fillId="0" borderId="655" xfId="0" applyNumberFormat="1" applyFont="1" applyBorder="1" applyAlignment="1">
      <alignment horizontal="center" vertical="center"/>
    </xf>
    <xf numFmtId="0" fontId="8" fillId="0" borderId="656" xfId="0" applyNumberFormat="1" applyFont="1" applyBorder="1" applyAlignment="1">
      <alignment horizontal="center" vertical="center"/>
    </xf>
    <xf numFmtId="0" fontId="8" fillId="0" borderId="657" xfId="0" applyNumberFormat="1" applyFont="1" applyBorder="1" applyAlignment="1">
      <alignment horizontal="center" vertical="center"/>
    </xf>
    <xf numFmtId="0" fontId="8" fillId="0" borderId="658" xfId="0" applyNumberFormat="1" applyFont="1" applyBorder="1" applyAlignment="1">
      <alignment horizontal="center" vertical="center"/>
    </xf>
    <xf numFmtId="0" fontId="8" fillId="0" borderId="659" xfId="0" applyNumberFormat="1" applyFont="1" applyBorder="1" applyAlignment="1">
      <alignment horizontal="center" vertical="center"/>
    </xf>
    <xf numFmtId="0" fontId="1" fillId="0" borderId="604" xfId="0" applyNumberFormat="1" applyFont="1" applyBorder="1" applyAlignment="1">
      <alignment horizontal="center" vertical="center"/>
    </xf>
    <xf numFmtId="0" fontId="1" fillId="0" borderId="605" xfId="0" applyNumberFormat="1" applyFont="1" applyBorder="1" applyAlignment="1">
      <alignment horizontal="center" vertical="center"/>
    </xf>
    <xf numFmtId="0" fontId="1" fillId="0" borderId="606" xfId="0" applyNumberFormat="1" applyFont="1" applyBorder="1" applyAlignment="1">
      <alignment horizontal="center" vertical="center"/>
    </xf>
    <xf numFmtId="0" fontId="1" fillId="0" borderId="607" xfId="0" applyNumberFormat="1" applyFont="1" applyBorder="1" applyAlignment="1">
      <alignment horizontal="center" vertical="center"/>
    </xf>
    <xf numFmtId="0" fontId="1" fillId="0" borderId="608" xfId="0" applyNumberFormat="1" applyFont="1" applyBorder="1" applyAlignment="1">
      <alignment horizontal="center" vertical="center"/>
    </xf>
    <xf numFmtId="0" fontId="1" fillId="0" borderId="609" xfId="0" applyNumberFormat="1" applyFont="1" applyBorder="1" applyAlignment="1">
      <alignment horizontal="center" vertical="center"/>
    </xf>
    <xf numFmtId="0" fontId="1" fillId="0" borderId="610" xfId="0" applyNumberFormat="1" applyFont="1" applyBorder="1" applyAlignment="1">
      <alignment horizontal="center" vertical="center"/>
    </xf>
    <xf numFmtId="0" fontId="1" fillId="0" borderId="611" xfId="0" applyNumberFormat="1" applyFont="1" applyBorder="1" applyAlignment="1">
      <alignment horizontal="center" vertical="center"/>
    </xf>
    <xf numFmtId="0" fontId="1" fillId="0" borderId="612" xfId="0" applyNumberFormat="1" applyFont="1" applyBorder="1" applyAlignment="1">
      <alignment horizontal="center" vertical="center"/>
    </xf>
    <xf numFmtId="0" fontId="1" fillId="0" borderId="613" xfId="0" applyNumberFormat="1" applyFont="1" applyBorder="1" applyAlignment="1">
      <alignment horizontal="center" vertical="center"/>
    </xf>
    <xf numFmtId="0" fontId="1" fillId="0" borderId="614" xfId="0" applyNumberFormat="1" applyFont="1" applyBorder="1" applyAlignment="1">
      <alignment horizontal="center" vertical="center"/>
    </xf>
    <xf numFmtId="0" fontId="1" fillId="0" borderId="615" xfId="0" applyNumberFormat="1" applyFont="1" applyBorder="1" applyAlignment="1">
      <alignment horizontal="center" vertical="center"/>
    </xf>
    <xf numFmtId="0" fontId="1" fillId="0" borderId="616" xfId="0" applyNumberFormat="1" applyFont="1" applyBorder="1" applyAlignment="1">
      <alignment horizontal="center" vertical="center"/>
    </xf>
    <xf numFmtId="0" fontId="1" fillId="0" borderId="617" xfId="0" applyNumberFormat="1" applyFont="1" applyBorder="1" applyAlignment="1">
      <alignment horizontal="center" vertical="center"/>
    </xf>
    <xf numFmtId="0" fontId="1" fillId="0" borderId="618" xfId="0" applyNumberFormat="1" applyFont="1" applyBorder="1" applyAlignment="1">
      <alignment horizontal="center" vertical="center"/>
    </xf>
    <xf numFmtId="0" fontId="1" fillId="0" borderId="619" xfId="0" applyNumberFormat="1" applyFont="1" applyBorder="1" applyAlignment="1">
      <alignment horizontal="center" vertical="center"/>
    </xf>
    <xf numFmtId="0" fontId="1" fillId="0" borderId="620" xfId="0" applyNumberFormat="1" applyFont="1" applyBorder="1" applyAlignment="1">
      <alignment horizontal="center" vertical="center"/>
    </xf>
    <xf numFmtId="0" fontId="1" fillId="0" borderId="621" xfId="0" applyNumberFormat="1" applyFont="1" applyBorder="1" applyAlignment="1">
      <alignment horizontal="center" vertical="center"/>
    </xf>
    <xf numFmtId="0" fontId="1" fillId="0" borderId="622" xfId="0" applyNumberFormat="1" applyFont="1" applyBorder="1" applyAlignment="1">
      <alignment horizontal="center" vertical="center"/>
    </xf>
    <xf numFmtId="0" fontId="1" fillId="0" borderId="623" xfId="0" applyNumberFormat="1" applyFont="1" applyBorder="1" applyAlignment="1">
      <alignment horizontal="center" vertical="center"/>
    </xf>
    <xf numFmtId="0" fontId="1" fillId="0" borderId="624" xfId="0" applyNumberFormat="1" applyFont="1" applyBorder="1" applyAlignment="1">
      <alignment horizontal="center" vertical="center"/>
    </xf>
    <xf numFmtId="0" fontId="1" fillId="0" borderId="625" xfId="0" applyNumberFormat="1" applyFont="1" applyBorder="1" applyAlignment="1">
      <alignment horizontal="center" vertical="center"/>
    </xf>
    <xf numFmtId="0" fontId="1" fillId="0" borderId="626" xfId="0" applyNumberFormat="1" applyFont="1" applyBorder="1" applyAlignment="1">
      <alignment horizontal="center" vertical="center"/>
    </xf>
    <xf numFmtId="0" fontId="1" fillId="0" borderId="627" xfId="0" applyNumberFormat="1" applyFont="1" applyBorder="1" applyAlignment="1">
      <alignment horizontal="center" vertical="center"/>
    </xf>
    <xf numFmtId="0" fontId="1" fillId="0" borderId="628" xfId="0" applyNumberFormat="1" applyFont="1" applyBorder="1" applyAlignment="1">
      <alignment horizontal="center" vertical="center"/>
    </xf>
    <xf numFmtId="0" fontId="1" fillId="0" borderId="629" xfId="0" applyNumberFormat="1" applyFont="1" applyBorder="1" applyAlignment="1">
      <alignment horizontal="center" vertical="center"/>
    </xf>
    <xf numFmtId="0" fontId="1" fillId="0" borderId="630" xfId="0" applyNumberFormat="1" applyFont="1" applyBorder="1" applyAlignment="1">
      <alignment horizontal="center" vertical="center"/>
    </xf>
    <xf numFmtId="0" fontId="1" fillId="0" borderId="631" xfId="0" applyNumberFormat="1" applyFont="1" applyBorder="1" applyAlignment="1">
      <alignment horizontal="center" vertical="center"/>
    </xf>
    <xf numFmtId="0" fontId="8" fillId="0" borderId="681" xfId="0" applyNumberFormat="1" applyFont="1" applyBorder="1" applyAlignment="1">
      <alignment horizontal="center" vertical="center"/>
    </xf>
    <xf numFmtId="0" fontId="8" fillId="0" borderId="682" xfId="0" applyNumberFormat="1" applyFont="1" applyBorder="1" applyAlignment="1">
      <alignment horizontal="center" vertical="center"/>
    </xf>
    <xf numFmtId="0" fontId="8" fillId="0" borderId="683" xfId="0" applyNumberFormat="1" applyFont="1" applyBorder="1" applyAlignment="1">
      <alignment horizontal="center" vertical="center"/>
    </xf>
    <xf numFmtId="0" fontId="8" fillId="0" borderId="684" xfId="0" applyNumberFormat="1" applyFont="1" applyBorder="1" applyAlignment="1">
      <alignment horizontal="center" vertical="center"/>
    </xf>
    <xf numFmtId="0" fontId="8" fillId="0" borderId="685" xfId="0" applyNumberFormat="1" applyFont="1" applyBorder="1" applyAlignment="1">
      <alignment horizontal="center" vertical="center"/>
    </xf>
    <xf numFmtId="0" fontId="8" fillId="0" borderId="686" xfId="0" applyNumberFormat="1" applyFont="1" applyBorder="1" applyAlignment="1">
      <alignment horizontal="center" vertical="center"/>
    </xf>
    <xf numFmtId="0" fontId="8" fillId="0" borderId="648" xfId="0" applyNumberFormat="1" applyFont="1" applyBorder="1" applyAlignment="1">
      <alignment horizontal="center" vertical="center"/>
    </xf>
    <xf numFmtId="0" fontId="8" fillId="0" borderId="649" xfId="0" applyNumberFormat="1" applyFont="1" applyBorder="1" applyAlignment="1">
      <alignment horizontal="center" vertical="center"/>
    </xf>
    <xf numFmtId="0" fontId="8" fillId="0" borderId="650" xfId="0" applyNumberFormat="1" applyFont="1" applyBorder="1" applyAlignment="1">
      <alignment horizontal="center" vertical="center"/>
    </xf>
    <xf numFmtId="0" fontId="8" fillId="0" borderId="651" xfId="0" applyNumberFormat="1" applyFont="1" applyBorder="1" applyAlignment="1">
      <alignment horizontal="center" vertical="center"/>
    </xf>
    <xf numFmtId="0" fontId="8" fillId="0" borderId="652" xfId="0" applyNumberFormat="1" applyFont="1" applyBorder="1" applyAlignment="1">
      <alignment horizontal="center" vertical="center"/>
    </xf>
    <xf numFmtId="0" fontId="8" fillId="0" borderId="653" xfId="0" applyNumberFormat="1" applyFont="1" applyBorder="1" applyAlignment="1">
      <alignment horizontal="center" vertical="center"/>
    </xf>
    <xf numFmtId="0" fontId="8" fillId="0" borderId="675" xfId="0" applyNumberFormat="1" applyFont="1" applyBorder="1" applyAlignment="1">
      <alignment horizontal="center" vertical="center"/>
    </xf>
    <xf numFmtId="0" fontId="8" fillId="0" borderId="676" xfId="0" applyNumberFormat="1" applyFont="1" applyBorder="1" applyAlignment="1">
      <alignment horizontal="center" vertical="center"/>
    </xf>
    <xf numFmtId="0" fontId="8" fillId="0" borderId="677" xfId="0" applyNumberFormat="1" applyFont="1" applyBorder="1" applyAlignment="1">
      <alignment horizontal="center" vertical="center"/>
    </xf>
    <xf numFmtId="0" fontId="8" fillId="0" borderId="678" xfId="0" applyNumberFormat="1" applyFont="1" applyBorder="1" applyAlignment="1">
      <alignment horizontal="center" vertical="center"/>
    </xf>
    <xf numFmtId="0" fontId="8" fillId="0" borderId="679" xfId="0" applyNumberFormat="1" applyFont="1" applyBorder="1" applyAlignment="1">
      <alignment horizontal="center" vertical="center"/>
    </xf>
    <xf numFmtId="0" fontId="8" fillId="0" borderId="680" xfId="0" applyNumberFormat="1" applyFont="1" applyBorder="1" applyAlignment="1">
      <alignment horizontal="center" vertical="center"/>
    </xf>
    <xf numFmtId="0" fontId="8" fillId="0" borderId="642" xfId="0" applyNumberFormat="1" applyFont="1" applyBorder="1" applyAlignment="1">
      <alignment horizontal="center" vertical="center"/>
    </xf>
    <xf numFmtId="0" fontId="8" fillId="0" borderId="643" xfId="0" applyNumberFormat="1" applyFont="1" applyBorder="1" applyAlignment="1">
      <alignment horizontal="center" vertical="center"/>
    </xf>
    <xf numFmtId="0" fontId="8" fillId="0" borderId="644" xfId="0" applyNumberFormat="1" applyFont="1" applyBorder="1" applyAlignment="1">
      <alignment horizontal="center" vertical="center"/>
    </xf>
    <xf numFmtId="0" fontId="8" fillId="0" borderId="645" xfId="0" applyNumberFormat="1" applyFont="1" applyBorder="1" applyAlignment="1">
      <alignment horizontal="center" vertical="center"/>
    </xf>
    <xf numFmtId="0" fontId="8" fillId="0" borderId="646" xfId="0" applyNumberFormat="1" applyFont="1" applyBorder="1" applyAlignment="1">
      <alignment horizontal="center" vertical="center"/>
    </xf>
    <xf numFmtId="0" fontId="8" fillId="0" borderId="647" xfId="0" applyNumberFormat="1" applyFont="1" applyBorder="1" applyAlignment="1">
      <alignment horizontal="center" vertical="center"/>
    </xf>
    <xf numFmtId="0" fontId="1" fillId="0" borderId="598" xfId="0" applyNumberFormat="1" applyFont="1" applyBorder="1" applyAlignment="1">
      <alignment horizontal="center" vertical="center" wrapText="1"/>
    </xf>
    <xf numFmtId="0" fontId="1" fillId="0" borderId="599" xfId="0" applyNumberFormat="1" applyFont="1" applyBorder="1" applyAlignment="1">
      <alignment horizontal="center" vertical="center" wrapText="1"/>
    </xf>
    <xf numFmtId="0" fontId="1" fillId="0" borderId="600" xfId="0" applyNumberFormat="1" applyFont="1" applyBorder="1" applyAlignment="1">
      <alignment horizontal="center" vertical="center" wrapText="1"/>
    </xf>
    <xf numFmtId="0" fontId="1" fillId="0" borderId="601" xfId="0" applyNumberFormat="1" applyFont="1" applyBorder="1" applyAlignment="1">
      <alignment horizontal="center" vertical="center" wrapText="1"/>
    </xf>
    <xf numFmtId="0" fontId="1" fillId="0" borderId="602" xfId="0" applyNumberFormat="1" applyFont="1" applyBorder="1" applyAlignment="1">
      <alignment horizontal="center" vertical="center" wrapText="1"/>
    </xf>
    <xf numFmtId="0" fontId="1" fillId="0" borderId="603" xfId="0" applyNumberFormat="1" applyFont="1" applyBorder="1" applyAlignment="1">
      <alignment horizontal="center" vertical="center" wrapText="1"/>
    </xf>
    <xf numFmtId="0" fontId="1" fillId="0" borderId="635" xfId="0" applyNumberFormat="1" applyFont="1" applyBorder="1" applyAlignment="1">
      <alignment horizontal="center" vertical="center" wrapText="1"/>
    </xf>
    <xf numFmtId="0" fontId="1" fillId="0" borderId="636" xfId="0" applyNumberFormat="1" applyFont="1" applyBorder="1" applyAlignment="1">
      <alignment horizontal="center" vertical="center" wrapText="1"/>
    </xf>
    <xf numFmtId="0" fontId="1" fillId="0" borderId="637" xfId="0" applyNumberFormat="1" applyFont="1" applyBorder="1" applyAlignment="1">
      <alignment horizontal="center" vertical="center" wrapText="1"/>
    </xf>
    <xf numFmtId="0" fontId="1" fillId="0" borderId="638" xfId="0" applyNumberFormat="1" applyFont="1" applyBorder="1" applyAlignment="1">
      <alignment horizontal="center" vertical="center" wrapText="1"/>
    </xf>
    <xf numFmtId="0" fontId="1" fillId="0" borderId="639" xfId="0" applyNumberFormat="1" applyFont="1" applyBorder="1" applyAlignment="1">
      <alignment horizontal="center" vertical="center" wrapText="1"/>
    </xf>
    <xf numFmtId="0" fontId="1" fillId="0" borderId="640" xfId="0" applyNumberFormat="1" applyFont="1" applyBorder="1" applyAlignment="1">
      <alignment horizontal="center" vertical="center" wrapText="1"/>
    </xf>
    <xf numFmtId="0" fontId="1" fillId="0" borderId="641" xfId="0" applyNumberFormat="1" applyFont="1" applyBorder="1" applyAlignment="1">
      <alignment horizontal="center" vertical="center" wrapText="1"/>
    </xf>
    <xf numFmtId="0" fontId="8" fillId="0" borderId="634" xfId="0" applyNumberFormat="1" applyFont="1" applyBorder="1" applyAlignment="1">
      <alignment horizontal="center" vertical="center" wrapText="1"/>
    </xf>
    <xf numFmtId="0" fontId="8" fillId="0" borderId="668" xfId="0" applyNumberFormat="1" applyFont="1" applyBorder="1" applyAlignment="1">
      <alignment horizontal="center" vertical="center" wrapText="1"/>
    </xf>
    <xf numFmtId="0" fontId="8" fillId="0" borderId="701" xfId="0" applyNumberFormat="1" applyFont="1" applyBorder="1" applyAlignment="1">
      <alignment horizontal="center" vertical="center" wrapText="1"/>
    </xf>
    <xf numFmtId="0" fontId="8" fillId="0" borderId="633" xfId="0" applyNumberFormat="1" applyFont="1" applyBorder="1" applyAlignment="1">
      <alignment horizontal="center" vertical="center" wrapText="1"/>
    </xf>
    <xf numFmtId="0" fontId="8" fillId="0" borderId="667" xfId="0" applyNumberFormat="1" applyFont="1" applyBorder="1" applyAlignment="1">
      <alignment horizontal="center" vertical="center" wrapText="1"/>
    </xf>
    <xf numFmtId="0" fontId="8" fillId="0" borderId="700" xfId="0" applyNumberFormat="1" applyFont="1" applyBorder="1" applyAlignment="1">
      <alignment horizontal="center" vertical="center" wrapText="1"/>
    </xf>
    <xf numFmtId="0" fontId="8" fillId="0" borderId="632" xfId="0" applyNumberFormat="1" applyFont="1" applyBorder="1" applyAlignment="1">
      <alignment horizontal="center" vertical="center" wrapText="1"/>
    </xf>
    <xf numFmtId="0" fontId="8" fillId="0" borderId="666" xfId="0" applyNumberFormat="1" applyFont="1" applyBorder="1" applyAlignment="1">
      <alignment horizontal="center" vertical="center" wrapText="1"/>
    </xf>
    <xf numFmtId="0" fontId="8" fillId="0" borderId="699" xfId="0" applyNumberFormat="1" applyFont="1" applyBorder="1" applyAlignment="1">
      <alignment horizontal="center" vertical="center" wrapText="1"/>
    </xf>
    <xf numFmtId="0" fontId="8" fillId="0" borderId="669" xfId="0" applyNumberFormat="1" applyFont="1" applyBorder="1" applyAlignment="1">
      <alignment horizontal="center" vertical="center"/>
    </xf>
    <xf numFmtId="0" fontId="8" fillId="0" borderId="670" xfId="0" applyNumberFormat="1" applyFont="1" applyBorder="1" applyAlignment="1">
      <alignment horizontal="center" vertical="center"/>
    </xf>
    <xf numFmtId="0" fontId="8" fillId="0" borderId="671" xfId="0" applyNumberFormat="1" applyFont="1" applyBorder="1" applyAlignment="1">
      <alignment horizontal="center" vertical="center"/>
    </xf>
    <xf numFmtId="0" fontId="8" fillId="0" borderId="672" xfId="0" applyNumberFormat="1" applyFont="1" applyBorder="1" applyAlignment="1">
      <alignment horizontal="center" vertical="center"/>
    </xf>
    <xf numFmtId="0" fontId="8" fillId="0" borderId="673" xfId="0" applyNumberFormat="1" applyFont="1" applyBorder="1" applyAlignment="1">
      <alignment horizontal="center" vertical="center"/>
    </xf>
    <xf numFmtId="0" fontId="8" fillId="0" borderId="674" xfId="0" applyNumberFormat="1" applyFont="1" applyBorder="1" applyAlignment="1">
      <alignment horizontal="center" vertical="center"/>
    </xf>
    <xf numFmtId="0" fontId="1" fillId="0" borderId="55" xfId="0" applyNumberFormat="1" applyFont="1" applyBorder="1" applyAlignment="1">
      <alignment horizontal="left" vertical="center" wrapText="1"/>
    </xf>
    <xf numFmtId="0" fontId="1" fillId="0" borderId="704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702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22" fillId="0" borderId="703" xfId="0" applyNumberFormat="1" applyFont="1" applyBorder="1" applyAlignment="1">
      <alignment horizontal="center" vertical="center" wrapText="1"/>
    </xf>
    <xf numFmtId="0" fontId="4" fillId="4" borderId="0" xfId="0" applyNumberFormat="1" applyFont="1" applyFill="1" applyAlignment="1">
      <alignment horizontal="center" vertical="center"/>
    </xf>
    <xf numFmtId="0" fontId="7" fillId="4" borderId="0" xfId="0" applyNumberFormat="1" applyFont="1" applyFill="1" applyAlignment="1">
      <alignment horizontal="center" vertical="top"/>
    </xf>
    <xf numFmtId="0" fontId="1" fillId="7" borderId="0" xfId="0" applyNumberFormat="1" applyFont="1" applyFill="1"/>
    <xf numFmtId="0" fontId="1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center" textRotation="90" wrapText="1"/>
    </xf>
    <xf numFmtId="49" fontId="8" fillId="0" borderId="1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textRotation="90" wrapText="1"/>
    </xf>
    <xf numFmtId="166" fontId="1" fillId="0" borderId="2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1" fillId="0" borderId="54" xfId="0" applyNumberFormat="1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4322"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  <dxf>
      <font>
        <color theme="0" tint="-0.14993743705557422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3"/>
  <sheetViews>
    <sheetView topLeftCell="G10" workbookViewId="0">
      <selection activeCell="P22" sqref="P22:P63"/>
    </sheetView>
  </sheetViews>
  <sheetFormatPr defaultColWidth="9.5546875" defaultRowHeight="15.6" x14ac:dyDescent="0.3"/>
  <cols>
    <col min="1" max="1" width="11.33203125" customWidth="1"/>
    <col min="2" max="2" width="40.44140625" customWidth="1"/>
    <col min="3" max="3" width="21.77734375" customWidth="1"/>
    <col min="4" max="4" width="6.33203125" customWidth="1"/>
    <col min="5" max="5" width="13.44140625" customWidth="1"/>
    <col min="6" max="6" width="8.109375" customWidth="1"/>
    <col min="7" max="7" width="12.5546875" customWidth="1"/>
    <col min="8" max="8" width="9.6640625" customWidth="1"/>
    <col min="9" max="9" width="18.77734375" customWidth="1"/>
    <col min="10" max="10" width="21" customWidth="1"/>
    <col min="11" max="11" width="13" style="945" customWidth="1"/>
    <col min="12" max="15" width="13" customWidth="1"/>
    <col min="16" max="16" width="13" style="945" customWidth="1"/>
    <col min="17" max="30" width="13" customWidth="1"/>
    <col min="31" max="31" width="9.5546875" bestFit="1" customWidth="1"/>
  </cols>
  <sheetData>
    <row r="1" spans="1:30" ht="18" x14ac:dyDescent="0.35">
      <c r="Z1" s="6"/>
      <c r="AA1" s="6"/>
      <c r="AB1" s="6"/>
      <c r="AC1" s="6"/>
      <c r="AD1" s="7" t="s">
        <v>4</v>
      </c>
    </row>
    <row r="2" spans="1:30" ht="18" x14ac:dyDescent="0.35">
      <c r="Z2" s="6"/>
      <c r="AA2" s="6"/>
      <c r="AB2" s="6"/>
      <c r="AC2" s="6"/>
      <c r="AD2" s="8" t="s">
        <v>5</v>
      </c>
    </row>
    <row r="3" spans="1:30" ht="18" x14ac:dyDescent="0.35">
      <c r="A3" s="258" t="s">
        <v>6</v>
      </c>
      <c r="B3" s="258"/>
      <c r="C3" s="258"/>
      <c r="D3" s="258"/>
      <c r="E3" s="258"/>
      <c r="F3" s="258"/>
      <c r="G3" s="258"/>
      <c r="H3" s="258"/>
      <c r="I3" s="258"/>
      <c r="J3" s="258"/>
      <c r="K3" s="964"/>
      <c r="L3" s="9"/>
      <c r="M3" s="9"/>
      <c r="N3" s="9"/>
      <c r="O3" s="9"/>
      <c r="P3" s="964"/>
      <c r="Q3" s="9"/>
      <c r="R3" s="9"/>
      <c r="S3" s="9"/>
      <c r="T3" s="9"/>
      <c r="U3" s="9"/>
      <c r="V3" s="9"/>
      <c r="W3" s="9"/>
      <c r="Z3" s="6"/>
      <c r="AA3" s="6"/>
      <c r="AB3" s="6"/>
      <c r="AC3" s="6"/>
      <c r="AD3" s="8" t="s">
        <v>9</v>
      </c>
    </row>
    <row r="4" spans="1:30" ht="17.399999999999999" x14ac:dyDescent="0.3">
      <c r="A4" s="258" t="s">
        <v>10</v>
      </c>
      <c r="B4" s="258"/>
      <c r="C4" s="258"/>
      <c r="D4" s="258"/>
      <c r="E4" s="258"/>
      <c r="F4" s="258"/>
      <c r="G4" s="258"/>
      <c r="H4" s="258"/>
      <c r="I4" s="258"/>
      <c r="J4" s="258"/>
      <c r="K4" s="964"/>
      <c r="L4" s="9"/>
      <c r="M4" s="9"/>
      <c r="N4" s="9"/>
      <c r="O4" s="9"/>
      <c r="P4" s="964"/>
      <c r="Q4" s="9"/>
      <c r="R4" s="9"/>
      <c r="S4" s="9"/>
      <c r="T4" s="9"/>
      <c r="U4" s="9"/>
      <c r="V4" s="9"/>
      <c r="W4" s="9"/>
      <c r="X4" s="9"/>
      <c r="Y4" s="9"/>
      <c r="Z4" s="14"/>
      <c r="AA4" s="14"/>
      <c r="AB4" s="14"/>
      <c r="AC4" s="14"/>
      <c r="AD4" s="14"/>
    </row>
    <row r="5" spans="1:30" ht="18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965"/>
      <c r="L5" s="15"/>
      <c r="M5" s="15"/>
      <c r="N5" s="15"/>
      <c r="O5" s="15"/>
      <c r="P5" s="965"/>
      <c r="Q5" s="15"/>
      <c r="R5" s="15"/>
      <c r="S5" s="15"/>
      <c r="T5" s="15"/>
      <c r="U5" s="15"/>
      <c r="V5" s="15"/>
      <c r="W5" s="15"/>
      <c r="X5" s="15"/>
      <c r="Y5" s="15"/>
      <c r="Z5" s="14"/>
      <c r="AA5" s="14"/>
      <c r="AB5" s="14"/>
      <c r="AC5" s="14"/>
      <c r="AD5" s="14"/>
    </row>
    <row r="6" spans="1:30" ht="18" x14ac:dyDescent="0.3">
      <c r="A6" s="259" t="s">
        <v>13</v>
      </c>
      <c r="B6" s="259"/>
      <c r="C6" s="259"/>
      <c r="D6" s="259"/>
      <c r="E6" s="259"/>
      <c r="F6" s="259"/>
      <c r="G6" s="259"/>
      <c r="H6" s="259"/>
      <c r="I6" s="259"/>
      <c r="J6" s="259"/>
      <c r="K6" s="966"/>
      <c r="L6" s="17"/>
      <c r="M6" s="17"/>
      <c r="N6" s="17"/>
      <c r="O6" s="17"/>
      <c r="P6" s="966"/>
      <c r="Q6" s="17"/>
      <c r="R6" s="17"/>
      <c r="S6" s="17"/>
      <c r="T6" s="17"/>
      <c r="U6" s="17"/>
      <c r="V6" s="17"/>
      <c r="W6" s="17"/>
      <c r="X6" s="17"/>
      <c r="Y6" s="17"/>
      <c r="Z6" s="18"/>
      <c r="AA6" s="18"/>
      <c r="AB6" s="18"/>
      <c r="AC6" s="18"/>
      <c r="AD6" s="18"/>
    </row>
    <row r="7" spans="1:30" ht="18.75" customHeight="1" x14ac:dyDescent="0.3">
      <c r="A7" s="262" t="s">
        <v>14</v>
      </c>
      <c r="B7" s="262"/>
      <c r="C7" s="262"/>
      <c r="D7" s="262"/>
      <c r="E7" s="262"/>
      <c r="F7" s="262"/>
      <c r="G7" s="262"/>
      <c r="H7" s="262"/>
      <c r="I7" s="262"/>
      <c r="J7" s="262"/>
      <c r="K7" s="949"/>
      <c r="L7" s="19"/>
      <c r="M7" s="19"/>
      <c r="N7" s="19"/>
      <c r="O7" s="19"/>
      <c r="P7" s="949"/>
      <c r="Q7" s="19"/>
      <c r="R7" s="19"/>
      <c r="S7" s="19"/>
      <c r="T7" s="19"/>
      <c r="U7" s="19"/>
      <c r="V7" s="19"/>
      <c r="W7" s="19"/>
      <c r="X7" s="19"/>
      <c r="Y7" s="19"/>
      <c r="Z7" s="20"/>
      <c r="AA7" s="20"/>
      <c r="AB7" s="20"/>
      <c r="AC7" s="20"/>
      <c r="AD7" s="20"/>
    </row>
    <row r="9" spans="1:30" ht="78.75" customHeight="1" x14ac:dyDescent="0.3">
      <c r="A9" s="214" t="s">
        <v>15</v>
      </c>
      <c r="B9" s="214" t="s">
        <v>16</v>
      </c>
      <c r="C9" s="214" t="s">
        <v>17</v>
      </c>
      <c r="D9" s="251" t="s">
        <v>18</v>
      </c>
      <c r="E9" s="214" t="s">
        <v>19</v>
      </c>
      <c r="F9" s="214" t="s">
        <v>20</v>
      </c>
      <c r="G9" s="268"/>
      <c r="H9" s="269"/>
      <c r="I9" s="214" t="s">
        <v>21</v>
      </c>
      <c r="J9" s="214" t="s">
        <v>22</v>
      </c>
      <c r="K9" s="214" t="s">
        <v>23</v>
      </c>
      <c r="L9" s="224"/>
      <c r="M9" s="225"/>
      <c r="N9" s="226"/>
      <c r="O9" s="227"/>
      <c r="P9" s="228"/>
      <c r="Q9" s="229"/>
      <c r="R9" s="230"/>
      <c r="S9" s="231"/>
      <c r="T9" s="232"/>
      <c r="U9" s="233"/>
      <c r="V9" s="234"/>
      <c r="W9" s="235"/>
      <c r="X9" s="236"/>
      <c r="Y9" s="237"/>
      <c r="Z9" s="238"/>
      <c r="AA9" s="239"/>
      <c r="AB9" s="240"/>
      <c r="AC9" s="241"/>
      <c r="AD9" s="242"/>
    </row>
    <row r="10" spans="1:30" ht="85.5" customHeight="1" x14ac:dyDescent="0.3">
      <c r="A10" s="260"/>
      <c r="B10" s="256"/>
      <c r="C10" s="254"/>
      <c r="D10" s="252"/>
      <c r="E10" s="267"/>
      <c r="F10" s="214" t="s">
        <v>24</v>
      </c>
      <c r="G10" s="265"/>
      <c r="H10" s="266"/>
      <c r="I10" s="264"/>
      <c r="J10" s="263"/>
      <c r="K10" s="214" t="s">
        <v>25</v>
      </c>
      <c r="L10" s="247"/>
      <c r="M10" s="248"/>
      <c r="N10" s="249"/>
      <c r="O10" s="250"/>
      <c r="P10" s="219" t="s">
        <v>26</v>
      </c>
      <c r="Q10" s="243"/>
      <c r="R10" s="244"/>
      <c r="S10" s="245"/>
      <c r="T10" s="246"/>
      <c r="U10" s="219" t="s">
        <v>27</v>
      </c>
      <c r="V10" s="220"/>
      <c r="W10" s="221"/>
      <c r="X10" s="222"/>
      <c r="Y10" s="223"/>
      <c r="Z10" s="214" t="s">
        <v>28</v>
      </c>
      <c r="AA10" s="215"/>
      <c r="AB10" s="216"/>
      <c r="AC10" s="217"/>
      <c r="AD10" s="218"/>
    </row>
    <row r="11" spans="1:30" ht="203.25" customHeight="1" x14ac:dyDescent="0.3">
      <c r="A11" s="261"/>
      <c r="B11" s="257"/>
      <c r="C11" s="255"/>
      <c r="D11" s="253"/>
      <c r="E11" s="23" t="s">
        <v>29</v>
      </c>
      <c r="F11" s="22" t="s">
        <v>30</v>
      </c>
      <c r="G11" s="22" t="s">
        <v>31</v>
      </c>
      <c r="H11" s="22" t="s">
        <v>32</v>
      </c>
      <c r="I11" s="24" t="s">
        <v>24</v>
      </c>
      <c r="J11" s="22" t="s">
        <v>33</v>
      </c>
      <c r="K11" s="967" t="s">
        <v>34</v>
      </c>
      <c r="L11" s="24" t="s">
        <v>35</v>
      </c>
      <c r="M11" s="24" t="s">
        <v>36</v>
      </c>
      <c r="N11" s="24" t="s">
        <v>37</v>
      </c>
      <c r="O11" s="24" t="s">
        <v>38</v>
      </c>
      <c r="P11" s="967" t="s">
        <v>34</v>
      </c>
      <c r="Q11" s="24" t="s">
        <v>35</v>
      </c>
      <c r="R11" s="24" t="s">
        <v>36</v>
      </c>
      <c r="S11" s="24" t="s">
        <v>37</v>
      </c>
      <c r="T11" s="24" t="s">
        <v>38</v>
      </c>
      <c r="U11" s="24" t="s">
        <v>34</v>
      </c>
      <c r="V11" s="24" t="s">
        <v>35</v>
      </c>
      <c r="W11" s="24" t="s">
        <v>36</v>
      </c>
      <c r="X11" s="24" t="s">
        <v>37</v>
      </c>
      <c r="Y11" s="24" t="s">
        <v>38</v>
      </c>
      <c r="Z11" s="22" t="s">
        <v>34</v>
      </c>
      <c r="AA11" s="22" t="s">
        <v>35</v>
      </c>
      <c r="AB11" s="22" t="s">
        <v>36</v>
      </c>
      <c r="AC11" s="24" t="s">
        <v>37</v>
      </c>
      <c r="AD11" s="24" t="s">
        <v>38</v>
      </c>
    </row>
    <row r="12" spans="1:30" ht="19.5" customHeight="1" x14ac:dyDescent="0.3">
      <c r="A12" s="21">
        <v>1</v>
      </c>
      <c r="B12" s="21">
        <v>2</v>
      </c>
      <c r="C12" s="21">
        <v>3</v>
      </c>
      <c r="D12" s="21">
        <v>4</v>
      </c>
      <c r="E12" s="21">
        <v>5</v>
      </c>
      <c r="F12" s="21">
        <v>6</v>
      </c>
      <c r="G12" s="21">
        <v>7</v>
      </c>
      <c r="H12" s="21">
        <v>8</v>
      </c>
      <c r="I12" s="21">
        <v>9</v>
      </c>
      <c r="J12" s="21">
        <v>10</v>
      </c>
      <c r="K12" s="961" t="s">
        <v>39</v>
      </c>
      <c r="L12" s="25" t="s">
        <v>40</v>
      </c>
      <c r="M12" s="25" t="s">
        <v>41</v>
      </c>
      <c r="N12" s="25" t="s">
        <v>42</v>
      </c>
      <c r="O12" s="25" t="s">
        <v>43</v>
      </c>
      <c r="P12" s="961" t="s">
        <v>44</v>
      </c>
      <c r="Q12" s="25" t="s">
        <v>45</v>
      </c>
      <c r="R12" s="25" t="s">
        <v>46</v>
      </c>
      <c r="S12" s="25" t="s">
        <v>47</v>
      </c>
      <c r="T12" s="25" t="s">
        <v>48</v>
      </c>
      <c r="U12" s="25" t="s">
        <v>49</v>
      </c>
      <c r="V12" s="25" t="s">
        <v>50</v>
      </c>
      <c r="W12" s="25" t="s">
        <v>51</v>
      </c>
      <c r="X12" s="25" t="s">
        <v>52</v>
      </c>
      <c r="Y12" s="25" t="s">
        <v>53</v>
      </c>
      <c r="Z12" s="21">
        <v>12</v>
      </c>
      <c r="AA12" s="21">
        <v>13</v>
      </c>
      <c r="AB12" s="21">
        <v>14</v>
      </c>
      <c r="AC12" s="21">
        <v>15</v>
      </c>
      <c r="AD12" s="21">
        <v>16</v>
      </c>
    </row>
    <row r="13" spans="1:30" ht="31.2" x14ac:dyDescent="0.3">
      <c r="A13" s="26">
        <v>0</v>
      </c>
      <c r="B13" s="27" t="s">
        <v>54</v>
      </c>
      <c r="C13" s="28" t="s">
        <v>2</v>
      </c>
      <c r="D13" s="29" t="s">
        <v>3</v>
      </c>
      <c r="E13" s="29" t="s">
        <v>3</v>
      </c>
      <c r="F13" s="30" t="s">
        <v>3</v>
      </c>
      <c r="G13" s="31">
        <f>SUM(G14:G19)</f>
        <v>103.60410739562464</v>
      </c>
      <c r="H13" s="31" t="s">
        <v>3</v>
      </c>
      <c r="I13" s="31">
        <f t="shared" ref="I13:AD13" si="0">SUM(I14:I19)</f>
        <v>103.60410739562464</v>
      </c>
      <c r="J13" s="31">
        <f t="shared" si="0"/>
        <v>103.60410739562464</v>
      </c>
      <c r="K13" s="952">
        <f t="shared" si="0"/>
        <v>12.168000000000003</v>
      </c>
      <c r="L13" s="31">
        <f t="shared" si="0"/>
        <v>0</v>
      </c>
      <c r="M13" s="31">
        <f t="shared" si="0"/>
        <v>0</v>
      </c>
      <c r="N13" s="31">
        <f t="shared" si="0"/>
        <v>12.168000000000003</v>
      </c>
      <c r="O13" s="31">
        <f t="shared" si="0"/>
        <v>0</v>
      </c>
      <c r="P13" s="952">
        <f t="shared" si="0"/>
        <v>39.195324842447029</v>
      </c>
      <c r="Q13" s="31" t="e">
        <f t="shared" ca="1" si="0"/>
        <v>#VALUE!</v>
      </c>
      <c r="R13" s="31">
        <f t="shared" si="0"/>
        <v>0</v>
      </c>
      <c r="S13" s="31">
        <f t="shared" si="0"/>
        <v>39.195324842447029</v>
      </c>
      <c r="T13" s="31">
        <f t="shared" si="0"/>
        <v>0</v>
      </c>
      <c r="U13" s="31">
        <f t="shared" si="0"/>
        <v>52.240782553177603</v>
      </c>
      <c r="V13" s="31">
        <f t="shared" si="0"/>
        <v>0</v>
      </c>
      <c r="W13" s="31">
        <f t="shared" si="0"/>
        <v>0</v>
      </c>
      <c r="X13" s="31">
        <f t="shared" si="0"/>
        <v>52.240782553177603</v>
      </c>
      <c r="Y13" s="31">
        <f t="shared" si="0"/>
        <v>0</v>
      </c>
      <c r="Z13" s="31">
        <f t="shared" si="0"/>
        <v>103.60410739562464</v>
      </c>
      <c r="AA13" s="31" t="e">
        <f t="shared" ca="1" si="0"/>
        <v>#VALUE!</v>
      </c>
      <c r="AB13" s="31">
        <f t="shared" si="0"/>
        <v>0</v>
      </c>
      <c r="AC13" s="31">
        <f t="shared" si="0"/>
        <v>103.60410739562464</v>
      </c>
      <c r="AD13" s="31">
        <f t="shared" si="0"/>
        <v>0</v>
      </c>
    </row>
    <row r="14" spans="1:30" x14ac:dyDescent="0.3">
      <c r="A14" s="33" t="s">
        <v>57</v>
      </c>
      <c r="B14" s="33" t="s">
        <v>58</v>
      </c>
      <c r="C14" s="34" t="s">
        <v>2</v>
      </c>
      <c r="D14" s="21" t="str">
        <f t="shared" ref="D14:AD14" si="1">D22</f>
        <v>нд</v>
      </c>
      <c r="E14" s="21" t="str">
        <f t="shared" si="1"/>
        <v>нд</v>
      </c>
      <c r="F14" s="35" t="str">
        <f t="shared" si="1"/>
        <v>нд</v>
      </c>
      <c r="G14" s="31">
        <f t="shared" si="1"/>
        <v>0</v>
      </c>
      <c r="H14" s="31" t="str">
        <f t="shared" si="1"/>
        <v>нд</v>
      </c>
      <c r="I14" s="31">
        <f t="shared" si="1"/>
        <v>0</v>
      </c>
      <c r="J14" s="31">
        <f t="shared" si="1"/>
        <v>0</v>
      </c>
      <c r="K14" s="952">
        <f t="shared" si="1"/>
        <v>0</v>
      </c>
      <c r="L14" s="31">
        <f t="shared" si="1"/>
        <v>0</v>
      </c>
      <c r="M14" s="31">
        <f t="shared" si="1"/>
        <v>0</v>
      </c>
      <c r="N14" s="31">
        <f t="shared" si="1"/>
        <v>0</v>
      </c>
      <c r="O14" s="31">
        <f t="shared" si="1"/>
        <v>0</v>
      </c>
      <c r="P14" s="952">
        <f t="shared" si="1"/>
        <v>0</v>
      </c>
      <c r="Q14" s="31" t="e">
        <f t="shared" ca="1" si="1"/>
        <v>#VALUE!</v>
      </c>
      <c r="R14" s="31">
        <f t="shared" si="1"/>
        <v>0</v>
      </c>
      <c r="S14" s="31">
        <f t="shared" si="1"/>
        <v>0</v>
      </c>
      <c r="T14" s="31">
        <f t="shared" si="1"/>
        <v>0</v>
      </c>
      <c r="U14" s="31">
        <f t="shared" si="1"/>
        <v>0</v>
      </c>
      <c r="V14" s="31">
        <f t="shared" si="1"/>
        <v>0</v>
      </c>
      <c r="W14" s="31">
        <f t="shared" si="1"/>
        <v>0</v>
      </c>
      <c r="X14" s="31">
        <f t="shared" si="1"/>
        <v>0</v>
      </c>
      <c r="Y14" s="31">
        <f t="shared" si="1"/>
        <v>0</v>
      </c>
      <c r="Z14" s="31">
        <f t="shared" si="1"/>
        <v>0</v>
      </c>
      <c r="AA14" s="31">
        <f t="shared" si="1"/>
        <v>0</v>
      </c>
      <c r="AB14" s="31">
        <f t="shared" si="1"/>
        <v>0</v>
      </c>
      <c r="AC14" s="31">
        <f t="shared" si="1"/>
        <v>0</v>
      </c>
      <c r="AD14" s="31">
        <f t="shared" si="1"/>
        <v>0</v>
      </c>
    </row>
    <row r="15" spans="1:30" ht="31.2" x14ac:dyDescent="0.3">
      <c r="A15" s="33" t="s">
        <v>63</v>
      </c>
      <c r="B15" s="33" t="s">
        <v>64</v>
      </c>
      <c r="C15" s="42" t="s">
        <v>2</v>
      </c>
      <c r="D15" s="21" t="str">
        <f t="shared" ref="D15:AD15" si="2">D34</f>
        <v>нд</v>
      </c>
      <c r="E15" s="21" t="str">
        <f t="shared" si="2"/>
        <v>нд</v>
      </c>
      <c r="F15" s="35" t="str">
        <f t="shared" si="2"/>
        <v>нд</v>
      </c>
      <c r="G15" s="31">
        <f t="shared" si="2"/>
        <v>103.60410739562464</v>
      </c>
      <c r="H15" s="43" t="str">
        <f t="shared" si="2"/>
        <v>нд</v>
      </c>
      <c r="I15" s="31">
        <f t="shared" si="2"/>
        <v>103.60410739562464</v>
      </c>
      <c r="J15" s="31">
        <f t="shared" si="2"/>
        <v>103.60410739562464</v>
      </c>
      <c r="K15" s="952">
        <f t="shared" si="2"/>
        <v>12.168000000000003</v>
      </c>
      <c r="L15" s="31">
        <f t="shared" si="2"/>
        <v>0</v>
      </c>
      <c r="M15" s="31">
        <f t="shared" si="2"/>
        <v>0</v>
      </c>
      <c r="N15" s="31">
        <f>N34</f>
        <v>12.168000000000003</v>
      </c>
      <c r="O15" s="31">
        <f t="shared" si="2"/>
        <v>0</v>
      </c>
      <c r="P15" s="952">
        <f t="shared" si="2"/>
        <v>39.195324842447029</v>
      </c>
      <c r="Q15" s="31">
        <f t="shared" si="2"/>
        <v>0</v>
      </c>
      <c r="R15" s="31">
        <f t="shared" si="2"/>
        <v>0</v>
      </c>
      <c r="S15" s="31">
        <f t="shared" si="2"/>
        <v>39.195324842447029</v>
      </c>
      <c r="T15" s="31">
        <f t="shared" si="2"/>
        <v>0</v>
      </c>
      <c r="U15" s="31">
        <f t="shared" si="2"/>
        <v>52.240782553177603</v>
      </c>
      <c r="V15" s="31">
        <f t="shared" si="2"/>
        <v>0</v>
      </c>
      <c r="W15" s="31">
        <f t="shared" si="2"/>
        <v>0</v>
      </c>
      <c r="X15" s="31">
        <f t="shared" si="2"/>
        <v>52.240782553177603</v>
      </c>
      <c r="Y15" s="31">
        <f t="shared" si="2"/>
        <v>0</v>
      </c>
      <c r="Z15" s="31">
        <f t="shared" si="2"/>
        <v>103.60410739562464</v>
      </c>
      <c r="AA15" s="31" t="e">
        <f t="shared" ca="1" si="2"/>
        <v>#VALUE!</v>
      </c>
      <c r="AB15" s="31">
        <f t="shared" si="2"/>
        <v>0</v>
      </c>
      <c r="AC15" s="31">
        <f t="shared" si="2"/>
        <v>103.60410739562464</v>
      </c>
      <c r="AD15" s="31">
        <f t="shared" si="2"/>
        <v>0</v>
      </c>
    </row>
    <row r="16" spans="1:30" ht="62.4" x14ac:dyDescent="0.3">
      <c r="A16" s="33" t="s">
        <v>66</v>
      </c>
      <c r="B16" s="33" t="s">
        <v>68</v>
      </c>
      <c r="C16" s="42" t="s">
        <v>2</v>
      </c>
      <c r="D16" s="21" t="str">
        <f t="shared" ref="D16:AD16" si="3">D58</f>
        <v>нд</v>
      </c>
      <c r="E16" s="21" t="str">
        <f t="shared" si="3"/>
        <v>нд</v>
      </c>
      <c r="F16" s="35" t="str">
        <f t="shared" si="3"/>
        <v>нд</v>
      </c>
      <c r="G16" s="31">
        <f t="shared" si="3"/>
        <v>0</v>
      </c>
      <c r="H16" s="43" t="str">
        <f t="shared" si="3"/>
        <v>нд</v>
      </c>
      <c r="I16" s="31">
        <f t="shared" si="3"/>
        <v>0</v>
      </c>
      <c r="J16" s="31">
        <f t="shared" si="3"/>
        <v>0</v>
      </c>
      <c r="K16" s="952">
        <f t="shared" si="3"/>
        <v>0</v>
      </c>
      <c r="L16" s="31">
        <f t="shared" si="3"/>
        <v>0</v>
      </c>
      <c r="M16" s="31">
        <f t="shared" si="3"/>
        <v>0</v>
      </c>
      <c r="N16" s="31">
        <f t="shared" si="3"/>
        <v>0</v>
      </c>
      <c r="O16" s="31">
        <f t="shared" si="3"/>
        <v>0</v>
      </c>
      <c r="P16" s="952">
        <f t="shared" si="3"/>
        <v>0</v>
      </c>
      <c r="Q16" s="31">
        <f t="shared" si="3"/>
        <v>0</v>
      </c>
      <c r="R16" s="31">
        <f t="shared" si="3"/>
        <v>0</v>
      </c>
      <c r="S16" s="31">
        <f t="shared" si="3"/>
        <v>0</v>
      </c>
      <c r="T16" s="31">
        <f t="shared" si="3"/>
        <v>0</v>
      </c>
      <c r="U16" s="31">
        <f t="shared" si="3"/>
        <v>0</v>
      </c>
      <c r="V16" s="31">
        <f t="shared" si="3"/>
        <v>0</v>
      </c>
      <c r="W16" s="31">
        <f t="shared" si="3"/>
        <v>0</v>
      </c>
      <c r="X16" s="31">
        <f t="shared" si="3"/>
        <v>0</v>
      </c>
      <c r="Y16" s="31">
        <f t="shared" si="3"/>
        <v>0</v>
      </c>
      <c r="Z16" s="31">
        <f t="shared" si="3"/>
        <v>0</v>
      </c>
      <c r="AA16" s="31">
        <f t="shared" si="3"/>
        <v>0</v>
      </c>
      <c r="AB16" s="31">
        <f t="shared" si="3"/>
        <v>0</v>
      </c>
      <c r="AC16" s="31">
        <f t="shared" si="3"/>
        <v>0</v>
      </c>
      <c r="AD16" s="31">
        <f t="shared" si="3"/>
        <v>0</v>
      </c>
    </row>
    <row r="17" spans="1:30" ht="31.2" x14ac:dyDescent="0.3">
      <c r="A17" s="33" t="s">
        <v>70</v>
      </c>
      <c r="B17" s="33" t="s">
        <v>71</v>
      </c>
      <c r="C17" s="42" t="s">
        <v>2</v>
      </c>
      <c r="D17" s="21" t="str">
        <f t="shared" ref="D17:AD17" si="4">D61</f>
        <v>нд</v>
      </c>
      <c r="E17" s="21" t="str">
        <f t="shared" si="4"/>
        <v>нд</v>
      </c>
      <c r="F17" s="35" t="str">
        <f t="shared" si="4"/>
        <v>нд</v>
      </c>
      <c r="G17" s="31" t="str">
        <f t="shared" si="4"/>
        <v>нд</v>
      </c>
      <c r="H17" s="43" t="str">
        <f t="shared" si="4"/>
        <v>нд</v>
      </c>
      <c r="I17" s="31" t="str">
        <f t="shared" si="4"/>
        <v>нд</v>
      </c>
      <c r="J17" s="31" t="str">
        <f t="shared" si="4"/>
        <v>нд</v>
      </c>
      <c r="K17" s="952" t="str">
        <f t="shared" si="4"/>
        <v>нд</v>
      </c>
      <c r="L17" s="31" t="str">
        <f t="shared" si="4"/>
        <v>нд</v>
      </c>
      <c r="M17" s="31" t="str">
        <f t="shared" si="4"/>
        <v>нд</v>
      </c>
      <c r="N17" s="31" t="str">
        <f t="shared" si="4"/>
        <v>нд</v>
      </c>
      <c r="O17" s="31" t="str">
        <f t="shared" si="4"/>
        <v>нд</v>
      </c>
      <c r="P17" s="952" t="str">
        <f t="shared" si="4"/>
        <v>нд</v>
      </c>
      <c r="Q17" s="31" t="str">
        <f t="shared" si="4"/>
        <v>нд</v>
      </c>
      <c r="R17" s="31" t="str">
        <f t="shared" si="4"/>
        <v>нд</v>
      </c>
      <c r="S17" s="31" t="str">
        <f t="shared" si="4"/>
        <v>нд</v>
      </c>
      <c r="T17" s="31" t="str">
        <f t="shared" si="4"/>
        <v>нд</v>
      </c>
      <c r="U17" s="31" t="str">
        <f t="shared" si="4"/>
        <v>нд</v>
      </c>
      <c r="V17" s="31" t="str">
        <f t="shared" si="4"/>
        <v>нд</v>
      </c>
      <c r="W17" s="31" t="str">
        <f t="shared" si="4"/>
        <v>нд</v>
      </c>
      <c r="X17" s="31" t="str">
        <f t="shared" si="4"/>
        <v>нд</v>
      </c>
      <c r="Y17" s="31" t="str">
        <f t="shared" si="4"/>
        <v>нд</v>
      </c>
      <c r="Z17" s="31" t="str">
        <f t="shared" si="4"/>
        <v>нд</v>
      </c>
      <c r="AA17" s="31" t="str">
        <f t="shared" si="4"/>
        <v>нд</v>
      </c>
      <c r="AB17" s="31" t="str">
        <f t="shared" si="4"/>
        <v>нд</v>
      </c>
      <c r="AC17" s="31" t="str">
        <f t="shared" si="4"/>
        <v>нд</v>
      </c>
      <c r="AD17" s="31" t="str">
        <f t="shared" si="4"/>
        <v>нд</v>
      </c>
    </row>
    <row r="18" spans="1:30" ht="46.8" x14ac:dyDescent="0.3">
      <c r="A18" s="33" t="s">
        <v>74</v>
      </c>
      <c r="B18" s="33" t="s">
        <v>75</v>
      </c>
      <c r="C18" s="42" t="s">
        <v>2</v>
      </c>
      <c r="D18" s="21" t="str">
        <f t="shared" ref="D18:AD18" si="5">D62</f>
        <v>нд</v>
      </c>
      <c r="E18" s="21" t="str">
        <f t="shared" si="5"/>
        <v>нд</v>
      </c>
      <c r="F18" s="35" t="str">
        <f t="shared" si="5"/>
        <v>нд</v>
      </c>
      <c r="G18" s="31">
        <f t="shared" si="5"/>
        <v>0</v>
      </c>
      <c r="H18" s="43" t="str">
        <f t="shared" si="5"/>
        <v>нд</v>
      </c>
      <c r="I18" s="31">
        <f t="shared" si="5"/>
        <v>0</v>
      </c>
      <c r="J18" s="31">
        <f t="shared" si="5"/>
        <v>0</v>
      </c>
      <c r="K18" s="952">
        <f t="shared" si="5"/>
        <v>0</v>
      </c>
      <c r="L18" s="31">
        <f t="shared" si="5"/>
        <v>0</v>
      </c>
      <c r="M18" s="31">
        <f t="shared" si="5"/>
        <v>0</v>
      </c>
      <c r="N18" s="31">
        <f t="shared" si="5"/>
        <v>0</v>
      </c>
      <c r="O18" s="31">
        <f t="shared" si="5"/>
        <v>0</v>
      </c>
      <c r="P18" s="952">
        <f t="shared" si="5"/>
        <v>0</v>
      </c>
      <c r="Q18" s="31">
        <f t="shared" si="5"/>
        <v>0</v>
      </c>
      <c r="R18" s="31">
        <f t="shared" si="5"/>
        <v>0</v>
      </c>
      <c r="S18" s="31">
        <f t="shared" si="5"/>
        <v>0</v>
      </c>
      <c r="T18" s="31">
        <f t="shared" si="5"/>
        <v>0</v>
      </c>
      <c r="U18" s="31">
        <f t="shared" si="5"/>
        <v>0</v>
      </c>
      <c r="V18" s="31">
        <f t="shared" si="5"/>
        <v>0</v>
      </c>
      <c r="W18" s="31">
        <f t="shared" si="5"/>
        <v>0</v>
      </c>
      <c r="X18" s="31">
        <f t="shared" si="5"/>
        <v>0</v>
      </c>
      <c r="Y18" s="31">
        <f t="shared" si="5"/>
        <v>0</v>
      </c>
      <c r="Z18" s="31">
        <f t="shared" si="5"/>
        <v>0</v>
      </c>
      <c r="AA18" s="31">
        <f t="shared" si="5"/>
        <v>0</v>
      </c>
      <c r="AB18" s="31">
        <f t="shared" si="5"/>
        <v>0</v>
      </c>
      <c r="AC18" s="31">
        <f t="shared" si="5"/>
        <v>0</v>
      </c>
      <c r="AD18" s="31">
        <f t="shared" si="5"/>
        <v>0</v>
      </c>
    </row>
    <row r="19" spans="1:30" x14ac:dyDescent="0.3">
      <c r="A19" s="33" t="s">
        <v>78</v>
      </c>
      <c r="B19" s="33" t="s">
        <v>79</v>
      </c>
      <c r="C19" s="42" t="s">
        <v>2</v>
      </c>
      <c r="D19" s="21" t="s">
        <v>3</v>
      </c>
      <c r="E19" s="21" t="s">
        <v>3</v>
      </c>
      <c r="F19" s="35" t="str">
        <f t="shared" ref="F19:AD19" si="6">F63</f>
        <v>нд</v>
      </c>
      <c r="G19" s="31">
        <f t="shared" si="6"/>
        <v>0</v>
      </c>
      <c r="H19" s="43" t="str">
        <f t="shared" si="6"/>
        <v>нд</v>
      </c>
      <c r="I19" s="31">
        <f t="shared" si="6"/>
        <v>0</v>
      </c>
      <c r="J19" s="31">
        <f t="shared" si="6"/>
        <v>0</v>
      </c>
      <c r="K19" s="952">
        <f t="shared" si="6"/>
        <v>0</v>
      </c>
      <c r="L19" s="31">
        <f t="shared" si="6"/>
        <v>0</v>
      </c>
      <c r="M19" s="31">
        <f t="shared" si="6"/>
        <v>0</v>
      </c>
      <c r="N19" s="31">
        <f t="shared" si="6"/>
        <v>0</v>
      </c>
      <c r="O19" s="31">
        <f t="shared" si="6"/>
        <v>0</v>
      </c>
      <c r="P19" s="952">
        <f t="shared" si="6"/>
        <v>0</v>
      </c>
      <c r="Q19" s="31">
        <f t="shared" si="6"/>
        <v>0</v>
      </c>
      <c r="R19" s="31">
        <f t="shared" si="6"/>
        <v>0</v>
      </c>
      <c r="S19" s="31">
        <f t="shared" si="6"/>
        <v>0</v>
      </c>
      <c r="T19" s="31">
        <f t="shared" si="6"/>
        <v>0</v>
      </c>
      <c r="U19" s="31">
        <f t="shared" si="6"/>
        <v>0</v>
      </c>
      <c r="V19" s="31">
        <f t="shared" si="6"/>
        <v>0</v>
      </c>
      <c r="W19" s="31">
        <f t="shared" si="6"/>
        <v>0</v>
      </c>
      <c r="X19" s="31">
        <f t="shared" si="6"/>
        <v>0</v>
      </c>
      <c r="Y19" s="31">
        <f t="shared" si="6"/>
        <v>0</v>
      </c>
      <c r="Z19" s="31">
        <f t="shared" si="6"/>
        <v>0</v>
      </c>
      <c r="AA19" s="31">
        <f t="shared" si="6"/>
        <v>0</v>
      </c>
      <c r="AB19" s="31">
        <f t="shared" si="6"/>
        <v>0</v>
      </c>
      <c r="AC19" s="31">
        <f t="shared" si="6"/>
        <v>0</v>
      </c>
      <c r="AD19" s="31">
        <f t="shared" si="6"/>
        <v>0</v>
      </c>
    </row>
    <row r="20" spans="1:30" x14ac:dyDescent="0.3">
      <c r="A20" s="33"/>
      <c r="B20" s="33"/>
      <c r="C20" s="42"/>
      <c r="D20" s="21"/>
      <c r="E20" s="21"/>
      <c r="F20" s="21"/>
      <c r="G20" s="21"/>
      <c r="H20" s="21"/>
      <c r="I20" s="21"/>
      <c r="J20" s="21"/>
      <c r="K20" s="961"/>
      <c r="L20" s="25"/>
      <c r="M20" s="25"/>
      <c r="N20" s="25"/>
      <c r="O20" s="25"/>
      <c r="P20" s="961"/>
      <c r="Q20" s="25"/>
      <c r="R20" s="25"/>
      <c r="S20" s="25"/>
      <c r="T20" s="25"/>
      <c r="U20" s="25"/>
      <c r="V20" s="25"/>
      <c r="W20" s="25"/>
      <c r="X20" s="25"/>
      <c r="Y20" s="25"/>
      <c r="Z20" s="21"/>
      <c r="AA20" s="21"/>
      <c r="AB20" s="21"/>
      <c r="AC20" s="21"/>
      <c r="AD20" s="21"/>
    </row>
    <row r="21" spans="1:30" x14ac:dyDescent="0.3">
      <c r="A21" s="33" t="s">
        <v>83</v>
      </c>
      <c r="B21" s="33" t="s">
        <v>84</v>
      </c>
      <c r="C21" s="42"/>
      <c r="D21" s="21"/>
      <c r="E21" s="21"/>
      <c r="F21" s="51"/>
      <c r="G21" s="51"/>
      <c r="H21" s="51"/>
      <c r="I21" s="51"/>
      <c r="J21" s="51"/>
      <c r="K21" s="954"/>
      <c r="L21" s="51"/>
      <c r="M21" s="51"/>
      <c r="N21" s="51"/>
      <c r="O21" s="51"/>
      <c r="P21" s="954"/>
      <c r="Q21" s="51"/>
      <c r="R21" s="51"/>
      <c r="S21" s="51"/>
      <c r="T21" s="51"/>
      <c r="U21" s="51"/>
      <c r="V21" s="51"/>
      <c r="W21" s="51"/>
      <c r="X21" s="51"/>
      <c r="Y21" s="51"/>
      <c r="Z21" s="21"/>
      <c r="AA21" s="21"/>
      <c r="AB21" s="21"/>
      <c r="AC21" s="21"/>
      <c r="AD21" s="21"/>
    </row>
    <row r="22" spans="1:30" ht="31.2" x14ac:dyDescent="0.3">
      <c r="A22" s="11" t="s">
        <v>88</v>
      </c>
      <c r="B22" s="11" t="s">
        <v>89</v>
      </c>
      <c r="C22" s="12" t="s">
        <v>2</v>
      </c>
      <c r="D22" s="12" t="s">
        <v>3</v>
      </c>
      <c r="E22" s="12" t="s">
        <v>3</v>
      </c>
      <c r="F22" s="52" t="s">
        <v>3</v>
      </c>
      <c r="G22" s="32">
        <f>G23+G27+G30+G31</f>
        <v>0</v>
      </c>
      <c r="H22" s="13" t="s">
        <v>3</v>
      </c>
      <c r="I22" s="32">
        <f t="shared" ref="I22:AD22" si="7">I23+I27+I30+I31</f>
        <v>0</v>
      </c>
      <c r="J22" s="32">
        <f t="shared" si="7"/>
        <v>0</v>
      </c>
      <c r="K22" s="32">
        <f t="shared" si="7"/>
        <v>0</v>
      </c>
      <c r="L22" s="32">
        <f t="shared" si="7"/>
        <v>0</v>
      </c>
      <c r="M22" s="32">
        <f t="shared" si="7"/>
        <v>0</v>
      </c>
      <c r="N22" s="32">
        <f t="shared" si="7"/>
        <v>0</v>
      </c>
      <c r="O22" s="32">
        <f t="shared" si="7"/>
        <v>0</v>
      </c>
      <c r="P22" s="32">
        <f t="shared" si="7"/>
        <v>0</v>
      </c>
      <c r="Q22" s="32" t="e">
        <f t="shared" ca="1" si="7"/>
        <v>#VALUE!</v>
      </c>
      <c r="R22" s="32">
        <f t="shared" si="7"/>
        <v>0</v>
      </c>
      <c r="S22" s="32">
        <f t="shared" si="7"/>
        <v>0</v>
      </c>
      <c r="T22" s="32">
        <f t="shared" si="7"/>
        <v>0</v>
      </c>
      <c r="U22" s="32">
        <f t="shared" si="7"/>
        <v>0</v>
      </c>
      <c r="V22" s="32">
        <f t="shared" si="7"/>
        <v>0</v>
      </c>
      <c r="W22" s="32">
        <f t="shared" si="7"/>
        <v>0</v>
      </c>
      <c r="X22" s="32">
        <f t="shared" si="7"/>
        <v>0</v>
      </c>
      <c r="Y22" s="32">
        <f t="shared" si="7"/>
        <v>0</v>
      </c>
      <c r="Z22" s="32">
        <f t="shared" si="7"/>
        <v>0</v>
      </c>
      <c r="AA22" s="32">
        <f t="shared" si="7"/>
        <v>0</v>
      </c>
      <c r="AB22" s="32">
        <f t="shared" si="7"/>
        <v>0</v>
      </c>
      <c r="AC22" s="32">
        <f t="shared" si="7"/>
        <v>0</v>
      </c>
      <c r="AD22" s="32">
        <f t="shared" si="7"/>
        <v>0</v>
      </c>
    </row>
    <row r="23" spans="1:30" ht="46.8" x14ac:dyDescent="0.3">
      <c r="A23" s="11" t="s">
        <v>96</v>
      </c>
      <c r="B23" s="11" t="s">
        <v>97</v>
      </c>
      <c r="C23" s="12" t="s">
        <v>2</v>
      </c>
      <c r="D23" s="12" t="s">
        <v>3</v>
      </c>
      <c r="E23" s="12" t="s">
        <v>3</v>
      </c>
      <c r="F23" s="52" t="s">
        <v>3</v>
      </c>
      <c r="G23" s="32">
        <f>G24+G25+G26</f>
        <v>0</v>
      </c>
      <c r="H23" s="52" t="s">
        <v>3</v>
      </c>
      <c r="I23" s="32">
        <f t="shared" ref="I23:AD23" si="8">I24+I25+I26</f>
        <v>0</v>
      </c>
      <c r="J23" s="32">
        <f t="shared" si="8"/>
        <v>0</v>
      </c>
      <c r="K23" s="32">
        <f t="shared" si="8"/>
        <v>0</v>
      </c>
      <c r="L23" s="32">
        <f t="shared" si="8"/>
        <v>0</v>
      </c>
      <c r="M23" s="32">
        <f t="shared" si="8"/>
        <v>0</v>
      </c>
      <c r="N23" s="32">
        <f t="shared" si="8"/>
        <v>0</v>
      </c>
      <c r="O23" s="32">
        <f t="shared" si="8"/>
        <v>0</v>
      </c>
      <c r="P23" s="32">
        <f t="shared" si="8"/>
        <v>0</v>
      </c>
      <c r="Q23" s="32" t="e">
        <f t="shared" ca="1" si="8"/>
        <v>#VALUE!</v>
      </c>
      <c r="R23" s="32">
        <f t="shared" si="8"/>
        <v>0</v>
      </c>
      <c r="S23" s="32">
        <f t="shared" si="8"/>
        <v>0</v>
      </c>
      <c r="T23" s="32">
        <f t="shared" si="8"/>
        <v>0</v>
      </c>
      <c r="U23" s="32">
        <f t="shared" si="8"/>
        <v>0</v>
      </c>
      <c r="V23" s="32">
        <f t="shared" si="8"/>
        <v>0</v>
      </c>
      <c r="W23" s="32">
        <f t="shared" si="8"/>
        <v>0</v>
      </c>
      <c r="X23" s="32">
        <f t="shared" si="8"/>
        <v>0</v>
      </c>
      <c r="Y23" s="32">
        <f t="shared" si="8"/>
        <v>0</v>
      </c>
      <c r="Z23" s="32">
        <f t="shared" si="8"/>
        <v>0</v>
      </c>
      <c r="AA23" s="32">
        <f t="shared" si="8"/>
        <v>0</v>
      </c>
      <c r="AB23" s="32">
        <f t="shared" si="8"/>
        <v>0</v>
      </c>
      <c r="AC23" s="32">
        <f t="shared" si="8"/>
        <v>0</v>
      </c>
      <c r="AD23" s="32">
        <f t="shared" si="8"/>
        <v>0</v>
      </c>
    </row>
    <row r="24" spans="1:30" ht="78" x14ac:dyDescent="0.3">
      <c r="A24" s="54" t="s">
        <v>100</v>
      </c>
      <c r="B24" s="2" t="s">
        <v>101</v>
      </c>
      <c r="C24" s="55" t="s">
        <v>2</v>
      </c>
      <c r="D24" s="3" t="s">
        <v>3</v>
      </c>
      <c r="E24" s="3" t="s">
        <v>3</v>
      </c>
      <c r="F24" s="4" t="s">
        <v>3</v>
      </c>
      <c r="G24" s="5">
        <v>0</v>
      </c>
      <c r="H24" s="4" t="s">
        <v>3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</row>
    <row r="25" spans="1:30" ht="78" x14ac:dyDescent="0.3">
      <c r="A25" s="54" t="s">
        <v>104</v>
      </c>
      <c r="B25" s="2" t="s">
        <v>105</v>
      </c>
      <c r="C25" s="3" t="s">
        <v>2</v>
      </c>
      <c r="D25" s="3" t="s">
        <v>3</v>
      </c>
      <c r="E25" s="3" t="s">
        <v>3</v>
      </c>
      <c r="F25" s="4" t="s">
        <v>3</v>
      </c>
      <c r="G25" s="5">
        <v>0</v>
      </c>
      <c r="H25" s="4" t="s">
        <v>3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 t="e">
        <f ca="1">+P24+Q25</f>
        <v>#VALUE!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</row>
    <row r="26" spans="1:30" ht="62.4" x14ac:dyDescent="0.3">
      <c r="A26" s="54" t="s">
        <v>106</v>
      </c>
      <c r="B26" s="2" t="s">
        <v>107</v>
      </c>
      <c r="C26" s="3" t="s">
        <v>2</v>
      </c>
      <c r="D26" s="3" t="s">
        <v>3</v>
      </c>
      <c r="E26" s="3" t="s">
        <v>3</v>
      </c>
      <c r="F26" s="4" t="s">
        <v>3</v>
      </c>
      <c r="G26" s="5">
        <v>0</v>
      </c>
      <c r="H26" s="4" t="s">
        <v>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</row>
    <row r="27" spans="1:30" ht="46.8" x14ac:dyDescent="0.3">
      <c r="A27" s="57" t="s">
        <v>108</v>
      </c>
      <c r="B27" s="11" t="s">
        <v>109</v>
      </c>
      <c r="C27" s="12" t="s">
        <v>2</v>
      </c>
      <c r="D27" s="12" t="s">
        <v>3</v>
      </c>
      <c r="E27" s="12" t="s">
        <v>3</v>
      </c>
      <c r="F27" s="13" t="s">
        <v>3</v>
      </c>
      <c r="G27" s="32">
        <f>G28+G29</f>
        <v>0</v>
      </c>
      <c r="H27" s="13" t="s">
        <v>3</v>
      </c>
      <c r="I27" s="32">
        <v>0</v>
      </c>
      <c r="J27" s="32">
        <v>0</v>
      </c>
      <c r="K27" s="32">
        <f t="shared" ref="K27:AD27" si="9">K28+K29</f>
        <v>0</v>
      </c>
      <c r="L27" s="32">
        <f t="shared" si="9"/>
        <v>0</v>
      </c>
      <c r="M27" s="32">
        <f t="shared" si="9"/>
        <v>0</v>
      </c>
      <c r="N27" s="32">
        <f t="shared" si="9"/>
        <v>0</v>
      </c>
      <c r="O27" s="32">
        <f t="shared" si="9"/>
        <v>0</v>
      </c>
      <c r="P27" s="32">
        <f t="shared" si="9"/>
        <v>0</v>
      </c>
      <c r="Q27" s="32">
        <f t="shared" si="9"/>
        <v>0</v>
      </c>
      <c r="R27" s="32">
        <f t="shared" si="9"/>
        <v>0</v>
      </c>
      <c r="S27" s="32">
        <f t="shared" si="9"/>
        <v>0</v>
      </c>
      <c r="T27" s="32">
        <f t="shared" si="9"/>
        <v>0</v>
      </c>
      <c r="U27" s="32">
        <f t="shared" si="9"/>
        <v>0</v>
      </c>
      <c r="V27" s="32">
        <f t="shared" si="9"/>
        <v>0</v>
      </c>
      <c r="W27" s="32">
        <f t="shared" si="9"/>
        <v>0</v>
      </c>
      <c r="X27" s="32">
        <f t="shared" si="9"/>
        <v>0</v>
      </c>
      <c r="Y27" s="32">
        <f t="shared" si="9"/>
        <v>0</v>
      </c>
      <c r="Z27" s="32">
        <f t="shared" si="9"/>
        <v>0</v>
      </c>
      <c r="AA27" s="32">
        <f t="shared" si="9"/>
        <v>0</v>
      </c>
      <c r="AB27" s="32">
        <f t="shared" si="9"/>
        <v>0</v>
      </c>
      <c r="AC27" s="32">
        <f t="shared" si="9"/>
        <v>0</v>
      </c>
      <c r="AD27" s="32">
        <f t="shared" si="9"/>
        <v>0</v>
      </c>
    </row>
    <row r="28" spans="1:30" ht="78" x14ac:dyDescent="0.3">
      <c r="A28" s="54" t="s">
        <v>114</v>
      </c>
      <c r="B28" s="2" t="s">
        <v>115</v>
      </c>
      <c r="C28" s="3" t="s">
        <v>2</v>
      </c>
      <c r="D28" s="3" t="s">
        <v>3</v>
      </c>
      <c r="E28" s="3" t="s">
        <v>3</v>
      </c>
      <c r="F28" s="4" t="s">
        <v>3</v>
      </c>
      <c r="G28" s="5">
        <v>0</v>
      </c>
      <c r="H28" s="4" t="s">
        <v>3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</row>
    <row r="29" spans="1:30" ht="46.8" x14ac:dyDescent="0.3">
      <c r="A29" s="54" t="s">
        <v>118</v>
      </c>
      <c r="B29" s="2" t="s">
        <v>119</v>
      </c>
      <c r="C29" s="3" t="s">
        <v>2</v>
      </c>
      <c r="D29" s="3" t="s">
        <v>3</v>
      </c>
      <c r="E29" s="3" t="s">
        <v>3</v>
      </c>
      <c r="F29" s="4" t="s">
        <v>3</v>
      </c>
      <c r="G29" s="5">
        <v>0</v>
      </c>
      <c r="H29" s="4" t="s">
        <v>3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</row>
    <row r="30" spans="1:30" ht="62.4" x14ac:dyDescent="0.3">
      <c r="A30" s="57" t="s">
        <v>122</v>
      </c>
      <c r="B30" s="11" t="s">
        <v>123</v>
      </c>
      <c r="C30" s="12" t="s">
        <v>2</v>
      </c>
      <c r="D30" s="12" t="s">
        <v>3</v>
      </c>
      <c r="E30" s="12" t="s">
        <v>3</v>
      </c>
      <c r="F30" s="13" t="s">
        <v>3</v>
      </c>
      <c r="G30" s="13">
        <v>0</v>
      </c>
      <c r="H30" s="13" t="s">
        <v>3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32">
        <v>0</v>
      </c>
    </row>
    <row r="31" spans="1:30" ht="93.6" x14ac:dyDescent="0.3">
      <c r="A31" s="11" t="s">
        <v>126</v>
      </c>
      <c r="B31" s="11" t="s">
        <v>127</v>
      </c>
      <c r="C31" s="12" t="s">
        <v>2</v>
      </c>
      <c r="D31" s="12" t="s">
        <v>3</v>
      </c>
      <c r="E31" s="12" t="s">
        <v>3</v>
      </c>
      <c r="F31" s="13" t="s">
        <v>3</v>
      </c>
      <c r="G31" s="32">
        <f>G32+G33</f>
        <v>0</v>
      </c>
      <c r="H31" s="13" t="s">
        <v>3</v>
      </c>
      <c r="I31" s="32">
        <f t="shared" ref="I31:AD31" si="10">I32+I33</f>
        <v>0</v>
      </c>
      <c r="J31" s="32">
        <f t="shared" si="10"/>
        <v>0</v>
      </c>
      <c r="K31" s="32">
        <f t="shared" si="10"/>
        <v>0</v>
      </c>
      <c r="L31" s="32">
        <f t="shared" si="10"/>
        <v>0</v>
      </c>
      <c r="M31" s="32">
        <f t="shared" si="10"/>
        <v>0</v>
      </c>
      <c r="N31" s="32">
        <f t="shared" si="10"/>
        <v>0</v>
      </c>
      <c r="O31" s="32">
        <f t="shared" si="10"/>
        <v>0</v>
      </c>
      <c r="P31" s="32">
        <f t="shared" si="10"/>
        <v>0</v>
      </c>
      <c r="Q31" s="32">
        <f t="shared" si="10"/>
        <v>0</v>
      </c>
      <c r="R31" s="32">
        <f t="shared" si="10"/>
        <v>0</v>
      </c>
      <c r="S31" s="32">
        <f t="shared" si="10"/>
        <v>0</v>
      </c>
      <c r="T31" s="32">
        <f t="shared" si="10"/>
        <v>0</v>
      </c>
      <c r="U31" s="32">
        <f t="shared" si="10"/>
        <v>0</v>
      </c>
      <c r="V31" s="32">
        <f t="shared" si="10"/>
        <v>0</v>
      </c>
      <c r="W31" s="32">
        <f t="shared" si="10"/>
        <v>0</v>
      </c>
      <c r="X31" s="32">
        <f t="shared" si="10"/>
        <v>0</v>
      </c>
      <c r="Y31" s="32">
        <f t="shared" si="10"/>
        <v>0</v>
      </c>
      <c r="Z31" s="32">
        <f t="shared" si="10"/>
        <v>0</v>
      </c>
      <c r="AA31" s="32">
        <f t="shared" si="10"/>
        <v>0</v>
      </c>
      <c r="AB31" s="32">
        <f t="shared" si="10"/>
        <v>0</v>
      </c>
      <c r="AC31" s="32">
        <f t="shared" si="10"/>
        <v>0</v>
      </c>
      <c r="AD31" s="32">
        <f t="shared" si="10"/>
        <v>0</v>
      </c>
    </row>
    <row r="32" spans="1:30" ht="78" x14ac:dyDescent="0.3">
      <c r="A32" s="1" t="s">
        <v>0</v>
      </c>
      <c r="B32" s="2" t="s">
        <v>1</v>
      </c>
      <c r="C32" s="2" t="s">
        <v>2</v>
      </c>
      <c r="D32" s="3" t="s">
        <v>3</v>
      </c>
      <c r="E32" s="3" t="s">
        <v>3</v>
      </c>
      <c r="F32" s="4" t="s">
        <v>3</v>
      </c>
      <c r="G32" s="5">
        <v>0</v>
      </c>
      <c r="H32" s="4" t="s">
        <v>3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</row>
    <row r="33" spans="1:30" ht="78" x14ac:dyDescent="0.3">
      <c r="A33" s="3" t="s">
        <v>7</v>
      </c>
      <c r="B33" s="10" t="s">
        <v>8</v>
      </c>
      <c r="C33" s="3" t="s">
        <v>2</v>
      </c>
      <c r="D33" s="3" t="s">
        <v>3</v>
      </c>
      <c r="E33" s="3" t="s">
        <v>3</v>
      </c>
      <c r="F33" s="4" t="s">
        <v>3</v>
      </c>
      <c r="G33" s="5">
        <v>0</v>
      </c>
      <c r="H33" s="4" t="s">
        <v>3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</row>
    <row r="34" spans="1:30" ht="46.8" x14ac:dyDescent="0.3">
      <c r="A34" s="11" t="s">
        <v>11</v>
      </c>
      <c r="B34" s="11" t="s">
        <v>12</v>
      </c>
      <c r="C34" s="12"/>
      <c r="D34" s="13" t="s">
        <v>3</v>
      </c>
      <c r="E34" s="13" t="s">
        <v>3</v>
      </c>
      <c r="F34" s="13" t="s">
        <v>3</v>
      </c>
      <c r="G34" s="32">
        <f>G35+G39+G46+G55</f>
        <v>103.60410739562464</v>
      </c>
      <c r="H34" s="13" t="s">
        <v>3</v>
      </c>
      <c r="I34" s="32">
        <f t="shared" ref="I34:AD34" si="11">I35+I39+I46+I55</f>
        <v>103.60410739562464</v>
      </c>
      <c r="J34" s="32">
        <f t="shared" si="11"/>
        <v>103.60410739562464</v>
      </c>
      <c r="K34" s="32">
        <f t="shared" si="11"/>
        <v>12.168000000000003</v>
      </c>
      <c r="L34" s="32">
        <f t="shared" si="11"/>
        <v>0</v>
      </c>
      <c r="M34" s="32">
        <f t="shared" si="11"/>
        <v>0</v>
      </c>
      <c r="N34" s="32">
        <f>N35+N39+N46+N55</f>
        <v>12.168000000000003</v>
      </c>
      <c r="O34" s="32">
        <f t="shared" si="11"/>
        <v>0</v>
      </c>
      <c r="P34" s="32">
        <f t="shared" si="11"/>
        <v>39.195324842447029</v>
      </c>
      <c r="Q34" s="32">
        <f t="shared" si="11"/>
        <v>0</v>
      </c>
      <c r="R34" s="32">
        <f t="shared" si="11"/>
        <v>0</v>
      </c>
      <c r="S34" s="32">
        <f t="shared" si="11"/>
        <v>39.195324842447029</v>
      </c>
      <c r="T34" s="32">
        <f t="shared" si="11"/>
        <v>0</v>
      </c>
      <c r="U34" s="32">
        <f t="shared" si="11"/>
        <v>52.240782553177603</v>
      </c>
      <c r="V34" s="32">
        <f t="shared" si="11"/>
        <v>0</v>
      </c>
      <c r="W34" s="32">
        <f t="shared" si="11"/>
        <v>0</v>
      </c>
      <c r="X34" s="32">
        <f t="shared" si="11"/>
        <v>52.240782553177603</v>
      </c>
      <c r="Y34" s="32">
        <f t="shared" si="11"/>
        <v>0</v>
      </c>
      <c r="Z34" s="32">
        <f t="shared" si="11"/>
        <v>103.60410739562464</v>
      </c>
      <c r="AA34" s="32" t="e">
        <f t="shared" ca="1" si="11"/>
        <v>#VALUE!</v>
      </c>
      <c r="AB34" s="32">
        <f t="shared" si="11"/>
        <v>0</v>
      </c>
      <c r="AC34" s="32">
        <f t="shared" si="11"/>
        <v>103.60410739562464</v>
      </c>
      <c r="AD34" s="32">
        <f t="shared" si="11"/>
        <v>0</v>
      </c>
    </row>
    <row r="35" spans="1:30" ht="78" x14ac:dyDescent="0.3">
      <c r="A35" s="1" t="s">
        <v>55</v>
      </c>
      <c r="B35" s="2" t="s">
        <v>56</v>
      </c>
      <c r="C35" s="2" t="s">
        <v>2</v>
      </c>
      <c r="D35" s="4" t="s">
        <v>3</v>
      </c>
      <c r="E35" s="4" t="s">
        <v>3</v>
      </c>
      <c r="F35" s="4" t="s">
        <v>3</v>
      </c>
      <c r="G35" s="5">
        <f>G36+G37</f>
        <v>2.9323869239999998</v>
      </c>
      <c r="H35" s="4" t="s">
        <v>3</v>
      </c>
      <c r="I35" s="5">
        <f t="shared" ref="I35:AD35" si="12">I36+I37</f>
        <v>2.9323869239999998</v>
      </c>
      <c r="J35" s="5">
        <f t="shared" si="12"/>
        <v>2.9323869239999998</v>
      </c>
      <c r="K35" s="5">
        <f t="shared" si="12"/>
        <v>2.9323869239999998</v>
      </c>
      <c r="L35" s="5">
        <f t="shared" si="12"/>
        <v>0</v>
      </c>
      <c r="M35" s="5">
        <f t="shared" si="12"/>
        <v>0</v>
      </c>
      <c r="N35" s="5">
        <f>N36+N37</f>
        <v>2.9323869239999998</v>
      </c>
      <c r="O35" s="5">
        <f t="shared" si="12"/>
        <v>0</v>
      </c>
      <c r="P35" s="5">
        <f t="shared" si="12"/>
        <v>0</v>
      </c>
      <c r="Q35" s="5">
        <f t="shared" si="12"/>
        <v>0</v>
      </c>
      <c r="R35" s="5">
        <f t="shared" si="12"/>
        <v>0</v>
      </c>
      <c r="S35" s="5">
        <f t="shared" si="12"/>
        <v>0</v>
      </c>
      <c r="T35" s="5">
        <f t="shared" si="12"/>
        <v>0</v>
      </c>
      <c r="U35" s="5">
        <f t="shared" si="12"/>
        <v>0</v>
      </c>
      <c r="V35" s="5">
        <f t="shared" si="12"/>
        <v>0</v>
      </c>
      <c r="W35" s="5">
        <f t="shared" si="12"/>
        <v>0</v>
      </c>
      <c r="X35" s="5">
        <f t="shared" si="12"/>
        <v>0</v>
      </c>
      <c r="Y35" s="5">
        <f t="shared" si="12"/>
        <v>0</v>
      </c>
      <c r="Z35" s="5">
        <f t="shared" si="12"/>
        <v>2.9323869239999998</v>
      </c>
      <c r="AA35" s="5">
        <f t="shared" si="12"/>
        <v>0</v>
      </c>
      <c r="AB35" s="5">
        <f t="shared" si="12"/>
        <v>0</v>
      </c>
      <c r="AC35" s="5">
        <f t="shared" si="12"/>
        <v>2.9323869239999998</v>
      </c>
      <c r="AD35" s="5">
        <f t="shared" si="12"/>
        <v>0</v>
      </c>
    </row>
    <row r="36" spans="1:30" ht="31.2" x14ac:dyDescent="0.3">
      <c r="A36" s="36" t="s">
        <v>59</v>
      </c>
      <c r="B36" s="37" t="s">
        <v>60</v>
      </c>
      <c r="C36" s="37" t="s">
        <v>2</v>
      </c>
      <c r="D36" s="38" t="s">
        <v>3</v>
      </c>
      <c r="E36" s="38" t="s">
        <v>3</v>
      </c>
      <c r="F36" s="38" t="s">
        <v>3</v>
      </c>
      <c r="G36" s="39">
        <v>0</v>
      </c>
      <c r="H36" s="38" t="s">
        <v>3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</row>
    <row r="37" spans="1:30" ht="62.4" x14ac:dyDescent="0.3">
      <c r="A37" s="37" t="s">
        <v>61</v>
      </c>
      <c r="B37" s="40" t="s">
        <v>62</v>
      </c>
      <c r="C37" s="41" t="s">
        <v>2</v>
      </c>
      <c r="D37" s="41" t="s">
        <v>3</v>
      </c>
      <c r="E37" s="41" t="s">
        <v>3</v>
      </c>
      <c r="F37" s="38" t="s">
        <v>3</v>
      </c>
      <c r="G37" s="39">
        <f>+G38</f>
        <v>2.9323869239999998</v>
      </c>
      <c r="H37" s="38" t="s">
        <v>3</v>
      </c>
      <c r="I37" s="39">
        <f t="shared" ref="I37:AD37" si="13">+SUM(I38)</f>
        <v>2.9323869239999998</v>
      </c>
      <c r="J37" s="39">
        <f t="shared" si="13"/>
        <v>2.9323869239999998</v>
      </c>
      <c r="K37" s="39">
        <f t="shared" si="13"/>
        <v>2.9323869239999998</v>
      </c>
      <c r="L37" s="39">
        <f t="shared" si="13"/>
        <v>0</v>
      </c>
      <c r="M37" s="39">
        <f t="shared" si="13"/>
        <v>0</v>
      </c>
      <c r="N37" s="39">
        <f t="shared" si="13"/>
        <v>2.9323869239999998</v>
      </c>
      <c r="O37" s="39">
        <f t="shared" si="13"/>
        <v>0</v>
      </c>
      <c r="P37" s="39">
        <f t="shared" si="13"/>
        <v>0</v>
      </c>
      <c r="Q37" s="39">
        <f t="shared" si="13"/>
        <v>0</v>
      </c>
      <c r="R37" s="39">
        <f t="shared" si="13"/>
        <v>0</v>
      </c>
      <c r="S37" s="39">
        <f t="shared" si="13"/>
        <v>0</v>
      </c>
      <c r="T37" s="39">
        <f t="shared" si="13"/>
        <v>0</v>
      </c>
      <c r="U37" s="39">
        <f t="shared" si="13"/>
        <v>0</v>
      </c>
      <c r="V37" s="39">
        <f t="shared" si="13"/>
        <v>0</v>
      </c>
      <c r="W37" s="39">
        <f t="shared" si="13"/>
        <v>0</v>
      </c>
      <c r="X37" s="39">
        <f t="shared" si="13"/>
        <v>0</v>
      </c>
      <c r="Y37" s="39">
        <f t="shared" si="13"/>
        <v>0</v>
      </c>
      <c r="Z37" s="39">
        <f t="shared" si="13"/>
        <v>2.9323869239999998</v>
      </c>
      <c r="AA37" s="39">
        <f t="shared" si="13"/>
        <v>0</v>
      </c>
      <c r="AB37" s="39">
        <f t="shared" si="13"/>
        <v>0</v>
      </c>
      <c r="AC37" s="39">
        <f t="shared" si="13"/>
        <v>2.9323869239999998</v>
      </c>
      <c r="AD37" s="39">
        <f t="shared" si="13"/>
        <v>0</v>
      </c>
    </row>
    <row r="38" spans="1:30" x14ac:dyDescent="0.3">
      <c r="A38" s="44" t="s">
        <v>65</v>
      </c>
      <c r="B38" s="45" t="s">
        <v>67</v>
      </c>
      <c r="C38" s="21" t="s">
        <v>69</v>
      </c>
      <c r="D38" s="21">
        <v>2026</v>
      </c>
      <c r="E38" s="21">
        <v>2026</v>
      </c>
      <c r="F38" s="46" t="s">
        <v>3</v>
      </c>
      <c r="G38" s="47">
        <v>2.9323869239999998</v>
      </c>
      <c r="H38" s="46" t="s">
        <v>3</v>
      </c>
      <c r="I38" s="47">
        <f>+G38</f>
        <v>2.9323869239999998</v>
      </c>
      <c r="J38" s="47">
        <f>+I38</f>
        <v>2.9323869239999998</v>
      </c>
      <c r="K38" s="47">
        <f>+SUM(L38:O38)</f>
        <v>2.9323869239999998</v>
      </c>
      <c r="L38" s="47" t="s">
        <v>3</v>
      </c>
      <c r="M38" s="47" t="s">
        <v>3</v>
      </c>
      <c r="N38" s="47">
        <f>+J38</f>
        <v>2.9323869239999998</v>
      </c>
      <c r="O38" s="47" t="s">
        <v>3</v>
      </c>
      <c r="P38" s="47">
        <f>+SUM(Q38:T38)</f>
        <v>0</v>
      </c>
      <c r="Q38" s="47" t="s">
        <v>3</v>
      </c>
      <c r="R38" s="47" t="s">
        <v>3</v>
      </c>
      <c r="S38" s="47">
        <v>0</v>
      </c>
      <c r="T38" s="47" t="s">
        <v>3</v>
      </c>
      <c r="U38" s="47">
        <f>+SUM(V38:Y38)</f>
        <v>0</v>
      </c>
      <c r="V38" s="47" t="s">
        <v>3</v>
      </c>
      <c r="W38" s="47" t="s">
        <v>3</v>
      </c>
      <c r="X38" s="47" t="s">
        <v>3</v>
      </c>
      <c r="Y38" s="47" t="s">
        <v>3</v>
      </c>
      <c r="Z38" s="47">
        <f>+SUM(AA38:AD38)</f>
        <v>2.9323869239999998</v>
      </c>
      <c r="AA38" s="47">
        <f>+SUM(L38, Q38, V38)</f>
        <v>0</v>
      </c>
      <c r="AB38" s="47">
        <f>+SUM(M38, R38, W38)</f>
        <v>0</v>
      </c>
      <c r="AC38" s="47">
        <f>+SUM(N38, S38, X38)</f>
        <v>2.9323869239999998</v>
      </c>
      <c r="AD38" s="47">
        <f>+SUM(O38, T38, Y38)</f>
        <v>0</v>
      </c>
    </row>
    <row r="39" spans="1:30" ht="46.8" x14ac:dyDescent="0.3">
      <c r="A39" s="48" t="s">
        <v>72</v>
      </c>
      <c r="B39" s="3" t="s">
        <v>73</v>
      </c>
      <c r="C39" s="3" t="s">
        <v>2</v>
      </c>
      <c r="D39" s="3" t="s">
        <v>3</v>
      </c>
      <c r="E39" s="3" t="s">
        <v>3</v>
      </c>
      <c r="F39" s="4" t="s">
        <v>3</v>
      </c>
      <c r="G39" s="5">
        <f>G40+G45</f>
        <v>100.67172047162464</v>
      </c>
      <c r="H39" s="4" t="s">
        <v>3</v>
      </c>
      <c r="I39" s="5">
        <f t="shared" ref="I39:AD39" si="14">I40+I45</f>
        <v>100.67172047162464</v>
      </c>
      <c r="J39" s="5">
        <f t="shared" si="14"/>
        <v>100.67172047162464</v>
      </c>
      <c r="K39" s="5">
        <f t="shared" si="14"/>
        <v>9.2356130760000035</v>
      </c>
      <c r="L39" s="5">
        <f t="shared" si="14"/>
        <v>0</v>
      </c>
      <c r="M39" s="5">
        <f t="shared" si="14"/>
        <v>0</v>
      </c>
      <c r="N39" s="5">
        <f t="shared" si="14"/>
        <v>9.2356130760000035</v>
      </c>
      <c r="O39" s="5">
        <f t="shared" si="14"/>
        <v>0</v>
      </c>
      <c r="P39" s="5">
        <f t="shared" si="14"/>
        <v>39.195324842447029</v>
      </c>
      <c r="Q39" s="5">
        <f t="shared" si="14"/>
        <v>0</v>
      </c>
      <c r="R39" s="5">
        <f t="shared" si="14"/>
        <v>0</v>
      </c>
      <c r="S39" s="5">
        <f t="shared" si="14"/>
        <v>39.195324842447029</v>
      </c>
      <c r="T39" s="5">
        <f t="shared" si="14"/>
        <v>0</v>
      </c>
      <c r="U39" s="5">
        <f t="shared" si="14"/>
        <v>52.240782553177603</v>
      </c>
      <c r="V39" s="5">
        <f t="shared" si="14"/>
        <v>0</v>
      </c>
      <c r="W39" s="5">
        <f t="shared" si="14"/>
        <v>0</v>
      </c>
      <c r="X39" s="5">
        <f t="shared" si="14"/>
        <v>52.240782553177603</v>
      </c>
      <c r="Y39" s="5">
        <f t="shared" si="14"/>
        <v>0</v>
      </c>
      <c r="Z39" s="5">
        <f t="shared" si="14"/>
        <v>100.67172047162464</v>
      </c>
      <c r="AA39" s="5">
        <f t="shared" si="14"/>
        <v>0</v>
      </c>
      <c r="AB39" s="5">
        <f t="shared" si="14"/>
        <v>0</v>
      </c>
      <c r="AC39" s="5">
        <f t="shared" si="14"/>
        <v>100.67172047162464</v>
      </c>
      <c r="AD39" s="5">
        <f t="shared" si="14"/>
        <v>0</v>
      </c>
    </row>
    <row r="40" spans="1:30" ht="31.2" x14ac:dyDescent="0.3">
      <c r="A40" s="49" t="s">
        <v>76</v>
      </c>
      <c r="B40" s="41" t="s">
        <v>77</v>
      </c>
      <c r="C40" s="41" t="s">
        <v>2</v>
      </c>
      <c r="D40" s="50" t="s">
        <v>3</v>
      </c>
      <c r="E40" s="50" t="s">
        <v>3</v>
      </c>
      <c r="F40" s="38" t="s">
        <v>3</v>
      </c>
      <c r="G40" s="39">
        <f>+(+(+G41+G42)+G43)+G44</f>
        <v>100.67172047162464</v>
      </c>
      <c r="H40" s="38" t="s">
        <v>3</v>
      </c>
      <c r="I40" s="39">
        <f t="shared" ref="I40:AD40" si="15">+SUM(I41:I44)</f>
        <v>100.67172047162464</v>
      </c>
      <c r="J40" s="39">
        <f t="shared" si="15"/>
        <v>100.67172047162464</v>
      </c>
      <c r="K40" s="39">
        <f t="shared" si="15"/>
        <v>9.2356130760000035</v>
      </c>
      <c r="L40" s="39">
        <f t="shared" si="15"/>
        <v>0</v>
      </c>
      <c r="M40" s="39">
        <f t="shared" si="15"/>
        <v>0</v>
      </c>
      <c r="N40" s="39">
        <f t="shared" si="15"/>
        <v>9.2356130760000035</v>
      </c>
      <c r="O40" s="39">
        <f t="shared" si="15"/>
        <v>0</v>
      </c>
      <c r="P40" s="39">
        <f t="shared" si="15"/>
        <v>39.195324842447029</v>
      </c>
      <c r="Q40" s="39">
        <f t="shared" si="15"/>
        <v>0</v>
      </c>
      <c r="R40" s="39">
        <f t="shared" si="15"/>
        <v>0</v>
      </c>
      <c r="S40" s="39">
        <f t="shared" si="15"/>
        <v>39.195324842447029</v>
      </c>
      <c r="T40" s="39">
        <f t="shared" si="15"/>
        <v>0</v>
      </c>
      <c r="U40" s="39">
        <f t="shared" si="15"/>
        <v>52.240782553177603</v>
      </c>
      <c r="V40" s="39">
        <f t="shared" si="15"/>
        <v>0</v>
      </c>
      <c r="W40" s="39">
        <f t="shared" si="15"/>
        <v>0</v>
      </c>
      <c r="X40" s="39">
        <f t="shared" si="15"/>
        <v>52.240782553177603</v>
      </c>
      <c r="Y40" s="39">
        <f t="shared" si="15"/>
        <v>0</v>
      </c>
      <c r="Z40" s="39">
        <f t="shared" si="15"/>
        <v>100.67172047162464</v>
      </c>
      <c r="AA40" s="39">
        <f t="shared" si="15"/>
        <v>0</v>
      </c>
      <c r="AB40" s="39">
        <f t="shared" si="15"/>
        <v>0</v>
      </c>
      <c r="AC40" s="39">
        <f t="shared" si="15"/>
        <v>100.67172047162464</v>
      </c>
      <c r="AD40" s="39">
        <f t="shared" si="15"/>
        <v>0</v>
      </c>
    </row>
    <row r="41" spans="1:30" ht="31.2" x14ac:dyDescent="0.3">
      <c r="A41" s="25" t="s">
        <v>80</v>
      </c>
      <c r="B41" s="21" t="s">
        <v>81</v>
      </c>
      <c r="C41" s="21" t="s">
        <v>82</v>
      </c>
      <c r="D41" s="21">
        <v>2026</v>
      </c>
      <c r="E41" s="21">
        <v>2027</v>
      </c>
      <c r="F41" s="46" t="s">
        <v>3</v>
      </c>
      <c r="G41" s="47">
        <v>5.243865156</v>
      </c>
      <c r="H41" s="46" t="s">
        <v>3</v>
      </c>
      <c r="I41" s="47">
        <f>+G41</f>
        <v>5.243865156</v>
      </c>
      <c r="J41" s="47">
        <f>+I41</f>
        <v>5.243865156</v>
      </c>
      <c r="K41" s="47">
        <f>+SUM(L41:O41)</f>
        <v>2.4240931247682131</v>
      </c>
      <c r="L41" s="47" t="s">
        <v>3</v>
      </c>
      <c r="M41" s="47" t="s">
        <v>3</v>
      </c>
      <c r="N41" s="47">
        <v>2.4240931247682131</v>
      </c>
      <c r="O41" s="47" t="s">
        <v>3</v>
      </c>
      <c r="P41" s="47">
        <f>+SUM(Q41:T41)</f>
        <v>2.8197720312317869</v>
      </c>
      <c r="Q41" s="47" t="s">
        <v>3</v>
      </c>
      <c r="R41" s="47" t="s">
        <v>3</v>
      </c>
      <c r="S41" s="47">
        <v>2.8197720312317869</v>
      </c>
      <c r="T41" s="47" t="s">
        <v>3</v>
      </c>
      <c r="U41" s="47">
        <f>+SUM(V41:Y41)</f>
        <v>0</v>
      </c>
      <c r="V41" s="47" t="s">
        <v>3</v>
      </c>
      <c r="W41" s="47" t="s">
        <v>3</v>
      </c>
      <c r="X41" s="47" t="s">
        <v>3</v>
      </c>
      <c r="Y41" s="47" t="s">
        <v>3</v>
      </c>
      <c r="Z41" s="47">
        <f>+SUM(AA41:AD41)</f>
        <v>5.243865156</v>
      </c>
      <c r="AA41" s="47">
        <f t="shared" ref="AA41:AD44" si="16">+SUM(L41, Q41, V41)</f>
        <v>0</v>
      </c>
      <c r="AB41" s="47">
        <f t="shared" si="16"/>
        <v>0</v>
      </c>
      <c r="AC41" s="47">
        <f t="shared" si="16"/>
        <v>5.243865156</v>
      </c>
      <c r="AD41" s="47">
        <f t="shared" si="16"/>
        <v>0</v>
      </c>
    </row>
    <row r="42" spans="1:30" ht="46.8" x14ac:dyDescent="0.3">
      <c r="A42" s="25" t="s">
        <v>85</v>
      </c>
      <c r="B42" s="21" t="s">
        <v>86</v>
      </c>
      <c r="C42" s="21" t="s">
        <v>87</v>
      </c>
      <c r="D42" s="21">
        <v>2026</v>
      </c>
      <c r="E42" s="21">
        <v>2026</v>
      </c>
      <c r="F42" s="46" t="s">
        <v>3</v>
      </c>
      <c r="G42" s="47">
        <v>6.8115199512317899</v>
      </c>
      <c r="H42" s="46" t="s">
        <v>3</v>
      </c>
      <c r="I42" s="47">
        <f>+G42</f>
        <v>6.8115199512317899</v>
      </c>
      <c r="J42" s="47">
        <f>+I42</f>
        <v>6.8115199512317899</v>
      </c>
      <c r="K42" s="47">
        <f>+SUM(L42:O42)</f>
        <v>6.8115199512317899</v>
      </c>
      <c r="L42" s="47" t="s">
        <v>3</v>
      </c>
      <c r="M42" s="47" t="s">
        <v>3</v>
      </c>
      <c r="N42" s="47">
        <f>+J42</f>
        <v>6.8115199512317899</v>
      </c>
      <c r="O42" s="47" t="s">
        <v>3</v>
      </c>
      <c r="P42" s="47">
        <f>+SUM(Q42:T42)</f>
        <v>0</v>
      </c>
      <c r="Q42" s="47" t="s">
        <v>3</v>
      </c>
      <c r="R42" s="47" t="s">
        <v>3</v>
      </c>
      <c r="S42" s="47" t="s">
        <v>3</v>
      </c>
      <c r="T42" s="47" t="s">
        <v>3</v>
      </c>
      <c r="U42" s="47">
        <f>+SUM(V42:Y42)</f>
        <v>0</v>
      </c>
      <c r="V42" s="47" t="s">
        <v>3</v>
      </c>
      <c r="W42" s="47" t="s">
        <v>3</v>
      </c>
      <c r="X42" s="47" t="s">
        <v>3</v>
      </c>
      <c r="Y42" s="47" t="s">
        <v>3</v>
      </c>
      <c r="Z42" s="47">
        <f>+SUM(AA42:AD42)</f>
        <v>6.8115199512317899</v>
      </c>
      <c r="AA42" s="47">
        <f t="shared" si="16"/>
        <v>0</v>
      </c>
      <c r="AB42" s="47">
        <f t="shared" si="16"/>
        <v>0</v>
      </c>
      <c r="AC42" s="47">
        <f t="shared" si="16"/>
        <v>6.8115199512317899</v>
      </c>
      <c r="AD42" s="47">
        <f t="shared" si="16"/>
        <v>0</v>
      </c>
    </row>
    <row r="43" spans="1:30" ht="46.8" x14ac:dyDescent="0.3">
      <c r="A43" s="25" t="s">
        <v>90</v>
      </c>
      <c r="B43" s="21" t="s">
        <v>91</v>
      </c>
      <c r="C43" s="21" t="s">
        <v>92</v>
      </c>
      <c r="D43" s="21">
        <v>2028</v>
      </c>
      <c r="E43" s="21">
        <v>2028</v>
      </c>
      <c r="F43" s="46" t="s">
        <v>3</v>
      </c>
      <c r="G43" s="47">
        <v>52.240782553177603</v>
      </c>
      <c r="H43" s="46" t="s">
        <v>3</v>
      </c>
      <c r="I43" s="47">
        <f>+G43</f>
        <v>52.240782553177603</v>
      </c>
      <c r="J43" s="47">
        <f>+I43</f>
        <v>52.240782553177603</v>
      </c>
      <c r="K43" s="47">
        <f>+SUM(L43:O43)</f>
        <v>0</v>
      </c>
      <c r="L43" s="47" t="s">
        <v>3</v>
      </c>
      <c r="M43" s="47" t="s">
        <v>3</v>
      </c>
      <c r="N43" s="47" t="s">
        <v>3</v>
      </c>
      <c r="O43" s="47" t="s">
        <v>3</v>
      </c>
      <c r="P43" s="47">
        <f>+SUM(Q43:T43)</f>
        <v>0</v>
      </c>
      <c r="Q43" s="47" t="s">
        <v>3</v>
      </c>
      <c r="R43" s="47" t="s">
        <v>3</v>
      </c>
      <c r="S43" s="47" t="s">
        <v>3</v>
      </c>
      <c r="T43" s="47" t="s">
        <v>3</v>
      </c>
      <c r="U43" s="47">
        <f>+SUM(V43:Y43)</f>
        <v>52.240782553177603</v>
      </c>
      <c r="V43" s="47" t="s">
        <v>3</v>
      </c>
      <c r="W43" s="47" t="s">
        <v>3</v>
      </c>
      <c r="X43" s="47">
        <f>+J43</f>
        <v>52.240782553177603</v>
      </c>
      <c r="Y43" s="47" t="s">
        <v>3</v>
      </c>
      <c r="Z43" s="47">
        <f>+SUM(AA43:AD43)</f>
        <v>52.240782553177603</v>
      </c>
      <c r="AA43" s="47">
        <f t="shared" si="16"/>
        <v>0</v>
      </c>
      <c r="AB43" s="47">
        <f t="shared" si="16"/>
        <v>0</v>
      </c>
      <c r="AC43" s="47">
        <f t="shared" si="16"/>
        <v>52.240782553177603</v>
      </c>
      <c r="AD43" s="47">
        <f t="shared" si="16"/>
        <v>0</v>
      </c>
    </row>
    <row r="44" spans="1:30" ht="46.8" x14ac:dyDescent="0.3">
      <c r="A44" s="25" t="s">
        <v>93</v>
      </c>
      <c r="B44" s="21" t="s">
        <v>94</v>
      </c>
      <c r="C44" s="21" t="s">
        <v>95</v>
      </c>
      <c r="D44" s="21">
        <v>2027</v>
      </c>
      <c r="E44" s="21">
        <v>2027</v>
      </c>
      <c r="F44" s="46" t="s">
        <v>3</v>
      </c>
      <c r="G44" s="47">
        <v>36.375552811215243</v>
      </c>
      <c r="H44" s="46" t="s">
        <v>3</v>
      </c>
      <c r="I44" s="47">
        <f>+G44</f>
        <v>36.375552811215243</v>
      </c>
      <c r="J44" s="47">
        <f>+I44</f>
        <v>36.375552811215243</v>
      </c>
      <c r="K44" s="47">
        <f>+SUM(L44:O44)</f>
        <v>0</v>
      </c>
      <c r="L44" s="47" t="s">
        <v>3</v>
      </c>
      <c r="M44" s="47" t="s">
        <v>3</v>
      </c>
      <c r="N44" s="47" t="s">
        <v>3</v>
      </c>
      <c r="O44" s="47" t="s">
        <v>3</v>
      </c>
      <c r="P44" s="47">
        <f>+SUM(Q44:T44)</f>
        <v>36.375552811215243</v>
      </c>
      <c r="Q44" s="47" t="s">
        <v>3</v>
      </c>
      <c r="R44" s="47" t="s">
        <v>3</v>
      </c>
      <c r="S44" s="47">
        <f>+J44</f>
        <v>36.375552811215243</v>
      </c>
      <c r="T44" s="47" t="s">
        <v>3</v>
      </c>
      <c r="U44" s="47">
        <f>+SUM(V44:Y44)</f>
        <v>0</v>
      </c>
      <c r="V44" s="47" t="s">
        <v>3</v>
      </c>
      <c r="W44" s="47" t="s">
        <v>3</v>
      </c>
      <c r="X44" s="47" t="s">
        <v>3</v>
      </c>
      <c r="Y44" s="47" t="s">
        <v>3</v>
      </c>
      <c r="Z44" s="47">
        <f>+SUM(AA44:AD44)</f>
        <v>36.375552811215243</v>
      </c>
      <c r="AA44" s="47">
        <f t="shared" si="16"/>
        <v>0</v>
      </c>
      <c r="AB44" s="47">
        <f t="shared" si="16"/>
        <v>0</v>
      </c>
      <c r="AC44" s="47">
        <f t="shared" si="16"/>
        <v>36.375552811215243</v>
      </c>
      <c r="AD44" s="47">
        <f t="shared" si="16"/>
        <v>0</v>
      </c>
    </row>
    <row r="45" spans="1:30" ht="53.25" customHeight="1" x14ac:dyDescent="0.3">
      <c r="A45" s="49" t="s">
        <v>98</v>
      </c>
      <c r="B45" s="40" t="s">
        <v>99</v>
      </c>
      <c r="C45" s="53" t="s">
        <v>2</v>
      </c>
      <c r="D45" s="41" t="s">
        <v>3</v>
      </c>
      <c r="E45" s="41" t="s">
        <v>3</v>
      </c>
      <c r="F45" s="38" t="s">
        <v>3</v>
      </c>
      <c r="G45" s="39">
        <v>0</v>
      </c>
      <c r="H45" s="38" t="s">
        <v>3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</row>
    <row r="46" spans="1:30" ht="46.8" x14ac:dyDescent="0.3">
      <c r="A46" s="48" t="s">
        <v>102</v>
      </c>
      <c r="B46" s="3" t="s">
        <v>103</v>
      </c>
      <c r="C46" s="56" t="s">
        <v>2</v>
      </c>
      <c r="D46" s="3" t="s">
        <v>3</v>
      </c>
      <c r="E46" s="3" t="s">
        <v>3</v>
      </c>
      <c r="F46" s="4" t="s">
        <v>3</v>
      </c>
      <c r="G46" s="5">
        <f>G47+G48+G49+G50+G51+G52+G53+G54</f>
        <v>0</v>
      </c>
      <c r="H46" s="4" t="s">
        <v>3</v>
      </c>
      <c r="I46" s="5">
        <f>(I44+P41)-'8'!D13</f>
        <v>0</v>
      </c>
      <c r="J46" s="5">
        <f t="shared" ref="I46:AD46" si="17">J47+J48+J49+J50+J51+J52+J53+J54</f>
        <v>0</v>
      </c>
      <c r="K46" s="5">
        <f t="shared" si="17"/>
        <v>0</v>
      </c>
      <c r="L46" s="5">
        <f t="shared" si="17"/>
        <v>0</v>
      </c>
      <c r="M46" s="5">
        <f t="shared" si="17"/>
        <v>0</v>
      </c>
      <c r="N46" s="5">
        <f t="shared" si="17"/>
        <v>0</v>
      </c>
      <c r="O46" s="5">
        <f t="shared" si="17"/>
        <v>0</v>
      </c>
      <c r="P46" s="5">
        <f t="shared" si="17"/>
        <v>0</v>
      </c>
      <c r="Q46" s="5">
        <f t="shared" si="17"/>
        <v>0</v>
      </c>
      <c r="R46" s="5">
        <f t="shared" si="17"/>
        <v>0</v>
      </c>
      <c r="S46" s="5">
        <f t="shared" si="17"/>
        <v>0</v>
      </c>
      <c r="T46" s="5">
        <f t="shared" si="17"/>
        <v>0</v>
      </c>
      <c r="U46" s="5">
        <f t="shared" si="17"/>
        <v>0</v>
      </c>
      <c r="V46" s="5">
        <f t="shared" si="17"/>
        <v>0</v>
      </c>
      <c r="W46" s="5">
        <f t="shared" si="17"/>
        <v>0</v>
      </c>
      <c r="X46" s="5">
        <f t="shared" si="17"/>
        <v>0</v>
      </c>
      <c r="Y46" s="5">
        <f t="shared" si="17"/>
        <v>0</v>
      </c>
      <c r="Z46" s="5">
        <f t="shared" si="17"/>
        <v>0</v>
      </c>
      <c r="AA46" s="5" t="e">
        <f t="shared" ca="1" si="17"/>
        <v>#VALUE!</v>
      </c>
      <c r="AB46" s="5">
        <f t="shared" si="17"/>
        <v>0</v>
      </c>
      <c r="AC46" s="5">
        <f t="shared" si="17"/>
        <v>0</v>
      </c>
      <c r="AD46" s="5">
        <f t="shared" si="17"/>
        <v>0</v>
      </c>
    </row>
    <row r="47" spans="1:30" ht="46.8" x14ac:dyDescent="0.3">
      <c r="A47" s="58" t="s">
        <v>110</v>
      </c>
      <c r="B47" s="41" t="s">
        <v>111</v>
      </c>
      <c r="C47" s="53" t="s">
        <v>2</v>
      </c>
      <c r="D47" s="41" t="s">
        <v>3</v>
      </c>
      <c r="E47" s="41" t="s">
        <v>3</v>
      </c>
      <c r="F47" s="38" t="s">
        <v>3</v>
      </c>
      <c r="G47" s="39">
        <v>0</v>
      </c>
      <c r="H47" s="38" t="s">
        <v>3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</row>
    <row r="48" spans="1:30" ht="46.8" x14ac:dyDescent="0.3">
      <c r="A48" s="58" t="s">
        <v>112</v>
      </c>
      <c r="B48" s="41" t="s">
        <v>113</v>
      </c>
      <c r="C48" s="53" t="s">
        <v>2</v>
      </c>
      <c r="D48" s="41" t="s">
        <v>3</v>
      </c>
      <c r="E48" s="41" t="s">
        <v>3</v>
      </c>
      <c r="F48" s="38" t="s">
        <v>3</v>
      </c>
      <c r="G48" s="39">
        <v>0</v>
      </c>
      <c r="H48" s="38" t="s">
        <v>3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</row>
    <row r="49" spans="1:30" ht="31.2" x14ac:dyDescent="0.3">
      <c r="A49" s="49" t="s">
        <v>116</v>
      </c>
      <c r="B49" s="40" t="s">
        <v>117</v>
      </c>
      <c r="C49" s="41" t="s">
        <v>2</v>
      </c>
      <c r="D49" s="41" t="s">
        <v>3</v>
      </c>
      <c r="E49" s="41" t="s">
        <v>3</v>
      </c>
      <c r="F49" s="38" t="s">
        <v>3</v>
      </c>
      <c r="G49" s="39">
        <v>0</v>
      </c>
      <c r="H49" s="38" t="s">
        <v>3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</row>
    <row r="50" spans="1:30" ht="46.8" x14ac:dyDescent="0.3">
      <c r="A50" s="49" t="s">
        <v>120</v>
      </c>
      <c r="B50" s="40" t="s">
        <v>121</v>
      </c>
      <c r="C50" s="41" t="s">
        <v>2</v>
      </c>
      <c r="D50" s="41" t="s">
        <v>3</v>
      </c>
      <c r="E50" s="41" t="s">
        <v>3</v>
      </c>
      <c r="F50" s="38" t="s">
        <v>3</v>
      </c>
      <c r="G50" s="39">
        <v>0</v>
      </c>
      <c r="H50" s="38" t="s">
        <v>3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</row>
    <row r="51" spans="1:30" ht="62.4" x14ac:dyDescent="0.3">
      <c r="A51" s="49" t="s">
        <v>124</v>
      </c>
      <c r="B51" s="40" t="s">
        <v>125</v>
      </c>
      <c r="C51" s="41" t="s">
        <v>2</v>
      </c>
      <c r="D51" s="41" t="s">
        <v>3</v>
      </c>
      <c r="E51" s="41" t="s">
        <v>3</v>
      </c>
      <c r="F51" s="38" t="s">
        <v>3</v>
      </c>
      <c r="G51" s="39">
        <v>0</v>
      </c>
      <c r="H51" s="38" t="s">
        <v>3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 t="e">
        <f ca="1">+Z51+AA51</f>
        <v>#VALUE!</v>
      </c>
      <c r="AB51" s="39">
        <v>0</v>
      </c>
      <c r="AC51" s="39">
        <v>0</v>
      </c>
      <c r="AD51" s="39">
        <v>0</v>
      </c>
    </row>
    <row r="52" spans="1:30" ht="62.4" x14ac:dyDescent="0.3">
      <c r="A52" s="49" t="s">
        <v>128</v>
      </c>
      <c r="B52" s="40" t="s">
        <v>129</v>
      </c>
      <c r="C52" s="59" t="s">
        <v>2</v>
      </c>
      <c r="D52" s="41" t="s">
        <v>3</v>
      </c>
      <c r="E52" s="41" t="s">
        <v>3</v>
      </c>
      <c r="F52" s="38" t="s">
        <v>3</v>
      </c>
      <c r="G52" s="39">
        <v>0</v>
      </c>
      <c r="H52" s="38" t="s">
        <v>3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</row>
    <row r="53" spans="1:30" ht="46.8" x14ac:dyDescent="0.3">
      <c r="A53" s="49" t="s">
        <v>130</v>
      </c>
      <c r="B53" s="40" t="s">
        <v>131</v>
      </c>
      <c r="C53" s="59" t="s">
        <v>2</v>
      </c>
      <c r="D53" s="41" t="s">
        <v>3</v>
      </c>
      <c r="E53" s="41" t="s">
        <v>3</v>
      </c>
      <c r="F53" s="38" t="s">
        <v>3</v>
      </c>
      <c r="G53" s="39">
        <v>0</v>
      </c>
      <c r="H53" s="38" t="s">
        <v>3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</row>
    <row r="54" spans="1:30" ht="62.4" x14ac:dyDescent="0.3">
      <c r="A54" s="49" t="s">
        <v>132</v>
      </c>
      <c r="B54" s="40" t="s">
        <v>133</v>
      </c>
      <c r="C54" s="59" t="s">
        <v>2</v>
      </c>
      <c r="D54" s="41" t="s">
        <v>3</v>
      </c>
      <c r="E54" s="41" t="s">
        <v>3</v>
      </c>
      <c r="F54" s="38" t="s">
        <v>3</v>
      </c>
      <c r="G54" s="39">
        <v>0</v>
      </c>
      <c r="H54" s="38" t="s">
        <v>3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</row>
    <row r="55" spans="1:30" ht="62.4" x14ac:dyDescent="0.3">
      <c r="A55" s="54" t="s">
        <v>135</v>
      </c>
      <c r="B55" s="60" t="s">
        <v>136</v>
      </c>
      <c r="C55" s="3" t="s">
        <v>2</v>
      </c>
      <c r="D55" s="3" t="s">
        <v>3</v>
      </c>
      <c r="E55" s="3" t="s">
        <v>3</v>
      </c>
      <c r="F55" s="4" t="s">
        <v>3</v>
      </c>
      <c r="G55" s="5">
        <f>G56+G57</f>
        <v>0</v>
      </c>
      <c r="H55" s="4" t="s">
        <v>3</v>
      </c>
      <c r="I55" s="5">
        <v>0</v>
      </c>
      <c r="J55" s="5">
        <v>0</v>
      </c>
      <c r="K55" s="5">
        <f t="shared" ref="K55:AD55" si="18">K56+K57</f>
        <v>0</v>
      </c>
      <c r="L55" s="5">
        <f t="shared" si="18"/>
        <v>0</v>
      </c>
      <c r="M55" s="5">
        <f t="shared" si="18"/>
        <v>0</v>
      </c>
      <c r="N55" s="5">
        <f t="shared" si="18"/>
        <v>0</v>
      </c>
      <c r="O55" s="5">
        <f t="shared" si="18"/>
        <v>0</v>
      </c>
      <c r="P55" s="5">
        <f t="shared" si="18"/>
        <v>0</v>
      </c>
      <c r="Q55" s="5">
        <f t="shared" si="18"/>
        <v>0</v>
      </c>
      <c r="R55" s="5">
        <f t="shared" si="18"/>
        <v>0</v>
      </c>
      <c r="S55" s="5">
        <f t="shared" si="18"/>
        <v>0</v>
      </c>
      <c r="T55" s="5">
        <f t="shared" si="18"/>
        <v>0</v>
      </c>
      <c r="U55" s="5">
        <f t="shared" si="18"/>
        <v>0</v>
      </c>
      <c r="V55" s="5">
        <f t="shared" si="18"/>
        <v>0</v>
      </c>
      <c r="W55" s="5">
        <f t="shared" si="18"/>
        <v>0</v>
      </c>
      <c r="X55" s="5">
        <f t="shared" si="18"/>
        <v>0</v>
      </c>
      <c r="Y55" s="5">
        <f t="shared" si="18"/>
        <v>0</v>
      </c>
      <c r="Z55" s="5">
        <f t="shared" si="18"/>
        <v>0</v>
      </c>
      <c r="AA55" s="5">
        <f t="shared" si="18"/>
        <v>0</v>
      </c>
      <c r="AB55" s="5">
        <f t="shared" si="18"/>
        <v>0</v>
      </c>
      <c r="AC55" s="5">
        <f t="shared" si="18"/>
        <v>0</v>
      </c>
      <c r="AD55" s="5">
        <f t="shared" si="18"/>
        <v>0</v>
      </c>
    </row>
    <row r="56" spans="1:30" ht="31.2" x14ac:dyDescent="0.3">
      <c r="A56" s="49" t="s">
        <v>134</v>
      </c>
      <c r="B56" s="40" t="s">
        <v>137</v>
      </c>
      <c r="C56" s="41" t="s">
        <v>2</v>
      </c>
      <c r="D56" s="41" t="s">
        <v>3</v>
      </c>
      <c r="E56" s="41" t="s">
        <v>3</v>
      </c>
      <c r="F56" s="38" t="s">
        <v>3</v>
      </c>
      <c r="G56" s="39">
        <v>0</v>
      </c>
      <c r="H56" s="38" t="s">
        <v>3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</row>
    <row r="57" spans="1:30" ht="46.8" x14ac:dyDescent="0.3">
      <c r="A57" s="49" t="s">
        <v>138</v>
      </c>
      <c r="B57" s="40" t="s">
        <v>139</v>
      </c>
      <c r="C57" s="41" t="s">
        <v>2</v>
      </c>
      <c r="D57" s="41" t="s">
        <v>3</v>
      </c>
      <c r="E57" s="41" t="s">
        <v>3</v>
      </c>
      <c r="F57" s="38" t="s">
        <v>3</v>
      </c>
      <c r="G57" s="39">
        <v>0</v>
      </c>
      <c r="H57" s="38" t="s">
        <v>3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</row>
    <row r="58" spans="1:30" ht="62.4" x14ac:dyDescent="0.3">
      <c r="A58" s="57" t="s">
        <v>140</v>
      </c>
      <c r="B58" s="61" t="s">
        <v>141</v>
      </c>
      <c r="C58" s="12" t="s">
        <v>2</v>
      </c>
      <c r="D58" s="12" t="s">
        <v>3</v>
      </c>
      <c r="E58" s="12" t="s">
        <v>3</v>
      </c>
      <c r="F58" s="13" t="s">
        <v>3</v>
      </c>
      <c r="G58" s="32">
        <f>G59+G60</f>
        <v>0</v>
      </c>
      <c r="H58" s="13" t="s">
        <v>3</v>
      </c>
      <c r="I58" s="32">
        <v>0</v>
      </c>
      <c r="J58" s="32">
        <v>0</v>
      </c>
      <c r="K58" s="32">
        <f t="shared" ref="K58:AD58" si="19">K59+K60</f>
        <v>0</v>
      </c>
      <c r="L58" s="32">
        <f t="shared" si="19"/>
        <v>0</v>
      </c>
      <c r="M58" s="32">
        <f t="shared" si="19"/>
        <v>0</v>
      </c>
      <c r="N58" s="32">
        <f t="shared" si="19"/>
        <v>0</v>
      </c>
      <c r="O58" s="32">
        <f t="shared" si="19"/>
        <v>0</v>
      </c>
      <c r="P58" s="32">
        <f t="shared" si="19"/>
        <v>0</v>
      </c>
      <c r="Q58" s="32">
        <f t="shared" si="19"/>
        <v>0</v>
      </c>
      <c r="R58" s="32">
        <f t="shared" si="19"/>
        <v>0</v>
      </c>
      <c r="S58" s="32">
        <f t="shared" si="19"/>
        <v>0</v>
      </c>
      <c r="T58" s="32">
        <f t="shared" si="19"/>
        <v>0</v>
      </c>
      <c r="U58" s="32">
        <f t="shared" si="19"/>
        <v>0</v>
      </c>
      <c r="V58" s="32">
        <f t="shared" si="19"/>
        <v>0</v>
      </c>
      <c r="W58" s="32">
        <f t="shared" si="19"/>
        <v>0</v>
      </c>
      <c r="X58" s="32">
        <f t="shared" si="19"/>
        <v>0</v>
      </c>
      <c r="Y58" s="32">
        <f t="shared" si="19"/>
        <v>0</v>
      </c>
      <c r="Z58" s="32">
        <f t="shared" si="19"/>
        <v>0</v>
      </c>
      <c r="AA58" s="32">
        <f t="shared" si="19"/>
        <v>0</v>
      </c>
      <c r="AB58" s="32">
        <f t="shared" si="19"/>
        <v>0</v>
      </c>
      <c r="AC58" s="32">
        <f t="shared" si="19"/>
        <v>0</v>
      </c>
      <c r="AD58" s="32">
        <f t="shared" si="19"/>
        <v>0</v>
      </c>
    </row>
    <row r="59" spans="1:30" ht="62.4" x14ac:dyDescent="0.3">
      <c r="A59" s="54" t="s">
        <v>146</v>
      </c>
      <c r="B59" s="60" t="s">
        <v>147</v>
      </c>
      <c r="C59" s="3" t="s">
        <v>2</v>
      </c>
      <c r="D59" s="3" t="s">
        <v>3</v>
      </c>
      <c r="E59" s="3" t="s">
        <v>3</v>
      </c>
      <c r="F59" s="4" t="s">
        <v>3</v>
      </c>
      <c r="G59" s="5">
        <v>0</v>
      </c>
      <c r="H59" s="4" t="s">
        <v>3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</row>
    <row r="60" spans="1:30" ht="62.4" x14ac:dyDescent="0.3">
      <c r="A60" s="54" t="s">
        <v>142</v>
      </c>
      <c r="B60" s="60" t="s">
        <v>143</v>
      </c>
      <c r="C60" s="3" t="s">
        <v>2</v>
      </c>
      <c r="D60" s="3" t="s">
        <v>3</v>
      </c>
      <c r="E60" s="3" t="s">
        <v>3</v>
      </c>
      <c r="F60" s="4" t="s">
        <v>3</v>
      </c>
      <c r="G60" s="5">
        <v>0</v>
      </c>
      <c r="H60" s="4" t="s">
        <v>3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</row>
    <row r="61" spans="1:30" ht="46.8" x14ac:dyDescent="0.3">
      <c r="A61" s="62" t="s">
        <v>144</v>
      </c>
      <c r="B61" s="12" t="s">
        <v>145</v>
      </c>
      <c r="C61" s="12" t="s">
        <v>2</v>
      </c>
      <c r="D61" s="12" t="s">
        <v>3</v>
      </c>
      <c r="E61" s="12" t="s">
        <v>3</v>
      </c>
      <c r="F61" s="13" t="s">
        <v>3</v>
      </c>
      <c r="G61" s="32" t="s">
        <v>3</v>
      </c>
      <c r="H61" s="32" t="s">
        <v>3</v>
      </c>
      <c r="I61" s="32" t="s">
        <v>3</v>
      </c>
      <c r="J61" s="32" t="s">
        <v>3</v>
      </c>
      <c r="K61" s="32" t="s">
        <v>3</v>
      </c>
      <c r="L61" s="32" t="s">
        <v>3</v>
      </c>
      <c r="M61" s="32" t="s">
        <v>3</v>
      </c>
      <c r="N61" s="32" t="s">
        <v>3</v>
      </c>
      <c r="O61" s="32" t="s">
        <v>3</v>
      </c>
      <c r="P61" s="32" t="s">
        <v>3</v>
      </c>
      <c r="Q61" s="32" t="s">
        <v>3</v>
      </c>
      <c r="R61" s="32" t="s">
        <v>3</v>
      </c>
      <c r="S61" s="32" t="s">
        <v>3</v>
      </c>
      <c r="T61" s="32" t="s">
        <v>3</v>
      </c>
      <c r="U61" s="32" t="s">
        <v>3</v>
      </c>
      <c r="V61" s="32" t="s">
        <v>3</v>
      </c>
      <c r="W61" s="32" t="s">
        <v>3</v>
      </c>
      <c r="X61" s="32" t="s">
        <v>3</v>
      </c>
      <c r="Y61" s="32" t="s">
        <v>3</v>
      </c>
      <c r="Z61" s="32" t="s">
        <v>3</v>
      </c>
      <c r="AA61" s="32" t="s">
        <v>3</v>
      </c>
      <c r="AB61" s="32" t="s">
        <v>3</v>
      </c>
      <c r="AC61" s="32" t="s">
        <v>3</v>
      </c>
      <c r="AD61" s="32" t="s">
        <v>3</v>
      </c>
    </row>
    <row r="62" spans="1:30" ht="46.8" x14ac:dyDescent="0.3">
      <c r="A62" s="57" t="s">
        <v>148</v>
      </c>
      <c r="B62" s="61" t="s">
        <v>149</v>
      </c>
      <c r="C62" s="63" t="s">
        <v>2</v>
      </c>
      <c r="D62" s="12" t="s">
        <v>3</v>
      </c>
      <c r="E62" s="12" t="s">
        <v>3</v>
      </c>
      <c r="F62" s="13" t="s">
        <v>3</v>
      </c>
      <c r="G62" s="32">
        <v>0</v>
      </c>
      <c r="H62" s="13" t="s">
        <v>3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</row>
    <row r="63" spans="1:30" ht="31.2" x14ac:dyDescent="0.3">
      <c r="A63" s="62" t="s">
        <v>150</v>
      </c>
      <c r="B63" s="12" t="s">
        <v>151</v>
      </c>
      <c r="C63" s="12" t="s">
        <v>2</v>
      </c>
      <c r="D63" s="12" t="s">
        <v>3</v>
      </c>
      <c r="E63" s="12" t="s">
        <v>3</v>
      </c>
      <c r="F63" s="13" t="s">
        <v>3</v>
      </c>
      <c r="G63" s="32">
        <v>0</v>
      </c>
      <c r="H63" s="13" t="s">
        <v>3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</row>
  </sheetData>
  <mergeCells count="18">
    <mergeCell ref="D9:D11"/>
    <mergeCell ref="C9:C11"/>
    <mergeCell ref="B9:B11"/>
    <mergeCell ref="A3:J3"/>
    <mergeCell ref="A4:J4"/>
    <mergeCell ref="A6:J6"/>
    <mergeCell ref="A9:A11"/>
    <mergeCell ref="A7:J7"/>
    <mergeCell ref="J9:J10"/>
    <mergeCell ref="I9:I10"/>
    <mergeCell ref="F10:H10"/>
    <mergeCell ref="E9:E10"/>
    <mergeCell ref="F9:H9"/>
    <mergeCell ref="Z10:AD10"/>
    <mergeCell ref="U10:Y10"/>
    <mergeCell ref="K9:AD9"/>
    <mergeCell ref="P10:T10"/>
    <mergeCell ref="K10:O10"/>
  </mergeCells>
  <conditionalFormatting sqref="G13:AD19 I24:J25 Z24:AD26 F25:F26 J26 L24:O26 Q24:Y25">
    <cfRule type="containsText" dxfId="4321" priority="618" operator="containsText" text="Наименование инвестиционного проекта">
      <formula>NOT(ISERROR(SEARCH("Наименование инвестиционного проекта",G13)))</formula>
    </cfRule>
  </conditionalFormatting>
  <conditionalFormatting sqref="G13:AD19 I24:J25 Z24:AD26 F25:F26 J26 L24:O26 Q24:Y25">
    <cfRule type="cellIs" dxfId="4320" priority="617" operator="equal">
      <formula>0</formula>
    </cfRule>
  </conditionalFormatting>
  <conditionalFormatting sqref="D36">
    <cfRule type="containsText" dxfId="4319" priority="616" operator="containsText" text="Наименование инвестиционного проекта">
      <formula>NOT(ISERROR(SEARCH("Наименование инвестиционного проекта",D36)))</formula>
    </cfRule>
  </conditionalFormatting>
  <conditionalFormatting sqref="D36">
    <cfRule type="cellIs" dxfId="4318" priority="615" operator="equal">
      <formula>0</formula>
    </cfRule>
  </conditionalFormatting>
  <conditionalFormatting sqref="D35">
    <cfRule type="containsText" dxfId="4317" priority="614" operator="containsText" text="Наименование инвестиционного проекта">
      <formula>NOT(ISERROR(SEARCH("Наименование инвестиционного проекта",D35)))</formula>
    </cfRule>
  </conditionalFormatting>
  <conditionalFormatting sqref="D35">
    <cfRule type="cellIs" dxfId="4316" priority="613" operator="equal">
      <formula>0</formula>
    </cfRule>
  </conditionalFormatting>
  <conditionalFormatting sqref="D34">
    <cfRule type="containsText" dxfId="4315" priority="612" operator="containsText" text="Наименование инвестиционного проекта">
      <formula>NOT(ISERROR(SEARCH("Наименование инвестиционного проекта",D34)))</formula>
    </cfRule>
  </conditionalFormatting>
  <conditionalFormatting sqref="D34">
    <cfRule type="cellIs" dxfId="4314" priority="611" operator="equal">
      <formula>0</formula>
    </cfRule>
  </conditionalFormatting>
  <conditionalFormatting sqref="E36">
    <cfRule type="containsText" dxfId="4313" priority="610" operator="containsText" text="Наименование инвестиционного проекта">
      <formula>NOT(ISERROR(SEARCH("Наименование инвестиционного проекта",E36)))</formula>
    </cfRule>
  </conditionalFormatting>
  <conditionalFormatting sqref="E36">
    <cfRule type="cellIs" dxfId="4312" priority="609" operator="equal">
      <formula>0</formula>
    </cfRule>
  </conditionalFormatting>
  <conditionalFormatting sqref="E35">
    <cfRule type="containsText" dxfId="4311" priority="608" operator="containsText" text="Наименование инвестиционного проекта">
      <formula>NOT(ISERROR(SEARCH("Наименование инвестиционного проекта",E35)))</formula>
    </cfRule>
  </conditionalFormatting>
  <conditionalFormatting sqref="E35">
    <cfRule type="cellIs" dxfId="4310" priority="607" operator="equal">
      <formula>0</formula>
    </cfRule>
  </conditionalFormatting>
  <conditionalFormatting sqref="E34">
    <cfRule type="containsText" dxfId="4309" priority="606" operator="containsText" text="Наименование инвестиционного проекта">
      <formula>NOT(ISERROR(SEARCH("Наименование инвестиционного проекта",E34)))</formula>
    </cfRule>
  </conditionalFormatting>
  <conditionalFormatting sqref="E34">
    <cfRule type="cellIs" dxfId="4308" priority="605" operator="equal">
      <formula>0</formula>
    </cfRule>
  </conditionalFormatting>
  <conditionalFormatting sqref="F24">
    <cfRule type="containsText" dxfId="4307" priority="604" operator="containsText" text="Наименование инвестиционного проекта">
      <formula>NOT(ISERROR(SEARCH("Наименование инвестиционного проекта",F24)))</formula>
    </cfRule>
  </conditionalFormatting>
  <conditionalFormatting sqref="F24">
    <cfRule type="cellIs" dxfId="4306" priority="603" operator="equal">
      <formula>0</formula>
    </cfRule>
  </conditionalFormatting>
  <conditionalFormatting sqref="F28:F29">
    <cfRule type="containsText" dxfId="4305" priority="602" operator="containsText" text="Наименование инвестиционного проекта">
      <formula>NOT(ISERROR(SEARCH("Наименование инвестиционного проекта",F28)))</formula>
    </cfRule>
  </conditionalFormatting>
  <conditionalFormatting sqref="F28:F29">
    <cfRule type="cellIs" dxfId="4304" priority="601" operator="equal">
      <formula>0</formula>
    </cfRule>
  </conditionalFormatting>
  <conditionalFormatting sqref="G24:G26">
    <cfRule type="containsText" dxfId="4303" priority="600" operator="containsText" text="Наименование инвестиционного проекта">
      <formula>NOT(ISERROR(SEARCH("Наименование инвестиционного проекта",G24)))</formula>
    </cfRule>
  </conditionalFormatting>
  <conditionalFormatting sqref="G24:G26">
    <cfRule type="cellIs" dxfId="4302" priority="599" operator="equal">
      <formula>0</formula>
    </cfRule>
  </conditionalFormatting>
  <conditionalFormatting sqref="G28:G29">
    <cfRule type="containsText" dxfId="4301" priority="598" operator="containsText" text="Наименование инвестиционного проекта">
      <formula>NOT(ISERROR(SEARCH("Наименование инвестиционного проекта",G28)))</formula>
    </cfRule>
  </conditionalFormatting>
  <conditionalFormatting sqref="G28:G29">
    <cfRule type="cellIs" dxfId="4300" priority="597" operator="equal">
      <formula>0</formula>
    </cfRule>
  </conditionalFormatting>
  <conditionalFormatting sqref="H24:H26 H28:H29">
    <cfRule type="containsText" dxfId="4299" priority="596" operator="containsText" text="Наименование инвестиционного проекта">
      <formula>NOT(ISERROR(SEARCH("Наименование инвестиционного проекта",H24)))</formula>
    </cfRule>
  </conditionalFormatting>
  <conditionalFormatting sqref="H24:H26 H28:H29">
    <cfRule type="cellIs" dxfId="4298" priority="595" operator="equal">
      <formula>0</formula>
    </cfRule>
  </conditionalFormatting>
  <conditionalFormatting sqref="G23">
    <cfRule type="containsText" dxfId="4297" priority="594" operator="containsText" text="Наименование инвестиционного проекта">
      <formula>NOT(ISERROR(SEARCH("Наименование инвестиционного проекта",G23)))</formula>
    </cfRule>
  </conditionalFormatting>
  <conditionalFormatting sqref="G23">
    <cfRule type="cellIs" dxfId="4296" priority="593" operator="equal">
      <formula>0</formula>
    </cfRule>
  </conditionalFormatting>
  <conditionalFormatting sqref="F27:H27">
    <cfRule type="containsText" dxfId="4295" priority="592" operator="containsText" text="Наименование инвестиционного проекта">
      <formula>NOT(ISERROR(SEARCH("Наименование инвестиционного проекта",F27)))</formula>
    </cfRule>
  </conditionalFormatting>
  <conditionalFormatting sqref="F27:H27">
    <cfRule type="cellIs" dxfId="4294" priority="591" operator="equal">
      <formula>0</formula>
    </cfRule>
  </conditionalFormatting>
  <conditionalFormatting sqref="G22">
    <cfRule type="containsText" dxfId="4293" priority="590" operator="containsText" text="Наименование инвестиционного проекта">
      <formula>NOT(ISERROR(SEARCH("Наименование инвестиционного проекта",G22)))</formula>
    </cfRule>
  </conditionalFormatting>
  <conditionalFormatting sqref="G22">
    <cfRule type="cellIs" dxfId="4292" priority="589" operator="equal">
      <formula>0</formula>
    </cfRule>
  </conditionalFormatting>
  <conditionalFormatting sqref="H22">
    <cfRule type="containsText" dxfId="4291" priority="588" operator="containsText" text="Наименование инвестиционного проекта">
      <formula>NOT(ISERROR(SEARCH("Наименование инвестиционного проекта",H22)))</formula>
    </cfRule>
  </conditionalFormatting>
  <conditionalFormatting sqref="H22">
    <cfRule type="cellIs" dxfId="4290" priority="587" operator="equal">
      <formula>0</formula>
    </cfRule>
  </conditionalFormatting>
  <conditionalFormatting sqref="F32">
    <cfRule type="containsText" dxfId="4289" priority="586" operator="containsText" text="Наименование инвестиционного проекта">
      <formula>NOT(ISERROR(SEARCH("Наименование инвестиционного проекта",F32)))</formula>
    </cfRule>
  </conditionalFormatting>
  <conditionalFormatting sqref="F32">
    <cfRule type="cellIs" dxfId="4288" priority="585" operator="equal">
      <formula>0</formula>
    </cfRule>
  </conditionalFormatting>
  <conditionalFormatting sqref="F31:G31">
    <cfRule type="containsText" dxfId="4287" priority="584" operator="containsText" text="Наименование инвестиционного проекта">
      <formula>NOT(ISERROR(SEARCH("Наименование инвестиционного проекта",F31)))</formula>
    </cfRule>
  </conditionalFormatting>
  <conditionalFormatting sqref="F31:G31">
    <cfRule type="cellIs" dxfId="4286" priority="583" operator="equal">
      <formula>0</formula>
    </cfRule>
  </conditionalFormatting>
  <conditionalFormatting sqref="H31">
    <cfRule type="containsText" dxfId="4285" priority="582" operator="containsText" text="Наименование инвестиционного проекта">
      <formula>NOT(ISERROR(SEARCH("Наименование инвестиционного проекта",H31)))</formula>
    </cfRule>
  </conditionalFormatting>
  <conditionalFormatting sqref="H31">
    <cfRule type="cellIs" dxfId="4284" priority="581" operator="equal">
      <formula>0</formula>
    </cfRule>
  </conditionalFormatting>
  <conditionalFormatting sqref="F30:H30">
    <cfRule type="containsText" dxfId="4283" priority="580" operator="containsText" text="Наименование инвестиционного проекта">
      <formula>NOT(ISERROR(SEARCH("Наименование инвестиционного проекта",F30)))</formula>
    </cfRule>
  </conditionalFormatting>
  <conditionalFormatting sqref="F30:H30">
    <cfRule type="cellIs" dxfId="4282" priority="579" operator="equal">
      <formula>0</formula>
    </cfRule>
  </conditionalFormatting>
  <conditionalFormatting sqref="F33:G33">
    <cfRule type="containsText" dxfId="4281" priority="578" operator="containsText" text="Наименование инвестиционного проекта">
      <formula>NOT(ISERROR(SEARCH("Наименование инвестиционного проекта",F33)))</formula>
    </cfRule>
  </conditionalFormatting>
  <conditionalFormatting sqref="F33:G33">
    <cfRule type="cellIs" dxfId="4280" priority="577" operator="equal">
      <formula>0</formula>
    </cfRule>
  </conditionalFormatting>
  <conditionalFormatting sqref="H33">
    <cfRule type="containsText" dxfId="4279" priority="576" operator="containsText" text="Наименование инвестиционного проекта">
      <formula>NOT(ISERROR(SEARCH("Наименование инвестиционного проекта",H33)))</formula>
    </cfRule>
  </conditionalFormatting>
  <conditionalFormatting sqref="H33">
    <cfRule type="cellIs" dxfId="4278" priority="575" operator="equal">
      <formula>0</formula>
    </cfRule>
  </conditionalFormatting>
  <conditionalFormatting sqref="F37:F38">
    <cfRule type="containsText" dxfId="4277" priority="574" operator="containsText" text="Наименование инвестиционного проекта">
      <formula>NOT(ISERROR(SEARCH("Наименование инвестиционного проекта",F37)))</formula>
    </cfRule>
  </conditionalFormatting>
  <conditionalFormatting sqref="F37:F38">
    <cfRule type="cellIs" dxfId="4276" priority="573" operator="equal">
      <formula>0</formula>
    </cfRule>
  </conditionalFormatting>
  <conditionalFormatting sqref="G36">
    <cfRule type="containsText" dxfId="4275" priority="572" operator="containsText" text="Наименование инвестиционного проекта">
      <formula>NOT(ISERROR(SEARCH("Наименование инвестиционного проекта",G36)))</formula>
    </cfRule>
  </conditionalFormatting>
  <conditionalFormatting sqref="G36">
    <cfRule type="cellIs" dxfId="4274" priority="571" operator="equal">
      <formula>0</formula>
    </cfRule>
  </conditionalFormatting>
  <conditionalFormatting sqref="F36">
    <cfRule type="containsText" dxfId="4273" priority="570" operator="containsText" text="Наименование инвестиционного проекта">
      <formula>NOT(ISERROR(SEARCH("Наименование инвестиционного проекта",F36)))</formula>
    </cfRule>
  </conditionalFormatting>
  <conditionalFormatting sqref="F36">
    <cfRule type="cellIs" dxfId="4272" priority="569" operator="equal">
      <formula>0</formula>
    </cfRule>
  </conditionalFormatting>
  <conditionalFormatting sqref="H36">
    <cfRule type="containsText" dxfId="4271" priority="568" operator="containsText" text="Наименование инвестиционного проекта">
      <formula>NOT(ISERROR(SEARCH("Наименование инвестиционного проекта",H36)))</formula>
    </cfRule>
  </conditionalFormatting>
  <conditionalFormatting sqref="H36">
    <cfRule type="cellIs" dxfId="4270" priority="567" operator="equal">
      <formula>0</formula>
    </cfRule>
  </conditionalFormatting>
  <conditionalFormatting sqref="F35:H35">
    <cfRule type="containsText" dxfId="4269" priority="566" operator="containsText" text="Наименование инвестиционного проекта">
      <formula>NOT(ISERROR(SEARCH("Наименование инвестиционного проекта",F35)))</formula>
    </cfRule>
  </conditionalFormatting>
  <conditionalFormatting sqref="F35:H35">
    <cfRule type="cellIs" dxfId="4268" priority="565" operator="equal">
      <formula>0</formula>
    </cfRule>
  </conditionalFormatting>
  <conditionalFormatting sqref="F34:H34">
    <cfRule type="containsText" dxfId="4267" priority="564" operator="containsText" text="Наименование инвестиционного проекта">
      <formula>NOT(ISERROR(SEARCH("Наименование инвестиционного проекта",F34)))</formula>
    </cfRule>
  </conditionalFormatting>
  <conditionalFormatting sqref="F34:H34">
    <cfRule type="cellIs" dxfId="4266" priority="563" operator="equal">
      <formula>0</formula>
    </cfRule>
  </conditionalFormatting>
  <conditionalFormatting sqref="F40:F44">
    <cfRule type="containsText" dxfId="4265" priority="562" operator="containsText" text="Наименование инвестиционного проекта">
      <formula>NOT(ISERROR(SEARCH("Наименование инвестиционного проекта",F40)))</formula>
    </cfRule>
  </conditionalFormatting>
  <conditionalFormatting sqref="F40:F44">
    <cfRule type="cellIs" dxfId="4264" priority="561" operator="equal">
      <formula>0</formula>
    </cfRule>
  </conditionalFormatting>
  <conditionalFormatting sqref="F39:G39">
    <cfRule type="containsText" dxfId="4263" priority="560" operator="containsText" text="Наименование инвестиционного проекта">
      <formula>NOT(ISERROR(SEARCH("Наименование инвестиционного проекта",F39)))</formula>
    </cfRule>
  </conditionalFormatting>
  <conditionalFormatting sqref="F39:G39">
    <cfRule type="cellIs" dxfId="4262" priority="559" operator="equal">
      <formula>0</formula>
    </cfRule>
  </conditionalFormatting>
  <conditionalFormatting sqref="H39">
    <cfRule type="containsText" dxfId="4261" priority="558" operator="containsText" text="Наименование инвестиционного проекта">
      <formula>NOT(ISERROR(SEARCH("Наименование инвестиционного проекта",H39)))</formula>
    </cfRule>
  </conditionalFormatting>
  <conditionalFormatting sqref="H39">
    <cfRule type="cellIs" dxfId="4260" priority="557" operator="equal">
      <formula>0</formula>
    </cfRule>
  </conditionalFormatting>
  <conditionalFormatting sqref="F45:H45">
    <cfRule type="containsText" dxfId="4259" priority="556" operator="containsText" text="Наименование инвестиционного проекта">
      <formula>NOT(ISERROR(SEARCH("Наименование инвестиционного проекта",F45)))</formula>
    </cfRule>
  </conditionalFormatting>
  <conditionalFormatting sqref="F45:H45">
    <cfRule type="cellIs" dxfId="4258" priority="555" operator="equal">
      <formula>0</formula>
    </cfRule>
  </conditionalFormatting>
  <conditionalFormatting sqref="F47:H47">
    <cfRule type="containsText" dxfId="4257" priority="554" operator="containsText" text="Наименование инвестиционного проекта">
      <formula>NOT(ISERROR(SEARCH("Наименование инвестиционного проекта",F47)))</formula>
    </cfRule>
  </conditionalFormatting>
  <conditionalFormatting sqref="F47:H47">
    <cfRule type="cellIs" dxfId="4256" priority="553" operator="equal">
      <formula>0</formula>
    </cfRule>
  </conditionalFormatting>
  <conditionalFormatting sqref="F49:H50">
    <cfRule type="containsText" dxfId="4255" priority="552" operator="containsText" text="Наименование инвестиционного проекта">
      <formula>NOT(ISERROR(SEARCH("Наименование инвестиционного проекта",F49)))</formula>
    </cfRule>
  </conditionalFormatting>
  <conditionalFormatting sqref="F49:H50">
    <cfRule type="cellIs" dxfId="4254" priority="551" operator="equal">
      <formula>0</formula>
    </cfRule>
  </conditionalFormatting>
  <conditionalFormatting sqref="F52:H54">
    <cfRule type="containsText" dxfId="4253" priority="550" operator="containsText" text="Наименование инвестиционного проекта">
      <formula>NOT(ISERROR(SEARCH("Наименование инвестиционного проекта",F52)))</formula>
    </cfRule>
  </conditionalFormatting>
  <conditionalFormatting sqref="F52:H54">
    <cfRule type="cellIs" dxfId="4252" priority="549" operator="equal">
      <formula>0</formula>
    </cfRule>
  </conditionalFormatting>
  <conditionalFormatting sqref="F56:H57">
    <cfRule type="containsText" dxfId="4251" priority="548" operator="containsText" text="Наименование инвестиционного проекта">
      <formula>NOT(ISERROR(SEARCH("Наименование инвестиционного проекта",F56)))</formula>
    </cfRule>
  </conditionalFormatting>
  <conditionalFormatting sqref="F56:H57">
    <cfRule type="cellIs" dxfId="4250" priority="547" operator="equal">
      <formula>0</formula>
    </cfRule>
  </conditionalFormatting>
  <conditionalFormatting sqref="F59:H60">
    <cfRule type="containsText" dxfId="4249" priority="546" operator="containsText" text="Наименование инвестиционного проекта">
      <formula>NOT(ISERROR(SEARCH("Наименование инвестиционного проекта",F59)))</formula>
    </cfRule>
  </conditionalFormatting>
  <conditionalFormatting sqref="F59:H60">
    <cfRule type="cellIs" dxfId="4248" priority="545" operator="equal">
      <formula>0</formula>
    </cfRule>
  </conditionalFormatting>
  <conditionalFormatting sqref="F46:H46">
    <cfRule type="containsText" dxfId="4247" priority="544" operator="containsText" text="Наименование инвестиционного проекта">
      <formula>NOT(ISERROR(SEARCH("Наименование инвестиционного проекта",F46)))</formula>
    </cfRule>
  </conditionalFormatting>
  <conditionalFormatting sqref="F46:H46">
    <cfRule type="cellIs" dxfId="4246" priority="543" operator="equal">
      <formula>0</formula>
    </cfRule>
  </conditionalFormatting>
  <conditionalFormatting sqref="F48">
    <cfRule type="containsText" dxfId="4245" priority="542" operator="containsText" text="Наименование инвестиционного проекта">
      <formula>NOT(ISERROR(SEARCH("Наименование инвестиционного проекта",F48)))</formula>
    </cfRule>
  </conditionalFormatting>
  <conditionalFormatting sqref="F48">
    <cfRule type="cellIs" dxfId="4244" priority="541" operator="equal">
      <formula>0</formula>
    </cfRule>
  </conditionalFormatting>
  <conditionalFormatting sqref="F51:H51">
    <cfRule type="containsText" dxfId="4243" priority="540" operator="containsText" text="Наименование инвестиционного проекта">
      <formula>NOT(ISERROR(SEARCH("Наименование инвестиционного проекта",F51)))</formula>
    </cfRule>
  </conditionalFormatting>
  <conditionalFormatting sqref="F51:H51">
    <cfRule type="cellIs" dxfId="4242" priority="539" operator="equal">
      <formula>0</formula>
    </cfRule>
  </conditionalFormatting>
  <conditionalFormatting sqref="F55:H55">
    <cfRule type="containsText" dxfId="4241" priority="538" operator="containsText" text="Наименование инвестиционного проекта">
      <formula>NOT(ISERROR(SEARCH("Наименование инвестиционного проекта",F55)))</formula>
    </cfRule>
  </conditionalFormatting>
  <conditionalFormatting sqref="F55:H55">
    <cfRule type="cellIs" dxfId="4240" priority="537" operator="equal">
      <formula>0</formula>
    </cfRule>
  </conditionalFormatting>
  <conditionalFormatting sqref="F58:H58">
    <cfRule type="containsText" dxfId="4239" priority="536" operator="containsText" text="Наименование инвестиционного проекта">
      <formula>NOT(ISERROR(SEARCH("Наименование инвестиционного проекта",F58)))</formula>
    </cfRule>
  </conditionalFormatting>
  <conditionalFormatting sqref="F58:H58">
    <cfRule type="cellIs" dxfId="4238" priority="535" operator="equal">
      <formula>0</formula>
    </cfRule>
  </conditionalFormatting>
  <conditionalFormatting sqref="F61:J61 L61:O61 Q61:AD61">
    <cfRule type="containsText" dxfId="4237" priority="534" operator="containsText" text="Наименование инвестиционного проекта">
      <formula>NOT(ISERROR(SEARCH("Наименование инвестиционного проекта",F61)))</formula>
    </cfRule>
  </conditionalFormatting>
  <conditionalFormatting sqref="F61:J61 L61:O61 Q61:AD61">
    <cfRule type="cellIs" dxfId="4236" priority="533" operator="equal">
      <formula>0</formula>
    </cfRule>
  </conditionalFormatting>
  <conditionalFormatting sqref="F62:H62">
    <cfRule type="containsText" dxfId="4235" priority="532" operator="containsText" text="Наименование инвестиционного проекта">
      <formula>NOT(ISERROR(SEARCH("Наименование инвестиционного проекта",F62)))</formula>
    </cfRule>
  </conditionalFormatting>
  <conditionalFormatting sqref="F62:H62">
    <cfRule type="cellIs" dxfId="4234" priority="531" operator="equal">
      <formula>0</formula>
    </cfRule>
  </conditionalFormatting>
  <conditionalFormatting sqref="F63">
    <cfRule type="containsText" dxfId="4233" priority="530" operator="containsText" text="Наименование инвестиционного проекта">
      <formula>NOT(ISERROR(SEARCH("Наименование инвестиционного проекта",F63)))</formula>
    </cfRule>
  </conditionalFormatting>
  <conditionalFormatting sqref="F63">
    <cfRule type="cellIs" dxfId="4232" priority="529" operator="equal">
      <formula>0</formula>
    </cfRule>
  </conditionalFormatting>
  <conditionalFormatting sqref="I23">
    <cfRule type="containsText" dxfId="4231" priority="528" operator="containsText" text="Наименование инвестиционного проекта">
      <formula>NOT(ISERROR(SEARCH("Наименование инвестиционного проекта",I23)))</formula>
    </cfRule>
  </conditionalFormatting>
  <conditionalFormatting sqref="I23">
    <cfRule type="cellIs" dxfId="4230" priority="527" operator="equal">
      <formula>0</formula>
    </cfRule>
  </conditionalFormatting>
  <conditionalFormatting sqref="I26">
    <cfRule type="containsText" dxfId="4229" priority="526" operator="containsText" text="Наименование инвестиционного проекта">
      <formula>NOT(ISERROR(SEARCH("Наименование инвестиционного проекта",I26)))</formula>
    </cfRule>
  </conditionalFormatting>
  <conditionalFormatting sqref="I26">
    <cfRule type="cellIs" dxfId="4228" priority="525" operator="equal">
      <formula>0</formula>
    </cfRule>
  </conditionalFormatting>
  <conditionalFormatting sqref="I28:I29">
    <cfRule type="containsText" dxfId="4227" priority="524" operator="containsText" text="Наименование инвестиционного проекта">
      <formula>NOT(ISERROR(SEARCH("Наименование инвестиционного проекта",I28)))</formula>
    </cfRule>
  </conditionalFormatting>
  <conditionalFormatting sqref="I28:I29">
    <cfRule type="cellIs" dxfId="4226" priority="523" operator="equal">
      <formula>0</formula>
    </cfRule>
  </conditionalFormatting>
  <conditionalFormatting sqref="I27">
    <cfRule type="containsText" dxfId="4225" priority="522" operator="containsText" text="Наименование инвестиционного проекта">
      <formula>NOT(ISERROR(SEARCH("Наименование инвестиционного проекта",I27)))</formula>
    </cfRule>
  </conditionalFormatting>
  <conditionalFormatting sqref="I27">
    <cfRule type="cellIs" dxfId="4224" priority="521" operator="equal">
      <formula>0</formula>
    </cfRule>
  </conditionalFormatting>
  <conditionalFormatting sqref="I22">
    <cfRule type="containsText" dxfId="4223" priority="520" operator="containsText" text="Наименование инвестиционного проекта">
      <formula>NOT(ISERROR(SEARCH("Наименование инвестиционного проекта",I22)))</formula>
    </cfRule>
  </conditionalFormatting>
  <conditionalFormatting sqref="I22">
    <cfRule type="cellIs" dxfId="4222" priority="519" operator="equal">
      <formula>0</formula>
    </cfRule>
  </conditionalFormatting>
  <conditionalFormatting sqref="I31">
    <cfRule type="containsText" dxfId="4221" priority="518" operator="containsText" text="Наименование инвестиционного проекта">
      <formula>NOT(ISERROR(SEARCH("Наименование инвестиционного проекта",I31)))</formula>
    </cfRule>
  </conditionalFormatting>
  <conditionalFormatting sqref="I31">
    <cfRule type="cellIs" dxfId="4220" priority="517" operator="equal">
      <formula>0</formula>
    </cfRule>
  </conditionalFormatting>
  <conditionalFormatting sqref="I30">
    <cfRule type="containsText" dxfId="4219" priority="516" operator="containsText" text="Наименование инвестиционного проекта">
      <formula>NOT(ISERROR(SEARCH("Наименование инвестиционного проекта",I30)))</formula>
    </cfRule>
  </conditionalFormatting>
  <conditionalFormatting sqref="I30">
    <cfRule type="cellIs" dxfId="4218" priority="515" operator="equal">
      <formula>0</formula>
    </cfRule>
  </conditionalFormatting>
  <conditionalFormatting sqref="I33">
    <cfRule type="containsText" dxfId="4217" priority="514" operator="containsText" text="Наименование инвестиционного проекта">
      <formula>NOT(ISERROR(SEARCH("Наименование инвестиционного проекта",I33)))</formula>
    </cfRule>
  </conditionalFormatting>
  <conditionalFormatting sqref="I33">
    <cfRule type="cellIs" dxfId="4216" priority="513" operator="equal">
      <formula>0</formula>
    </cfRule>
  </conditionalFormatting>
  <conditionalFormatting sqref="I36">
    <cfRule type="containsText" dxfId="4215" priority="512" operator="containsText" text="Наименование инвестиционного проекта">
      <formula>NOT(ISERROR(SEARCH("Наименование инвестиционного проекта",I36)))</formula>
    </cfRule>
  </conditionalFormatting>
  <conditionalFormatting sqref="I36">
    <cfRule type="cellIs" dxfId="4214" priority="511" operator="equal">
      <formula>0</formula>
    </cfRule>
  </conditionalFormatting>
  <conditionalFormatting sqref="I35">
    <cfRule type="containsText" dxfId="4213" priority="510" operator="containsText" text="Наименование инвестиционного проекта">
      <formula>NOT(ISERROR(SEARCH("Наименование инвестиционного проекта",I35)))</formula>
    </cfRule>
  </conditionalFormatting>
  <conditionalFormatting sqref="I35">
    <cfRule type="cellIs" dxfId="4212" priority="509" operator="equal">
      <formula>0</formula>
    </cfRule>
  </conditionalFormatting>
  <conditionalFormatting sqref="I34">
    <cfRule type="containsText" dxfId="4211" priority="508" operator="containsText" text="Наименование инвестиционного проекта">
      <formula>NOT(ISERROR(SEARCH("Наименование инвестиционного проекта",I34)))</formula>
    </cfRule>
  </conditionalFormatting>
  <conditionalFormatting sqref="I34">
    <cfRule type="cellIs" dxfId="4210" priority="507" operator="equal">
      <formula>0</formula>
    </cfRule>
  </conditionalFormatting>
  <conditionalFormatting sqref="I39">
    <cfRule type="containsText" dxfId="4209" priority="506" operator="containsText" text="Наименование инвестиционного проекта">
      <formula>NOT(ISERROR(SEARCH("Наименование инвестиционного проекта",I39)))</formula>
    </cfRule>
  </conditionalFormatting>
  <conditionalFormatting sqref="I39">
    <cfRule type="cellIs" dxfId="4208" priority="505" operator="equal">
      <formula>0</formula>
    </cfRule>
  </conditionalFormatting>
  <conditionalFormatting sqref="I45">
    <cfRule type="containsText" dxfId="4207" priority="504" operator="containsText" text="Наименование инвестиционного проекта">
      <formula>NOT(ISERROR(SEARCH("Наименование инвестиционного проекта",I45)))</formula>
    </cfRule>
  </conditionalFormatting>
  <conditionalFormatting sqref="I45">
    <cfRule type="cellIs" dxfId="4206" priority="503" operator="equal">
      <formula>0</formula>
    </cfRule>
  </conditionalFormatting>
  <conditionalFormatting sqref="I47">
    <cfRule type="containsText" dxfId="4205" priority="502" operator="containsText" text="Наименование инвестиционного проекта">
      <formula>NOT(ISERROR(SEARCH("Наименование инвестиционного проекта",I47)))</formula>
    </cfRule>
  </conditionalFormatting>
  <conditionalFormatting sqref="I47">
    <cfRule type="cellIs" dxfId="4204" priority="501" operator="equal">
      <formula>0</formula>
    </cfRule>
  </conditionalFormatting>
  <conditionalFormatting sqref="I49:I50">
    <cfRule type="containsText" dxfId="4203" priority="500" operator="containsText" text="Наименование инвестиционного проекта">
      <formula>NOT(ISERROR(SEARCH("Наименование инвестиционного проекта",I49)))</formula>
    </cfRule>
  </conditionalFormatting>
  <conditionalFormatting sqref="I49:I50">
    <cfRule type="cellIs" dxfId="4202" priority="499" operator="equal">
      <formula>0</formula>
    </cfRule>
  </conditionalFormatting>
  <conditionalFormatting sqref="I52:I54">
    <cfRule type="containsText" dxfId="4201" priority="498" operator="containsText" text="Наименование инвестиционного проекта">
      <formula>NOT(ISERROR(SEARCH("Наименование инвестиционного проекта",I52)))</formula>
    </cfRule>
  </conditionalFormatting>
  <conditionalFormatting sqref="I52:I54">
    <cfRule type="cellIs" dxfId="4200" priority="497" operator="equal">
      <formula>0</formula>
    </cfRule>
  </conditionalFormatting>
  <conditionalFormatting sqref="I56:I57">
    <cfRule type="containsText" dxfId="4199" priority="496" operator="containsText" text="Наименование инвестиционного проекта">
      <formula>NOT(ISERROR(SEARCH("Наименование инвестиционного проекта",I56)))</formula>
    </cfRule>
  </conditionalFormatting>
  <conditionalFormatting sqref="I56:I57">
    <cfRule type="cellIs" dxfId="4198" priority="495" operator="equal">
      <formula>0</formula>
    </cfRule>
  </conditionalFormatting>
  <conditionalFormatting sqref="I59:I60">
    <cfRule type="containsText" dxfId="4197" priority="494" operator="containsText" text="Наименование инвестиционного проекта">
      <formula>NOT(ISERROR(SEARCH("Наименование инвестиционного проекта",I59)))</formula>
    </cfRule>
  </conditionalFormatting>
  <conditionalFormatting sqref="I59:I60">
    <cfRule type="cellIs" dxfId="4196" priority="493" operator="equal">
      <formula>0</formula>
    </cfRule>
  </conditionalFormatting>
  <conditionalFormatting sqref="I46">
    <cfRule type="containsText" dxfId="4195" priority="492" operator="containsText" text="Наименование инвестиционного проекта">
      <formula>NOT(ISERROR(SEARCH("Наименование инвестиционного проекта",I46)))</formula>
    </cfRule>
  </conditionalFormatting>
  <conditionalFormatting sqref="I46">
    <cfRule type="cellIs" dxfId="4194" priority="491" operator="equal">
      <formula>0</formula>
    </cfRule>
  </conditionalFormatting>
  <conditionalFormatting sqref="I51">
    <cfRule type="containsText" dxfId="4193" priority="490" operator="containsText" text="Наименование инвестиционного проекта">
      <formula>NOT(ISERROR(SEARCH("Наименование инвестиционного проекта",I51)))</formula>
    </cfRule>
  </conditionalFormatting>
  <conditionalFormatting sqref="I51">
    <cfRule type="cellIs" dxfId="4192" priority="489" operator="equal">
      <formula>0</formula>
    </cfRule>
  </conditionalFormatting>
  <conditionalFormatting sqref="I55">
    <cfRule type="containsText" dxfId="4191" priority="488" operator="containsText" text="Наименование инвестиционного проекта">
      <formula>NOT(ISERROR(SEARCH("Наименование инвестиционного проекта",I55)))</formula>
    </cfRule>
  </conditionalFormatting>
  <conditionalFormatting sqref="I55">
    <cfRule type="cellIs" dxfId="4190" priority="487" operator="equal">
      <formula>0</formula>
    </cfRule>
  </conditionalFormatting>
  <conditionalFormatting sqref="I58">
    <cfRule type="containsText" dxfId="4189" priority="486" operator="containsText" text="Наименование инвестиционного проекта">
      <formula>NOT(ISERROR(SEARCH("Наименование инвестиционного проекта",I58)))</formula>
    </cfRule>
  </conditionalFormatting>
  <conditionalFormatting sqref="I58">
    <cfRule type="cellIs" dxfId="4188" priority="485" operator="equal">
      <formula>0</formula>
    </cfRule>
  </conditionalFormatting>
  <conditionalFormatting sqref="I61">
    <cfRule type="containsText" dxfId="4187" priority="484" operator="containsText" text="Наименование инвестиционного проекта">
      <formula>NOT(ISERROR(SEARCH("Наименование инвестиционного проекта",I61)))</formula>
    </cfRule>
  </conditionalFormatting>
  <conditionalFormatting sqref="I61">
    <cfRule type="cellIs" dxfId="4186" priority="483" operator="equal">
      <formula>0</formula>
    </cfRule>
  </conditionalFormatting>
  <conditionalFormatting sqref="I62">
    <cfRule type="containsText" dxfId="4185" priority="482" operator="containsText" text="Наименование инвестиционного проекта">
      <formula>NOT(ISERROR(SEARCH("Наименование инвестиционного проекта",I62)))</formula>
    </cfRule>
  </conditionalFormatting>
  <conditionalFormatting sqref="I62">
    <cfRule type="cellIs" dxfId="4184" priority="481" operator="equal">
      <formula>0</formula>
    </cfRule>
  </conditionalFormatting>
  <conditionalFormatting sqref="J23">
    <cfRule type="containsText" dxfId="4183" priority="480" operator="containsText" text="Наименование инвестиционного проекта">
      <formula>NOT(ISERROR(SEARCH("Наименование инвестиционного проекта",J23)))</formula>
    </cfRule>
  </conditionalFormatting>
  <conditionalFormatting sqref="J23">
    <cfRule type="cellIs" dxfId="4182" priority="479" operator="equal">
      <formula>0</formula>
    </cfRule>
  </conditionalFormatting>
  <conditionalFormatting sqref="J28:J29">
    <cfRule type="containsText" dxfId="4181" priority="478" operator="containsText" text="Наименование инвестиционного проекта">
      <formula>NOT(ISERROR(SEARCH("Наименование инвестиционного проекта",J28)))</formula>
    </cfRule>
  </conditionalFormatting>
  <conditionalFormatting sqref="J28:J29">
    <cfRule type="cellIs" dxfId="4180" priority="477" operator="equal">
      <formula>0</formula>
    </cfRule>
  </conditionalFormatting>
  <conditionalFormatting sqref="J27">
    <cfRule type="containsText" dxfId="4179" priority="476" operator="containsText" text="Наименование инвестиционного проекта">
      <formula>NOT(ISERROR(SEARCH("Наименование инвестиционного проекта",J27)))</formula>
    </cfRule>
  </conditionalFormatting>
  <conditionalFormatting sqref="J27">
    <cfRule type="cellIs" dxfId="4178" priority="475" operator="equal">
      <formula>0</formula>
    </cfRule>
  </conditionalFormatting>
  <conditionalFormatting sqref="J31">
    <cfRule type="containsText" dxfId="4177" priority="474" operator="containsText" text="Наименование инвестиционного проекта">
      <formula>NOT(ISERROR(SEARCH("Наименование инвестиционного проекта",J31)))</formula>
    </cfRule>
  </conditionalFormatting>
  <conditionalFormatting sqref="J31">
    <cfRule type="cellIs" dxfId="4176" priority="473" operator="equal">
      <formula>0</formula>
    </cfRule>
  </conditionalFormatting>
  <conditionalFormatting sqref="J30">
    <cfRule type="containsText" dxfId="4175" priority="472" operator="containsText" text="Наименование инвестиционного проекта">
      <formula>NOT(ISERROR(SEARCH("Наименование инвестиционного проекта",J30)))</formula>
    </cfRule>
  </conditionalFormatting>
  <conditionalFormatting sqref="J30">
    <cfRule type="cellIs" dxfId="4174" priority="471" operator="equal">
      <formula>0</formula>
    </cfRule>
  </conditionalFormatting>
  <conditionalFormatting sqref="J33">
    <cfRule type="containsText" dxfId="4173" priority="470" operator="containsText" text="Наименование инвестиционного проекта">
      <formula>NOT(ISERROR(SEARCH("Наименование инвестиционного проекта",J33)))</formula>
    </cfRule>
  </conditionalFormatting>
  <conditionalFormatting sqref="J33">
    <cfRule type="cellIs" dxfId="4172" priority="469" operator="equal">
      <formula>0</formula>
    </cfRule>
  </conditionalFormatting>
  <conditionalFormatting sqref="J36">
    <cfRule type="containsText" dxfId="4171" priority="468" operator="containsText" text="Наименование инвестиционного проекта">
      <formula>NOT(ISERROR(SEARCH("Наименование инвестиционного проекта",J36)))</formula>
    </cfRule>
  </conditionalFormatting>
  <conditionalFormatting sqref="J36">
    <cfRule type="cellIs" dxfId="4170" priority="467" operator="equal">
      <formula>0</formula>
    </cfRule>
  </conditionalFormatting>
  <conditionalFormatting sqref="J35">
    <cfRule type="containsText" dxfId="4169" priority="466" operator="containsText" text="Наименование инвестиционного проекта">
      <formula>NOT(ISERROR(SEARCH("Наименование инвестиционного проекта",J35)))</formula>
    </cfRule>
  </conditionalFormatting>
  <conditionalFormatting sqref="J35">
    <cfRule type="cellIs" dxfId="4168" priority="465" operator="equal">
      <formula>0</formula>
    </cfRule>
  </conditionalFormatting>
  <conditionalFormatting sqref="J34">
    <cfRule type="containsText" dxfId="4167" priority="464" operator="containsText" text="Наименование инвестиционного проекта">
      <formula>NOT(ISERROR(SEARCH("Наименование инвестиционного проекта",J34)))</formula>
    </cfRule>
  </conditionalFormatting>
  <conditionalFormatting sqref="J34">
    <cfRule type="cellIs" dxfId="4166" priority="463" operator="equal">
      <formula>0</formula>
    </cfRule>
  </conditionalFormatting>
  <conditionalFormatting sqref="J39">
    <cfRule type="containsText" dxfId="4165" priority="462" operator="containsText" text="Наименование инвестиционного проекта">
      <formula>NOT(ISERROR(SEARCH("Наименование инвестиционного проекта",J39)))</formula>
    </cfRule>
  </conditionalFormatting>
  <conditionalFormatting sqref="J39">
    <cfRule type="cellIs" dxfId="4164" priority="461" operator="equal">
      <formula>0</formula>
    </cfRule>
  </conditionalFormatting>
  <conditionalFormatting sqref="J45">
    <cfRule type="containsText" dxfId="4163" priority="460" operator="containsText" text="Наименование инвестиционного проекта">
      <formula>NOT(ISERROR(SEARCH("Наименование инвестиционного проекта",J45)))</formula>
    </cfRule>
  </conditionalFormatting>
  <conditionalFormatting sqref="J45">
    <cfRule type="cellIs" dxfId="4162" priority="459" operator="equal">
      <formula>0</formula>
    </cfRule>
  </conditionalFormatting>
  <conditionalFormatting sqref="J47">
    <cfRule type="containsText" dxfId="4161" priority="458" operator="containsText" text="Наименование инвестиционного проекта">
      <formula>NOT(ISERROR(SEARCH("Наименование инвестиционного проекта",J47)))</formula>
    </cfRule>
  </conditionalFormatting>
  <conditionalFormatting sqref="J47">
    <cfRule type="cellIs" dxfId="4160" priority="457" operator="equal">
      <formula>0</formula>
    </cfRule>
  </conditionalFormatting>
  <conditionalFormatting sqref="J49:J50">
    <cfRule type="containsText" dxfId="4159" priority="456" operator="containsText" text="Наименование инвестиционного проекта">
      <formula>NOT(ISERROR(SEARCH("Наименование инвестиционного проекта",J49)))</formula>
    </cfRule>
  </conditionalFormatting>
  <conditionalFormatting sqref="J49:J50">
    <cfRule type="cellIs" dxfId="4158" priority="455" operator="equal">
      <formula>0</formula>
    </cfRule>
  </conditionalFormatting>
  <conditionalFormatting sqref="J52:J54">
    <cfRule type="containsText" dxfId="4157" priority="454" operator="containsText" text="Наименование инвестиционного проекта">
      <formula>NOT(ISERROR(SEARCH("Наименование инвестиционного проекта",J52)))</formula>
    </cfRule>
  </conditionalFormatting>
  <conditionalFormatting sqref="J52:J54">
    <cfRule type="cellIs" dxfId="4156" priority="453" operator="equal">
      <formula>0</formula>
    </cfRule>
  </conditionalFormatting>
  <conditionalFormatting sqref="J56:J57">
    <cfRule type="containsText" dxfId="4155" priority="452" operator="containsText" text="Наименование инвестиционного проекта">
      <formula>NOT(ISERROR(SEARCH("Наименование инвестиционного проекта",J56)))</formula>
    </cfRule>
  </conditionalFormatting>
  <conditionalFormatting sqref="J56:J57">
    <cfRule type="cellIs" dxfId="4154" priority="451" operator="equal">
      <formula>0</formula>
    </cfRule>
  </conditionalFormatting>
  <conditionalFormatting sqref="J59:J60">
    <cfRule type="containsText" dxfId="4153" priority="450" operator="containsText" text="Наименование инвестиционного проекта">
      <formula>NOT(ISERROR(SEARCH("Наименование инвестиционного проекта",J59)))</formula>
    </cfRule>
  </conditionalFormatting>
  <conditionalFormatting sqref="J59:J60">
    <cfRule type="cellIs" dxfId="4152" priority="449" operator="equal">
      <formula>0</formula>
    </cfRule>
  </conditionalFormatting>
  <conditionalFormatting sqref="J46">
    <cfRule type="containsText" dxfId="4151" priority="448" operator="containsText" text="Наименование инвестиционного проекта">
      <formula>NOT(ISERROR(SEARCH("Наименование инвестиционного проекта",J46)))</formula>
    </cfRule>
  </conditionalFormatting>
  <conditionalFormatting sqref="J46">
    <cfRule type="cellIs" dxfId="4150" priority="447" operator="equal">
      <formula>0</formula>
    </cfRule>
  </conditionalFormatting>
  <conditionalFormatting sqref="J51">
    <cfRule type="containsText" dxfId="4149" priority="446" operator="containsText" text="Наименование инвестиционного проекта">
      <formula>NOT(ISERROR(SEARCH("Наименование инвестиционного проекта",J51)))</formula>
    </cfRule>
  </conditionalFormatting>
  <conditionalFormatting sqref="J51">
    <cfRule type="cellIs" dxfId="4148" priority="445" operator="equal">
      <formula>0</formula>
    </cfRule>
  </conditionalFormatting>
  <conditionalFormatting sqref="J55">
    <cfRule type="containsText" dxfId="4147" priority="444" operator="containsText" text="Наименование инвестиционного проекта">
      <formula>NOT(ISERROR(SEARCH("Наименование инвестиционного проекта",J55)))</formula>
    </cfRule>
  </conditionalFormatting>
  <conditionalFormatting sqref="J55">
    <cfRule type="cellIs" dxfId="4146" priority="443" operator="equal">
      <formula>0</formula>
    </cfRule>
  </conditionalFormatting>
  <conditionalFormatting sqref="J58">
    <cfRule type="containsText" dxfId="4145" priority="442" operator="containsText" text="Наименование инвестиционного проекта">
      <formula>NOT(ISERROR(SEARCH("Наименование инвестиционного проекта",J58)))</formula>
    </cfRule>
  </conditionalFormatting>
  <conditionalFormatting sqref="J58">
    <cfRule type="cellIs" dxfId="4144" priority="441" operator="equal">
      <formula>0</formula>
    </cfRule>
  </conditionalFormatting>
  <conditionalFormatting sqref="J61">
    <cfRule type="containsText" dxfId="4143" priority="440" operator="containsText" text="Наименование инвестиционного проекта">
      <formula>NOT(ISERROR(SEARCH("Наименование инвестиционного проекта",J61)))</formula>
    </cfRule>
  </conditionalFormatting>
  <conditionalFormatting sqref="J61">
    <cfRule type="cellIs" dxfId="4142" priority="439" operator="equal">
      <formula>0</formula>
    </cfRule>
  </conditionalFormatting>
  <conditionalFormatting sqref="J62">
    <cfRule type="containsText" dxfId="4141" priority="438" operator="containsText" text="Наименование инвестиционного проекта">
      <formula>NOT(ISERROR(SEARCH("Наименование инвестиционного проекта",J62)))</formula>
    </cfRule>
  </conditionalFormatting>
  <conditionalFormatting sqref="J62">
    <cfRule type="cellIs" dxfId="4140" priority="437" operator="equal">
      <formula>0</formula>
    </cfRule>
  </conditionalFormatting>
  <conditionalFormatting sqref="L23:O23">
    <cfRule type="containsText" dxfId="4139" priority="436" operator="containsText" text="Наименование инвестиционного проекта">
      <formula>NOT(ISERROR(SEARCH("Наименование инвестиционного проекта",L23)))</formula>
    </cfRule>
  </conditionalFormatting>
  <conditionalFormatting sqref="L23:O23">
    <cfRule type="cellIs" dxfId="4138" priority="435" operator="equal">
      <formula>0</formula>
    </cfRule>
  </conditionalFormatting>
  <conditionalFormatting sqref="L28:O29">
    <cfRule type="containsText" dxfId="4137" priority="434" operator="containsText" text="Наименование инвестиционного проекта">
      <formula>NOT(ISERROR(SEARCH("Наименование инвестиционного проекта",L28)))</formula>
    </cfRule>
  </conditionalFormatting>
  <conditionalFormatting sqref="L28:O29">
    <cfRule type="cellIs" dxfId="4136" priority="433" operator="equal">
      <formula>0</formula>
    </cfRule>
  </conditionalFormatting>
  <conditionalFormatting sqref="L27:O27">
    <cfRule type="containsText" dxfId="4135" priority="432" operator="containsText" text="Наименование инвестиционного проекта">
      <formula>NOT(ISERROR(SEARCH("Наименование инвестиционного проекта",L27)))</formula>
    </cfRule>
  </conditionalFormatting>
  <conditionalFormatting sqref="L27:O27">
    <cfRule type="cellIs" dxfId="4134" priority="431" operator="equal">
      <formula>0</formula>
    </cfRule>
  </conditionalFormatting>
  <conditionalFormatting sqref="L22:O22">
    <cfRule type="containsText" dxfId="4133" priority="430" operator="containsText" text="Наименование инвестиционного проекта">
      <formula>NOT(ISERROR(SEARCH("Наименование инвестиционного проекта",L22)))</formula>
    </cfRule>
  </conditionalFormatting>
  <conditionalFormatting sqref="L22:O22">
    <cfRule type="cellIs" dxfId="4132" priority="429" operator="equal">
      <formula>0</formula>
    </cfRule>
  </conditionalFormatting>
  <conditionalFormatting sqref="L31:O31">
    <cfRule type="containsText" dxfId="4131" priority="428" operator="containsText" text="Наименование инвестиционного проекта">
      <formula>NOT(ISERROR(SEARCH("Наименование инвестиционного проекта",L31)))</formula>
    </cfRule>
  </conditionalFormatting>
  <conditionalFormatting sqref="L31:O31">
    <cfRule type="cellIs" dxfId="4130" priority="427" operator="equal">
      <formula>0</formula>
    </cfRule>
  </conditionalFormatting>
  <conditionalFormatting sqref="L30:O30">
    <cfRule type="containsText" dxfId="4129" priority="426" operator="containsText" text="Наименование инвестиционного проекта">
      <formula>NOT(ISERROR(SEARCH("Наименование инвестиционного проекта",L30)))</formula>
    </cfRule>
  </conditionalFormatting>
  <conditionalFormatting sqref="L30:O30">
    <cfRule type="cellIs" dxfId="4128" priority="425" operator="equal">
      <formula>0</formula>
    </cfRule>
  </conditionalFormatting>
  <conditionalFormatting sqref="L33:O33">
    <cfRule type="containsText" dxfId="4127" priority="424" operator="containsText" text="Наименование инвестиционного проекта">
      <formula>NOT(ISERROR(SEARCH("Наименование инвестиционного проекта",L33)))</formula>
    </cfRule>
  </conditionalFormatting>
  <conditionalFormatting sqref="L33:O33">
    <cfRule type="cellIs" dxfId="4126" priority="423" operator="equal">
      <formula>0</formula>
    </cfRule>
  </conditionalFormatting>
  <conditionalFormatting sqref="L36:O36">
    <cfRule type="containsText" dxfId="4125" priority="422" operator="containsText" text="Наименование инвестиционного проекта">
      <formula>NOT(ISERROR(SEARCH("Наименование инвестиционного проекта",L36)))</formula>
    </cfRule>
  </conditionalFormatting>
  <conditionalFormatting sqref="L36:O36">
    <cfRule type="cellIs" dxfId="4124" priority="421" operator="equal">
      <formula>0</formula>
    </cfRule>
  </conditionalFormatting>
  <conditionalFormatting sqref="L35:O35">
    <cfRule type="containsText" dxfId="4123" priority="420" operator="containsText" text="Наименование инвестиционного проекта">
      <formula>NOT(ISERROR(SEARCH("Наименование инвестиционного проекта",L35)))</formula>
    </cfRule>
  </conditionalFormatting>
  <conditionalFormatting sqref="L35:O35">
    <cfRule type="cellIs" dxfId="4122" priority="419" operator="equal">
      <formula>0</formula>
    </cfRule>
  </conditionalFormatting>
  <conditionalFormatting sqref="L34:O34">
    <cfRule type="containsText" dxfId="4121" priority="418" operator="containsText" text="Наименование инвестиционного проекта">
      <formula>NOT(ISERROR(SEARCH("Наименование инвестиционного проекта",L34)))</formula>
    </cfRule>
  </conditionalFormatting>
  <conditionalFormatting sqref="L34:O34">
    <cfRule type="cellIs" dxfId="4120" priority="417" operator="equal">
      <formula>0</formula>
    </cfRule>
  </conditionalFormatting>
  <conditionalFormatting sqref="L39:O39">
    <cfRule type="containsText" dxfId="4119" priority="416" operator="containsText" text="Наименование инвестиционного проекта">
      <formula>NOT(ISERROR(SEARCH("Наименование инвестиционного проекта",L39)))</formula>
    </cfRule>
  </conditionalFormatting>
  <conditionalFormatting sqref="L39:O39">
    <cfRule type="cellIs" dxfId="4118" priority="415" operator="equal">
      <formula>0</formula>
    </cfRule>
  </conditionalFormatting>
  <conditionalFormatting sqref="L45:O45">
    <cfRule type="containsText" dxfId="4117" priority="414" operator="containsText" text="Наименование инвестиционного проекта">
      <formula>NOT(ISERROR(SEARCH("Наименование инвестиционного проекта",L45)))</formula>
    </cfRule>
  </conditionalFormatting>
  <conditionalFormatting sqref="L45:O45">
    <cfRule type="cellIs" dxfId="4116" priority="413" operator="equal">
      <formula>0</formula>
    </cfRule>
  </conditionalFormatting>
  <conditionalFormatting sqref="L47:O47">
    <cfRule type="containsText" dxfId="4115" priority="412" operator="containsText" text="Наименование инвестиционного проекта">
      <formula>NOT(ISERROR(SEARCH("Наименование инвестиционного проекта",L47)))</formula>
    </cfRule>
  </conditionalFormatting>
  <conditionalFormatting sqref="L47:O47">
    <cfRule type="cellIs" dxfId="4114" priority="411" operator="equal">
      <formula>0</formula>
    </cfRule>
  </conditionalFormatting>
  <conditionalFormatting sqref="L49:O50">
    <cfRule type="containsText" dxfId="4113" priority="410" operator="containsText" text="Наименование инвестиционного проекта">
      <formula>NOT(ISERROR(SEARCH("Наименование инвестиционного проекта",L49)))</formula>
    </cfRule>
  </conditionalFormatting>
  <conditionalFormatting sqref="L49:O50">
    <cfRule type="cellIs" dxfId="4112" priority="409" operator="equal">
      <formula>0</formula>
    </cfRule>
  </conditionalFormatting>
  <conditionalFormatting sqref="L52:O54">
    <cfRule type="containsText" dxfId="4111" priority="408" operator="containsText" text="Наименование инвестиционного проекта">
      <formula>NOT(ISERROR(SEARCH("Наименование инвестиционного проекта",L52)))</formula>
    </cfRule>
  </conditionalFormatting>
  <conditionalFormatting sqref="L52:O54">
    <cfRule type="cellIs" dxfId="4110" priority="407" operator="equal">
      <formula>0</formula>
    </cfRule>
  </conditionalFormatting>
  <conditionalFormatting sqref="L56:O57">
    <cfRule type="containsText" dxfId="4109" priority="406" operator="containsText" text="Наименование инвестиционного проекта">
      <formula>NOT(ISERROR(SEARCH("Наименование инвестиционного проекта",L56)))</formula>
    </cfRule>
  </conditionalFormatting>
  <conditionalFormatting sqref="L56:O57">
    <cfRule type="cellIs" dxfId="4108" priority="405" operator="equal">
      <formula>0</formula>
    </cfRule>
  </conditionalFormatting>
  <conditionalFormatting sqref="L59:O60">
    <cfRule type="containsText" dxfId="4107" priority="404" operator="containsText" text="Наименование инвестиционного проекта">
      <formula>NOT(ISERROR(SEARCH("Наименование инвестиционного проекта",L59)))</formula>
    </cfRule>
  </conditionalFormatting>
  <conditionalFormatting sqref="L59:O60">
    <cfRule type="cellIs" dxfId="4106" priority="403" operator="equal">
      <formula>0</formula>
    </cfRule>
  </conditionalFormatting>
  <conditionalFormatting sqref="L46:O46">
    <cfRule type="containsText" dxfId="4105" priority="402" operator="containsText" text="Наименование инвестиционного проекта">
      <formula>NOT(ISERROR(SEARCH("Наименование инвестиционного проекта",L46)))</formula>
    </cfRule>
  </conditionalFormatting>
  <conditionalFormatting sqref="L46:O46">
    <cfRule type="cellIs" dxfId="4104" priority="401" operator="equal">
      <formula>0</formula>
    </cfRule>
  </conditionalFormatting>
  <conditionalFormatting sqref="L51:O51">
    <cfRule type="containsText" dxfId="4103" priority="400" operator="containsText" text="Наименование инвестиционного проекта">
      <formula>NOT(ISERROR(SEARCH("Наименование инвестиционного проекта",L51)))</formula>
    </cfRule>
  </conditionalFormatting>
  <conditionalFormatting sqref="L51:O51">
    <cfRule type="cellIs" dxfId="4102" priority="399" operator="equal">
      <formula>0</formula>
    </cfRule>
  </conditionalFormatting>
  <conditionalFormatting sqref="L55:O55">
    <cfRule type="containsText" dxfId="4101" priority="398" operator="containsText" text="Наименование инвестиционного проекта">
      <formula>NOT(ISERROR(SEARCH("Наименование инвестиционного проекта",L55)))</formula>
    </cfRule>
  </conditionalFormatting>
  <conditionalFormatting sqref="L55:O55">
    <cfRule type="cellIs" dxfId="4100" priority="397" operator="equal">
      <formula>0</formula>
    </cfRule>
  </conditionalFormatting>
  <conditionalFormatting sqref="L58:O58">
    <cfRule type="containsText" dxfId="4099" priority="396" operator="containsText" text="Наименование инвестиционного проекта">
      <formula>NOT(ISERROR(SEARCH("Наименование инвестиционного проекта",L58)))</formula>
    </cfRule>
  </conditionalFormatting>
  <conditionalFormatting sqref="L58:O58">
    <cfRule type="cellIs" dxfId="4098" priority="395" operator="equal">
      <formula>0</formula>
    </cfRule>
  </conditionalFormatting>
  <conditionalFormatting sqref="L61:O61">
    <cfRule type="containsText" dxfId="4097" priority="394" operator="containsText" text="Наименование инвестиционного проекта">
      <formula>NOT(ISERROR(SEARCH("Наименование инвестиционного проекта",L61)))</formula>
    </cfRule>
  </conditionalFormatting>
  <conditionalFormatting sqref="L61:O61">
    <cfRule type="cellIs" dxfId="4096" priority="393" operator="equal">
      <formula>0</formula>
    </cfRule>
  </conditionalFormatting>
  <conditionalFormatting sqref="L62:O62">
    <cfRule type="containsText" dxfId="4095" priority="392" operator="containsText" text="Наименование инвестиционного проекта">
      <formula>NOT(ISERROR(SEARCH("Наименование инвестиционного проекта",L62)))</formula>
    </cfRule>
  </conditionalFormatting>
  <conditionalFormatting sqref="L62:O62">
    <cfRule type="cellIs" dxfId="4094" priority="391" operator="equal">
      <formula>0</formula>
    </cfRule>
  </conditionalFormatting>
  <conditionalFormatting sqref="Q23:T23">
    <cfRule type="containsText" dxfId="4093" priority="390" operator="containsText" text="Наименование инвестиционного проекта">
      <formula>NOT(ISERROR(SEARCH("Наименование инвестиционного проекта",Q23)))</formula>
    </cfRule>
  </conditionalFormatting>
  <conditionalFormatting sqref="Q23:T23">
    <cfRule type="cellIs" dxfId="4092" priority="389" operator="equal">
      <formula>0</formula>
    </cfRule>
  </conditionalFormatting>
  <conditionalFormatting sqref="Q26:T26">
    <cfRule type="containsText" dxfId="4091" priority="388" operator="containsText" text="Наименование инвестиционного проекта">
      <formula>NOT(ISERROR(SEARCH("Наименование инвестиционного проекта",Q26)))</formula>
    </cfRule>
  </conditionalFormatting>
  <conditionalFormatting sqref="Q26:T26">
    <cfRule type="cellIs" dxfId="4090" priority="387" operator="equal">
      <formula>0</formula>
    </cfRule>
  </conditionalFormatting>
  <conditionalFormatting sqref="Q28:T29">
    <cfRule type="containsText" dxfId="4089" priority="386" operator="containsText" text="Наименование инвестиционного проекта">
      <formula>NOT(ISERROR(SEARCH("Наименование инвестиционного проекта",Q28)))</formula>
    </cfRule>
  </conditionalFormatting>
  <conditionalFormatting sqref="Q28:T29">
    <cfRule type="cellIs" dxfId="4088" priority="385" operator="equal">
      <formula>0</formula>
    </cfRule>
  </conditionalFormatting>
  <conditionalFormatting sqref="Q27:T27">
    <cfRule type="containsText" dxfId="4087" priority="384" operator="containsText" text="Наименование инвестиционного проекта">
      <formula>NOT(ISERROR(SEARCH("Наименование инвестиционного проекта",Q27)))</formula>
    </cfRule>
  </conditionalFormatting>
  <conditionalFormatting sqref="Q27:T27">
    <cfRule type="cellIs" dxfId="4086" priority="383" operator="equal">
      <formula>0</formula>
    </cfRule>
  </conditionalFormatting>
  <conditionalFormatting sqref="Q22:T22">
    <cfRule type="containsText" dxfId="4085" priority="382" operator="containsText" text="Наименование инвестиционного проекта">
      <formula>NOT(ISERROR(SEARCH("Наименование инвестиционного проекта",Q22)))</formula>
    </cfRule>
  </conditionalFormatting>
  <conditionalFormatting sqref="Q22:T22">
    <cfRule type="cellIs" dxfId="4084" priority="381" operator="equal">
      <formula>0</formula>
    </cfRule>
  </conditionalFormatting>
  <conditionalFormatting sqref="Q31:T31">
    <cfRule type="containsText" dxfId="4083" priority="380" operator="containsText" text="Наименование инвестиционного проекта">
      <formula>NOT(ISERROR(SEARCH("Наименование инвестиционного проекта",Q31)))</formula>
    </cfRule>
  </conditionalFormatting>
  <conditionalFormatting sqref="Q31:T31">
    <cfRule type="cellIs" dxfId="4082" priority="379" operator="equal">
      <formula>0</formula>
    </cfRule>
  </conditionalFormatting>
  <conditionalFormatting sqref="Q30:T30">
    <cfRule type="containsText" dxfId="4081" priority="378" operator="containsText" text="Наименование инвестиционного проекта">
      <formula>NOT(ISERROR(SEARCH("Наименование инвестиционного проекта",Q30)))</formula>
    </cfRule>
  </conditionalFormatting>
  <conditionalFormatting sqref="Q30:T30">
    <cfRule type="cellIs" dxfId="4080" priority="377" operator="equal">
      <formula>0</formula>
    </cfRule>
  </conditionalFormatting>
  <conditionalFormatting sqref="Q33:T33">
    <cfRule type="containsText" dxfId="4079" priority="376" operator="containsText" text="Наименование инвестиционного проекта">
      <formula>NOT(ISERROR(SEARCH("Наименование инвестиционного проекта",Q33)))</formula>
    </cfRule>
  </conditionalFormatting>
  <conditionalFormatting sqref="Q33:T33">
    <cfRule type="cellIs" dxfId="4078" priority="375" operator="equal">
      <formula>0</formula>
    </cfRule>
  </conditionalFormatting>
  <conditionalFormatting sqref="Q36:T36">
    <cfRule type="containsText" dxfId="4077" priority="374" operator="containsText" text="Наименование инвестиционного проекта">
      <formula>NOT(ISERROR(SEARCH("Наименование инвестиционного проекта",Q36)))</formula>
    </cfRule>
  </conditionalFormatting>
  <conditionalFormatting sqref="Q36:T36">
    <cfRule type="cellIs" dxfId="4076" priority="373" operator="equal">
      <formula>0</formula>
    </cfRule>
  </conditionalFormatting>
  <conditionalFormatting sqref="Q35:T35">
    <cfRule type="containsText" dxfId="4075" priority="372" operator="containsText" text="Наименование инвестиционного проекта">
      <formula>NOT(ISERROR(SEARCH("Наименование инвестиционного проекта",Q35)))</formula>
    </cfRule>
  </conditionalFormatting>
  <conditionalFormatting sqref="Q35:T35">
    <cfRule type="cellIs" dxfId="4074" priority="371" operator="equal">
      <formula>0</formula>
    </cfRule>
  </conditionalFormatting>
  <conditionalFormatting sqref="Q34:T34">
    <cfRule type="containsText" dxfId="4073" priority="370" operator="containsText" text="Наименование инвестиционного проекта">
      <formula>NOT(ISERROR(SEARCH("Наименование инвестиционного проекта",Q34)))</formula>
    </cfRule>
  </conditionalFormatting>
  <conditionalFormatting sqref="Q34:T34">
    <cfRule type="cellIs" dxfId="4072" priority="369" operator="equal">
      <formula>0</formula>
    </cfRule>
  </conditionalFormatting>
  <conditionalFormatting sqref="Q39:T39">
    <cfRule type="containsText" dxfId="4071" priority="368" operator="containsText" text="Наименование инвестиционного проекта">
      <formula>NOT(ISERROR(SEARCH("Наименование инвестиционного проекта",Q39)))</formula>
    </cfRule>
  </conditionalFormatting>
  <conditionalFormatting sqref="Q39:T39">
    <cfRule type="cellIs" dxfId="4070" priority="367" operator="equal">
      <formula>0</formula>
    </cfRule>
  </conditionalFormatting>
  <conditionalFormatting sqref="Q45:T45">
    <cfRule type="containsText" dxfId="4069" priority="366" operator="containsText" text="Наименование инвестиционного проекта">
      <formula>NOT(ISERROR(SEARCH("Наименование инвестиционного проекта",Q45)))</formula>
    </cfRule>
  </conditionalFormatting>
  <conditionalFormatting sqref="Q45:T45">
    <cfRule type="cellIs" dxfId="4068" priority="365" operator="equal">
      <formula>0</formula>
    </cfRule>
  </conditionalFormatting>
  <conditionalFormatting sqref="Q47:T47">
    <cfRule type="containsText" dxfId="4067" priority="364" operator="containsText" text="Наименование инвестиционного проекта">
      <formula>NOT(ISERROR(SEARCH("Наименование инвестиционного проекта",Q47)))</formula>
    </cfRule>
  </conditionalFormatting>
  <conditionalFormatting sqref="Q47:T47">
    <cfRule type="cellIs" dxfId="4066" priority="363" operator="equal">
      <formula>0</formula>
    </cfRule>
  </conditionalFormatting>
  <conditionalFormatting sqref="Q49:T50">
    <cfRule type="containsText" dxfId="4065" priority="362" operator="containsText" text="Наименование инвестиционного проекта">
      <formula>NOT(ISERROR(SEARCH("Наименование инвестиционного проекта",Q49)))</formula>
    </cfRule>
  </conditionalFormatting>
  <conditionalFormatting sqref="Q49:T50">
    <cfRule type="cellIs" dxfId="4064" priority="361" operator="equal">
      <formula>0</formula>
    </cfRule>
  </conditionalFormatting>
  <conditionalFormatting sqref="Q52:T54">
    <cfRule type="containsText" dxfId="4063" priority="360" operator="containsText" text="Наименование инвестиционного проекта">
      <formula>NOT(ISERROR(SEARCH("Наименование инвестиционного проекта",Q52)))</formula>
    </cfRule>
  </conditionalFormatting>
  <conditionalFormatting sqref="Q52:T54">
    <cfRule type="cellIs" dxfId="4062" priority="359" operator="equal">
      <formula>0</formula>
    </cfRule>
  </conditionalFormatting>
  <conditionalFormatting sqref="Q56:T57">
    <cfRule type="containsText" dxfId="4061" priority="358" operator="containsText" text="Наименование инвестиционного проекта">
      <formula>NOT(ISERROR(SEARCH("Наименование инвестиционного проекта",Q56)))</formula>
    </cfRule>
  </conditionalFormatting>
  <conditionalFormatting sqref="Q56:T57">
    <cfRule type="cellIs" dxfId="4060" priority="357" operator="equal">
      <formula>0</formula>
    </cfRule>
  </conditionalFormatting>
  <conditionalFormatting sqref="Q59:T60">
    <cfRule type="containsText" dxfId="4059" priority="356" operator="containsText" text="Наименование инвестиционного проекта">
      <formula>NOT(ISERROR(SEARCH("Наименование инвестиционного проекта",Q59)))</formula>
    </cfRule>
  </conditionalFormatting>
  <conditionalFormatting sqref="Q59:T60">
    <cfRule type="cellIs" dxfId="4058" priority="355" operator="equal">
      <formula>0</formula>
    </cfRule>
  </conditionalFormatting>
  <conditionalFormatting sqref="Q46:T46">
    <cfRule type="containsText" dxfId="4057" priority="354" operator="containsText" text="Наименование инвестиционного проекта">
      <formula>NOT(ISERROR(SEARCH("Наименование инвестиционного проекта",Q46)))</formula>
    </cfRule>
  </conditionalFormatting>
  <conditionalFormatting sqref="Q46:T46">
    <cfRule type="cellIs" dxfId="4056" priority="353" operator="equal">
      <formula>0</formula>
    </cfRule>
  </conditionalFormatting>
  <conditionalFormatting sqref="Q51:T51">
    <cfRule type="containsText" dxfId="4055" priority="352" operator="containsText" text="Наименование инвестиционного проекта">
      <formula>NOT(ISERROR(SEARCH("Наименование инвестиционного проекта",Q51)))</formula>
    </cfRule>
  </conditionalFormatting>
  <conditionalFormatting sqref="Q51:T51">
    <cfRule type="cellIs" dxfId="4054" priority="351" operator="equal">
      <formula>0</formula>
    </cfRule>
  </conditionalFormatting>
  <conditionalFormatting sqref="Q55:T55">
    <cfRule type="containsText" dxfId="4053" priority="350" operator="containsText" text="Наименование инвестиционного проекта">
      <formula>NOT(ISERROR(SEARCH("Наименование инвестиционного проекта",Q55)))</formula>
    </cfRule>
  </conditionalFormatting>
  <conditionalFormatting sqref="Q55:T55">
    <cfRule type="cellIs" dxfId="4052" priority="349" operator="equal">
      <formula>0</formula>
    </cfRule>
  </conditionalFormatting>
  <conditionalFormatting sqref="Q58:T58">
    <cfRule type="containsText" dxfId="4051" priority="348" operator="containsText" text="Наименование инвестиционного проекта">
      <formula>NOT(ISERROR(SEARCH("Наименование инвестиционного проекта",Q58)))</formula>
    </cfRule>
  </conditionalFormatting>
  <conditionalFormatting sqref="Q58:T58">
    <cfRule type="cellIs" dxfId="4050" priority="347" operator="equal">
      <formula>0</formula>
    </cfRule>
  </conditionalFormatting>
  <conditionalFormatting sqref="Q61:T61">
    <cfRule type="containsText" dxfId="4049" priority="346" operator="containsText" text="Наименование инвестиционного проекта">
      <formula>NOT(ISERROR(SEARCH("Наименование инвестиционного проекта",Q61)))</formula>
    </cfRule>
  </conditionalFormatting>
  <conditionalFormatting sqref="Q61:T61">
    <cfRule type="cellIs" dxfId="4048" priority="345" operator="equal">
      <formula>0</formula>
    </cfRule>
  </conditionalFormatting>
  <conditionalFormatting sqref="Q62:T62">
    <cfRule type="containsText" dxfId="4047" priority="344" operator="containsText" text="Наименование инвестиционного проекта">
      <formula>NOT(ISERROR(SEARCH("Наименование инвестиционного проекта",Q62)))</formula>
    </cfRule>
  </conditionalFormatting>
  <conditionalFormatting sqref="Q62:T62">
    <cfRule type="cellIs" dxfId="4046" priority="343" operator="equal">
      <formula>0</formula>
    </cfRule>
  </conditionalFormatting>
  <conditionalFormatting sqref="U23:Y23">
    <cfRule type="containsText" dxfId="4045" priority="342" operator="containsText" text="Наименование инвестиционного проекта">
      <formula>NOT(ISERROR(SEARCH("Наименование инвестиционного проекта",U23)))</formula>
    </cfRule>
  </conditionalFormatting>
  <conditionalFormatting sqref="U23:Y23">
    <cfRule type="cellIs" dxfId="4044" priority="341" operator="equal">
      <formula>0</formula>
    </cfRule>
  </conditionalFormatting>
  <conditionalFormatting sqref="U26:Y26">
    <cfRule type="containsText" dxfId="4043" priority="340" operator="containsText" text="Наименование инвестиционного проекта">
      <formula>NOT(ISERROR(SEARCH("Наименование инвестиционного проекта",U26)))</formula>
    </cfRule>
  </conditionalFormatting>
  <conditionalFormatting sqref="U26:Y26">
    <cfRule type="cellIs" dxfId="4042" priority="339" operator="equal">
      <formula>0</formula>
    </cfRule>
  </conditionalFormatting>
  <conditionalFormatting sqref="U28:Y29">
    <cfRule type="containsText" dxfId="4041" priority="338" operator="containsText" text="Наименование инвестиционного проекта">
      <formula>NOT(ISERROR(SEARCH("Наименование инвестиционного проекта",U28)))</formula>
    </cfRule>
  </conditionalFormatting>
  <conditionalFormatting sqref="U28:Y29">
    <cfRule type="cellIs" dxfId="4040" priority="337" operator="equal">
      <formula>0</formula>
    </cfRule>
  </conditionalFormatting>
  <conditionalFormatting sqref="U27:Y27">
    <cfRule type="containsText" dxfId="4039" priority="336" operator="containsText" text="Наименование инвестиционного проекта">
      <formula>NOT(ISERROR(SEARCH("Наименование инвестиционного проекта",U27)))</formula>
    </cfRule>
  </conditionalFormatting>
  <conditionalFormatting sqref="U27:Y27">
    <cfRule type="cellIs" dxfId="4038" priority="335" operator="equal">
      <formula>0</formula>
    </cfRule>
  </conditionalFormatting>
  <conditionalFormatting sqref="U22:Y22">
    <cfRule type="containsText" dxfId="4037" priority="334" operator="containsText" text="Наименование инвестиционного проекта">
      <formula>NOT(ISERROR(SEARCH("Наименование инвестиционного проекта",U22)))</formula>
    </cfRule>
  </conditionalFormatting>
  <conditionalFormatting sqref="U22:Y22">
    <cfRule type="cellIs" dxfId="4036" priority="333" operator="equal">
      <formula>0</formula>
    </cfRule>
  </conditionalFormatting>
  <conditionalFormatting sqref="U31:Y31">
    <cfRule type="containsText" dxfId="4035" priority="332" operator="containsText" text="Наименование инвестиционного проекта">
      <formula>NOT(ISERROR(SEARCH("Наименование инвестиционного проекта",U31)))</formula>
    </cfRule>
  </conditionalFormatting>
  <conditionalFormatting sqref="U31:Y31">
    <cfRule type="cellIs" dxfId="4034" priority="331" operator="equal">
      <formula>0</formula>
    </cfRule>
  </conditionalFormatting>
  <conditionalFormatting sqref="U30:Y30">
    <cfRule type="containsText" dxfId="4033" priority="330" operator="containsText" text="Наименование инвестиционного проекта">
      <formula>NOT(ISERROR(SEARCH("Наименование инвестиционного проекта",U30)))</formula>
    </cfRule>
  </conditionalFormatting>
  <conditionalFormatting sqref="U30:Y30">
    <cfRule type="cellIs" dxfId="4032" priority="329" operator="equal">
      <formula>0</formula>
    </cfRule>
  </conditionalFormatting>
  <conditionalFormatting sqref="U33:Y33">
    <cfRule type="containsText" dxfId="4031" priority="328" operator="containsText" text="Наименование инвестиционного проекта">
      <formula>NOT(ISERROR(SEARCH("Наименование инвестиционного проекта",U33)))</formula>
    </cfRule>
  </conditionalFormatting>
  <conditionalFormatting sqref="U33:Y33">
    <cfRule type="cellIs" dxfId="4030" priority="327" operator="equal">
      <formula>0</formula>
    </cfRule>
  </conditionalFormatting>
  <conditionalFormatting sqref="U36:Y36">
    <cfRule type="containsText" dxfId="4029" priority="326" operator="containsText" text="Наименование инвестиционного проекта">
      <formula>NOT(ISERROR(SEARCH("Наименование инвестиционного проекта",U36)))</formula>
    </cfRule>
  </conditionalFormatting>
  <conditionalFormatting sqref="U36:Y36">
    <cfRule type="cellIs" dxfId="4028" priority="325" operator="equal">
      <formula>0</formula>
    </cfRule>
  </conditionalFormatting>
  <conditionalFormatting sqref="U35:Y35">
    <cfRule type="containsText" dxfId="4027" priority="324" operator="containsText" text="Наименование инвестиционного проекта">
      <formula>NOT(ISERROR(SEARCH("Наименование инвестиционного проекта",U35)))</formula>
    </cfRule>
  </conditionalFormatting>
  <conditionalFormatting sqref="U35:Y35">
    <cfRule type="cellIs" dxfId="4026" priority="323" operator="equal">
      <formula>0</formula>
    </cfRule>
  </conditionalFormatting>
  <conditionalFormatting sqref="U34:Y34">
    <cfRule type="containsText" dxfId="4025" priority="322" operator="containsText" text="Наименование инвестиционного проекта">
      <formula>NOT(ISERROR(SEARCH("Наименование инвестиционного проекта",U34)))</formula>
    </cfRule>
  </conditionalFormatting>
  <conditionalFormatting sqref="U34:Y34">
    <cfRule type="cellIs" dxfId="4024" priority="321" operator="equal">
      <formula>0</formula>
    </cfRule>
  </conditionalFormatting>
  <conditionalFormatting sqref="U39:Y39">
    <cfRule type="containsText" dxfId="4023" priority="320" operator="containsText" text="Наименование инвестиционного проекта">
      <formula>NOT(ISERROR(SEARCH("Наименование инвестиционного проекта",U39)))</formula>
    </cfRule>
  </conditionalFormatting>
  <conditionalFormatting sqref="U39:Y39">
    <cfRule type="cellIs" dxfId="4022" priority="319" operator="equal">
      <formula>0</formula>
    </cfRule>
  </conditionalFormatting>
  <conditionalFormatting sqref="U45:Y45">
    <cfRule type="containsText" dxfId="4021" priority="318" operator="containsText" text="Наименование инвестиционного проекта">
      <formula>NOT(ISERROR(SEARCH("Наименование инвестиционного проекта",U45)))</formula>
    </cfRule>
  </conditionalFormatting>
  <conditionalFormatting sqref="U45:Y45">
    <cfRule type="cellIs" dxfId="4020" priority="317" operator="equal">
      <formula>0</formula>
    </cfRule>
  </conditionalFormatting>
  <conditionalFormatting sqref="U47:Y47">
    <cfRule type="containsText" dxfId="4019" priority="316" operator="containsText" text="Наименование инвестиционного проекта">
      <formula>NOT(ISERROR(SEARCH("Наименование инвестиционного проекта",U47)))</formula>
    </cfRule>
  </conditionalFormatting>
  <conditionalFormatting sqref="U47:Y47">
    <cfRule type="cellIs" dxfId="4018" priority="315" operator="equal">
      <formula>0</formula>
    </cfRule>
  </conditionalFormatting>
  <conditionalFormatting sqref="U49:Y50">
    <cfRule type="containsText" dxfId="4017" priority="314" operator="containsText" text="Наименование инвестиционного проекта">
      <formula>NOT(ISERROR(SEARCH("Наименование инвестиционного проекта",U49)))</formula>
    </cfRule>
  </conditionalFormatting>
  <conditionalFormatting sqref="U49:Y50">
    <cfRule type="cellIs" dxfId="4016" priority="313" operator="equal">
      <formula>0</formula>
    </cfRule>
  </conditionalFormatting>
  <conditionalFormatting sqref="U52:Y54">
    <cfRule type="containsText" dxfId="4015" priority="312" operator="containsText" text="Наименование инвестиционного проекта">
      <formula>NOT(ISERROR(SEARCH("Наименование инвестиционного проекта",U52)))</formula>
    </cfRule>
  </conditionalFormatting>
  <conditionalFormatting sqref="U52:Y54">
    <cfRule type="cellIs" dxfId="4014" priority="311" operator="equal">
      <formula>0</formula>
    </cfRule>
  </conditionalFormatting>
  <conditionalFormatting sqref="U56:Y57">
    <cfRule type="containsText" dxfId="4013" priority="310" operator="containsText" text="Наименование инвестиционного проекта">
      <formula>NOT(ISERROR(SEARCH("Наименование инвестиционного проекта",U56)))</formula>
    </cfRule>
  </conditionalFormatting>
  <conditionalFormatting sqref="U56:Y57">
    <cfRule type="cellIs" dxfId="4012" priority="309" operator="equal">
      <formula>0</formula>
    </cfRule>
  </conditionalFormatting>
  <conditionalFormatting sqref="U59:Y60">
    <cfRule type="containsText" dxfId="4011" priority="308" operator="containsText" text="Наименование инвестиционного проекта">
      <formula>NOT(ISERROR(SEARCH("Наименование инвестиционного проекта",U59)))</formula>
    </cfRule>
  </conditionalFormatting>
  <conditionalFormatting sqref="U59:Y60">
    <cfRule type="cellIs" dxfId="4010" priority="307" operator="equal">
      <formula>0</formula>
    </cfRule>
  </conditionalFormatting>
  <conditionalFormatting sqref="U46:Y46">
    <cfRule type="containsText" dxfId="4009" priority="306" operator="containsText" text="Наименование инвестиционного проекта">
      <formula>NOT(ISERROR(SEARCH("Наименование инвестиционного проекта",U46)))</formula>
    </cfRule>
  </conditionalFormatting>
  <conditionalFormatting sqref="U46:Y46">
    <cfRule type="cellIs" dxfId="4008" priority="305" operator="equal">
      <formula>0</formula>
    </cfRule>
  </conditionalFormatting>
  <conditionalFormatting sqref="U51:Y51">
    <cfRule type="containsText" dxfId="4007" priority="304" operator="containsText" text="Наименование инвестиционного проекта">
      <formula>NOT(ISERROR(SEARCH("Наименование инвестиционного проекта",U51)))</formula>
    </cfRule>
  </conditionalFormatting>
  <conditionalFormatting sqref="U51:Y51">
    <cfRule type="cellIs" dxfId="4006" priority="303" operator="equal">
      <formula>0</formula>
    </cfRule>
  </conditionalFormatting>
  <conditionalFormatting sqref="U55:Y55">
    <cfRule type="containsText" dxfId="4005" priority="302" operator="containsText" text="Наименование инвестиционного проекта">
      <formula>NOT(ISERROR(SEARCH("Наименование инвестиционного проекта",U55)))</formula>
    </cfRule>
  </conditionalFormatting>
  <conditionalFormatting sqref="U55:Y55">
    <cfRule type="cellIs" dxfId="4004" priority="301" operator="equal">
      <formula>0</formula>
    </cfRule>
  </conditionalFormatting>
  <conditionalFormatting sqref="U58:Y58">
    <cfRule type="containsText" dxfId="4003" priority="300" operator="containsText" text="Наименование инвестиционного проекта">
      <formula>NOT(ISERROR(SEARCH("Наименование инвестиционного проекта",U58)))</formula>
    </cfRule>
  </conditionalFormatting>
  <conditionalFormatting sqref="U58:Y58">
    <cfRule type="cellIs" dxfId="4002" priority="299" operator="equal">
      <formula>0</formula>
    </cfRule>
  </conditionalFormatting>
  <conditionalFormatting sqref="U61:Y61">
    <cfRule type="containsText" dxfId="4001" priority="298" operator="containsText" text="Наименование инвестиционного проекта">
      <formula>NOT(ISERROR(SEARCH("Наименование инвестиционного проекта",U61)))</formula>
    </cfRule>
  </conditionalFormatting>
  <conditionalFormatting sqref="U61:Y61">
    <cfRule type="cellIs" dxfId="4000" priority="297" operator="equal">
      <formula>0</formula>
    </cfRule>
  </conditionalFormatting>
  <conditionalFormatting sqref="U62:Y62">
    <cfRule type="containsText" dxfId="3999" priority="296" operator="containsText" text="Наименование инвестиционного проекта">
      <formula>NOT(ISERROR(SEARCH("Наименование инвестиционного проекта",U62)))</formula>
    </cfRule>
  </conditionalFormatting>
  <conditionalFormatting sqref="U62:Y62">
    <cfRule type="cellIs" dxfId="3998" priority="295" operator="equal">
      <formula>0</formula>
    </cfRule>
  </conditionalFormatting>
  <conditionalFormatting sqref="Z23:AD23">
    <cfRule type="containsText" dxfId="3997" priority="294" operator="containsText" text="Наименование инвестиционного проекта">
      <formula>NOT(ISERROR(SEARCH("Наименование инвестиционного проекта",Z23)))</formula>
    </cfRule>
  </conditionalFormatting>
  <conditionalFormatting sqref="Z23:AD23">
    <cfRule type="cellIs" dxfId="3996" priority="293" operator="equal">
      <formula>0</formula>
    </cfRule>
  </conditionalFormatting>
  <conditionalFormatting sqref="Z28:AD29">
    <cfRule type="containsText" dxfId="3995" priority="292" operator="containsText" text="Наименование инвестиционного проекта">
      <formula>NOT(ISERROR(SEARCH("Наименование инвестиционного проекта",Z28)))</formula>
    </cfRule>
  </conditionalFormatting>
  <conditionalFormatting sqref="Z28:AD29">
    <cfRule type="cellIs" dxfId="3994" priority="291" operator="equal">
      <formula>0</formula>
    </cfRule>
  </conditionalFormatting>
  <conditionalFormatting sqref="Z27:AD27">
    <cfRule type="containsText" dxfId="3993" priority="290" operator="containsText" text="Наименование инвестиционного проекта">
      <formula>NOT(ISERROR(SEARCH("Наименование инвестиционного проекта",Z27)))</formula>
    </cfRule>
  </conditionalFormatting>
  <conditionalFormatting sqref="Z27:AD27">
    <cfRule type="cellIs" dxfId="3992" priority="289" operator="equal">
      <formula>0</formula>
    </cfRule>
  </conditionalFormatting>
  <conditionalFormatting sqref="Z22:AD22">
    <cfRule type="containsText" dxfId="3991" priority="288" operator="containsText" text="Наименование инвестиционного проекта">
      <formula>NOT(ISERROR(SEARCH("Наименование инвестиционного проекта",Z22)))</formula>
    </cfRule>
  </conditionalFormatting>
  <conditionalFormatting sqref="Z22:AD22">
    <cfRule type="cellIs" dxfId="3990" priority="287" operator="equal">
      <formula>0</formula>
    </cfRule>
  </conditionalFormatting>
  <conditionalFormatting sqref="Z31:AD31">
    <cfRule type="containsText" dxfId="3989" priority="286" operator="containsText" text="Наименование инвестиционного проекта">
      <formula>NOT(ISERROR(SEARCH("Наименование инвестиционного проекта",Z31)))</formula>
    </cfRule>
  </conditionalFormatting>
  <conditionalFormatting sqref="Z31:AD31">
    <cfRule type="cellIs" dxfId="3988" priority="285" operator="equal">
      <formula>0</formula>
    </cfRule>
  </conditionalFormatting>
  <conditionalFormatting sqref="Z30:AD30">
    <cfRule type="containsText" dxfId="3987" priority="284" operator="containsText" text="Наименование инвестиционного проекта">
      <formula>NOT(ISERROR(SEARCH("Наименование инвестиционного проекта",Z30)))</formula>
    </cfRule>
  </conditionalFormatting>
  <conditionalFormatting sqref="Z30:AD30">
    <cfRule type="cellIs" dxfId="3986" priority="283" operator="equal">
      <formula>0</formula>
    </cfRule>
  </conditionalFormatting>
  <conditionalFormatting sqref="Z33:AD33">
    <cfRule type="containsText" dxfId="3985" priority="282" operator="containsText" text="Наименование инвестиционного проекта">
      <formula>NOT(ISERROR(SEARCH("Наименование инвестиционного проекта",Z33)))</formula>
    </cfRule>
  </conditionalFormatting>
  <conditionalFormatting sqref="Z33:AD33">
    <cfRule type="cellIs" dxfId="3984" priority="281" operator="equal">
      <formula>0</formula>
    </cfRule>
  </conditionalFormatting>
  <conditionalFormatting sqref="Z36:AD36">
    <cfRule type="containsText" dxfId="3983" priority="280" operator="containsText" text="Наименование инвестиционного проекта">
      <formula>NOT(ISERROR(SEARCH("Наименование инвестиционного проекта",Z36)))</formula>
    </cfRule>
  </conditionalFormatting>
  <conditionalFormatting sqref="Z36:AD36">
    <cfRule type="cellIs" dxfId="3982" priority="279" operator="equal">
      <formula>0</formula>
    </cfRule>
  </conditionalFormatting>
  <conditionalFormatting sqref="Z35:AD35">
    <cfRule type="containsText" dxfId="3981" priority="278" operator="containsText" text="Наименование инвестиционного проекта">
      <formula>NOT(ISERROR(SEARCH("Наименование инвестиционного проекта",Z35)))</formula>
    </cfRule>
  </conditionalFormatting>
  <conditionalFormatting sqref="Z35:AD35">
    <cfRule type="cellIs" dxfId="3980" priority="277" operator="equal">
      <formula>0</formula>
    </cfRule>
  </conditionalFormatting>
  <conditionalFormatting sqref="Z34:AD34">
    <cfRule type="containsText" dxfId="3979" priority="276" operator="containsText" text="Наименование инвестиционного проекта">
      <formula>NOT(ISERROR(SEARCH("Наименование инвестиционного проекта",Z34)))</formula>
    </cfRule>
  </conditionalFormatting>
  <conditionalFormatting sqref="Z34:AD34">
    <cfRule type="cellIs" dxfId="3978" priority="275" operator="equal">
      <formula>0</formula>
    </cfRule>
  </conditionalFormatting>
  <conditionalFormatting sqref="Z39:AD39">
    <cfRule type="containsText" dxfId="3977" priority="274" operator="containsText" text="Наименование инвестиционного проекта">
      <formula>NOT(ISERROR(SEARCH("Наименование инвестиционного проекта",Z39)))</formula>
    </cfRule>
  </conditionalFormatting>
  <conditionalFormatting sqref="Z39:AD39">
    <cfRule type="cellIs" dxfId="3976" priority="273" operator="equal">
      <formula>0</formula>
    </cfRule>
  </conditionalFormatting>
  <conditionalFormatting sqref="Z45:AD45">
    <cfRule type="containsText" dxfId="3975" priority="272" operator="containsText" text="Наименование инвестиционного проекта">
      <formula>NOT(ISERROR(SEARCH("Наименование инвестиционного проекта",Z45)))</formula>
    </cfRule>
  </conditionalFormatting>
  <conditionalFormatting sqref="Z45:AD45">
    <cfRule type="cellIs" dxfId="3974" priority="271" operator="equal">
      <formula>0</formula>
    </cfRule>
  </conditionalFormatting>
  <conditionalFormatting sqref="Z47:AD47">
    <cfRule type="containsText" dxfId="3973" priority="270" operator="containsText" text="Наименование инвестиционного проекта">
      <formula>NOT(ISERROR(SEARCH("Наименование инвестиционного проекта",Z47)))</formula>
    </cfRule>
  </conditionalFormatting>
  <conditionalFormatting sqref="Z47:AD47">
    <cfRule type="cellIs" dxfId="3972" priority="269" operator="equal">
      <formula>0</formula>
    </cfRule>
  </conditionalFormatting>
  <conditionalFormatting sqref="Z49:AD50">
    <cfRule type="containsText" dxfId="3971" priority="268" operator="containsText" text="Наименование инвестиционного проекта">
      <formula>NOT(ISERROR(SEARCH("Наименование инвестиционного проекта",Z49)))</formula>
    </cfRule>
  </conditionalFormatting>
  <conditionalFormatting sqref="Z49:AD50">
    <cfRule type="cellIs" dxfId="3970" priority="267" operator="equal">
      <formula>0</formula>
    </cfRule>
  </conditionalFormatting>
  <conditionalFormatting sqref="Z52:AD54">
    <cfRule type="containsText" dxfId="3969" priority="266" operator="containsText" text="Наименование инвестиционного проекта">
      <formula>NOT(ISERROR(SEARCH("Наименование инвестиционного проекта",Z52)))</formula>
    </cfRule>
  </conditionalFormatting>
  <conditionalFormatting sqref="Z52:AD54">
    <cfRule type="cellIs" dxfId="3968" priority="265" operator="equal">
      <formula>0</formula>
    </cfRule>
  </conditionalFormatting>
  <conditionalFormatting sqref="Z56:AD57">
    <cfRule type="containsText" dxfId="3967" priority="264" operator="containsText" text="Наименование инвестиционного проекта">
      <formula>NOT(ISERROR(SEARCH("Наименование инвестиционного проекта",Z56)))</formula>
    </cfRule>
  </conditionalFormatting>
  <conditionalFormatting sqref="Z56:AD57">
    <cfRule type="cellIs" dxfId="3966" priority="263" operator="equal">
      <formula>0</formula>
    </cfRule>
  </conditionalFormatting>
  <conditionalFormatting sqref="Z59:AD60">
    <cfRule type="containsText" dxfId="3965" priority="262" operator="containsText" text="Наименование инвестиционного проекта">
      <formula>NOT(ISERROR(SEARCH("Наименование инвестиционного проекта",Z59)))</formula>
    </cfRule>
  </conditionalFormatting>
  <conditionalFormatting sqref="Z59:AD60">
    <cfRule type="cellIs" dxfId="3964" priority="261" operator="equal">
      <formula>0</formula>
    </cfRule>
  </conditionalFormatting>
  <conditionalFormatting sqref="Z46:AD46">
    <cfRule type="containsText" dxfId="3963" priority="260" operator="containsText" text="Наименование инвестиционного проекта">
      <formula>NOT(ISERROR(SEARCH("Наименование инвестиционного проекта",Z46)))</formula>
    </cfRule>
  </conditionalFormatting>
  <conditionalFormatting sqref="Z46:AD46">
    <cfRule type="cellIs" dxfId="3962" priority="259" operator="equal">
      <formula>0</formula>
    </cfRule>
  </conditionalFormatting>
  <conditionalFormatting sqref="Z51:AD51">
    <cfRule type="containsText" dxfId="3961" priority="258" operator="containsText" text="Наименование инвестиционного проекта">
      <formula>NOT(ISERROR(SEARCH("Наименование инвестиционного проекта",Z51)))</formula>
    </cfRule>
  </conditionalFormatting>
  <conditionalFormatting sqref="Z51:AD51">
    <cfRule type="cellIs" dxfId="3960" priority="257" operator="equal">
      <formula>0</formula>
    </cfRule>
  </conditionalFormatting>
  <conditionalFormatting sqref="Z55:AD55">
    <cfRule type="containsText" dxfId="3959" priority="256" operator="containsText" text="Наименование инвестиционного проекта">
      <formula>NOT(ISERROR(SEARCH("Наименование инвестиционного проекта",Z55)))</formula>
    </cfRule>
  </conditionalFormatting>
  <conditionalFormatting sqref="Z55:AD55">
    <cfRule type="cellIs" dxfId="3958" priority="255" operator="equal">
      <formula>0</formula>
    </cfRule>
  </conditionalFormatting>
  <conditionalFormatting sqref="Z58:AD58">
    <cfRule type="containsText" dxfId="3957" priority="254" operator="containsText" text="Наименование инвестиционного проекта">
      <formula>NOT(ISERROR(SEARCH("Наименование инвестиционного проекта",Z58)))</formula>
    </cfRule>
  </conditionalFormatting>
  <conditionalFormatting sqref="Z58:AD58">
    <cfRule type="cellIs" dxfId="3956" priority="253" operator="equal">
      <formula>0</formula>
    </cfRule>
  </conditionalFormatting>
  <conditionalFormatting sqref="Z61:AD61">
    <cfRule type="containsText" dxfId="3955" priority="252" operator="containsText" text="Наименование инвестиционного проекта">
      <formula>NOT(ISERROR(SEARCH("Наименование инвестиционного проекта",Z61)))</formula>
    </cfRule>
  </conditionalFormatting>
  <conditionalFormatting sqref="Z61:AD61">
    <cfRule type="cellIs" dxfId="3954" priority="251" operator="equal">
      <formula>0</formula>
    </cfRule>
  </conditionalFormatting>
  <conditionalFormatting sqref="Z62:AD62">
    <cfRule type="containsText" dxfId="3953" priority="250" operator="containsText" text="Наименование инвестиционного проекта">
      <formula>NOT(ISERROR(SEARCH("Наименование инвестиционного проекта",Z62)))</formula>
    </cfRule>
  </conditionalFormatting>
  <conditionalFormatting sqref="Z62:AD62">
    <cfRule type="cellIs" dxfId="3952" priority="249" operator="equal">
      <formula>0</formula>
    </cfRule>
  </conditionalFormatting>
  <conditionalFormatting sqref="J22">
    <cfRule type="containsText" dxfId="3951" priority="248" operator="containsText" text="Наименование инвестиционного проекта">
      <formula>NOT(ISERROR(SEARCH("Наименование инвестиционного проекта",J22)))</formula>
    </cfRule>
  </conditionalFormatting>
  <conditionalFormatting sqref="J22">
    <cfRule type="cellIs" dxfId="3950" priority="247" operator="equal">
      <formula>0</formula>
    </cfRule>
  </conditionalFormatting>
  <conditionalFormatting sqref="G63:H63">
    <cfRule type="containsText" dxfId="3949" priority="246" operator="containsText" text="Наименование инвестиционного проекта">
      <formula>NOT(ISERROR(SEARCH("Наименование инвестиционного проекта",G63)))</formula>
    </cfRule>
  </conditionalFormatting>
  <conditionalFormatting sqref="G63:H63">
    <cfRule type="cellIs" dxfId="3948" priority="245" operator="equal">
      <formula>0</formula>
    </cfRule>
  </conditionalFormatting>
  <conditionalFormatting sqref="I63">
    <cfRule type="containsText" dxfId="3947" priority="244" operator="containsText" text="Наименование инвестиционного проекта">
      <formula>NOT(ISERROR(SEARCH("Наименование инвестиционного проекта",I63)))</formula>
    </cfRule>
  </conditionalFormatting>
  <conditionalFormatting sqref="I63">
    <cfRule type="cellIs" dxfId="3946" priority="243" operator="equal">
      <formula>0</formula>
    </cfRule>
  </conditionalFormatting>
  <conditionalFormatting sqref="J63">
    <cfRule type="containsText" dxfId="3945" priority="242" operator="containsText" text="Наименование инвестиционного проекта">
      <formula>NOT(ISERROR(SEARCH("Наименование инвестиционного проекта",J63)))</formula>
    </cfRule>
  </conditionalFormatting>
  <conditionalFormatting sqref="J63">
    <cfRule type="cellIs" dxfId="3944" priority="241" operator="equal">
      <formula>0</formula>
    </cfRule>
  </conditionalFormatting>
  <conditionalFormatting sqref="L63:O63">
    <cfRule type="containsText" dxfId="3943" priority="240" operator="containsText" text="Наименование инвестиционного проекта">
      <formula>NOT(ISERROR(SEARCH("Наименование инвестиционного проекта",L63)))</formula>
    </cfRule>
  </conditionalFormatting>
  <conditionalFormatting sqref="L63:O63">
    <cfRule type="cellIs" dxfId="3942" priority="239" operator="equal">
      <formula>0</formula>
    </cfRule>
  </conditionalFormatting>
  <conditionalFormatting sqref="Q63:T63">
    <cfRule type="containsText" dxfId="3941" priority="238" operator="containsText" text="Наименование инвестиционного проекта">
      <formula>NOT(ISERROR(SEARCH("Наименование инвестиционного проекта",Q63)))</formula>
    </cfRule>
  </conditionalFormatting>
  <conditionalFormatting sqref="Q63:T63">
    <cfRule type="cellIs" dxfId="3940" priority="237" operator="equal">
      <formula>0</formula>
    </cfRule>
  </conditionalFormatting>
  <conditionalFormatting sqref="U63:Y63">
    <cfRule type="containsText" dxfId="3939" priority="236" operator="containsText" text="Наименование инвестиционного проекта">
      <formula>NOT(ISERROR(SEARCH("Наименование инвестиционного проекта",U63)))</formula>
    </cfRule>
  </conditionalFormatting>
  <conditionalFormatting sqref="U63:Y63">
    <cfRule type="cellIs" dxfId="3938" priority="235" operator="equal">
      <formula>0</formula>
    </cfRule>
  </conditionalFormatting>
  <conditionalFormatting sqref="Z63:AD63">
    <cfRule type="containsText" dxfId="3937" priority="234" operator="containsText" text="Наименование инвестиционного проекта">
      <formula>NOT(ISERROR(SEARCH("Наименование инвестиционного проекта",Z63)))</formula>
    </cfRule>
  </conditionalFormatting>
  <conditionalFormatting sqref="Z63:AD63">
    <cfRule type="cellIs" dxfId="3936" priority="233" operator="equal">
      <formula>0</formula>
    </cfRule>
  </conditionalFormatting>
  <conditionalFormatting sqref="G48:H48">
    <cfRule type="containsText" dxfId="3935" priority="232" operator="containsText" text="Наименование инвестиционного проекта">
      <formula>NOT(ISERROR(SEARCH("Наименование инвестиционного проекта",G48)))</formula>
    </cfRule>
  </conditionalFormatting>
  <conditionalFormatting sqref="G48:H48">
    <cfRule type="cellIs" dxfId="3934" priority="231" operator="equal">
      <formula>0</formula>
    </cfRule>
  </conditionalFormatting>
  <conditionalFormatting sqref="I48">
    <cfRule type="containsText" dxfId="3933" priority="230" operator="containsText" text="Наименование инвестиционного проекта">
      <formula>NOT(ISERROR(SEARCH("Наименование инвестиционного проекта",I48)))</formula>
    </cfRule>
  </conditionalFormatting>
  <conditionalFormatting sqref="I48">
    <cfRule type="cellIs" dxfId="3932" priority="229" operator="equal">
      <formula>0</formula>
    </cfRule>
  </conditionalFormatting>
  <conditionalFormatting sqref="J48">
    <cfRule type="containsText" dxfId="3931" priority="228" operator="containsText" text="Наименование инвестиционного проекта">
      <formula>NOT(ISERROR(SEARCH("Наименование инвестиционного проекта",J48)))</formula>
    </cfRule>
  </conditionalFormatting>
  <conditionalFormatting sqref="J48">
    <cfRule type="cellIs" dxfId="3930" priority="227" operator="equal">
      <formula>0</formula>
    </cfRule>
  </conditionalFormatting>
  <conditionalFormatting sqref="L48:O48">
    <cfRule type="containsText" dxfId="3929" priority="226" operator="containsText" text="Наименование инвестиционного проекта">
      <formula>NOT(ISERROR(SEARCH("Наименование инвестиционного проекта",L48)))</formula>
    </cfRule>
  </conditionalFormatting>
  <conditionalFormatting sqref="L48:O48">
    <cfRule type="cellIs" dxfId="3928" priority="225" operator="equal">
      <formula>0</formula>
    </cfRule>
  </conditionalFormatting>
  <conditionalFormatting sqref="Q48:T48">
    <cfRule type="containsText" dxfId="3927" priority="224" operator="containsText" text="Наименование инвестиционного проекта">
      <formula>NOT(ISERROR(SEARCH("Наименование инвестиционного проекта",Q48)))</formula>
    </cfRule>
  </conditionalFormatting>
  <conditionalFormatting sqref="Q48:T48">
    <cfRule type="cellIs" dxfId="3926" priority="223" operator="equal">
      <formula>0</formula>
    </cfRule>
  </conditionalFormatting>
  <conditionalFormatting sqref="U48:Y48">
    <cfRule type="containsText" dxfId="3925" priority="222" operator="containsText" text="Наименование инвестиционного проекта">
      <formula>NOT(ISERROR(SEARCH("Наименование инвестиционного проекта",U48)))</formula>
    </cfRule>
  </conditionalFormatting>
  <conditionalFormatting sqref="U48:Y48">
    <cfRule type="cellIs" dxfId="3924" priority="221" operator="equal">
      <formula>0</formula>
    </cfRule>
  </conditionalFormatting>
  <conditionalFormatting sqref="Z48:AD48">
    <cfRule type="containsText" dxfId="3923" priority="220" operator="containsText" text="Наименование инвестиционного проекта">
      <formula>NOT(ISERROR(SEARCH("Наименование инвестиционного проекта",Z48)))</formula>
    </cfRule>
  </conditionalFormatting>
  <conditionalFormatting sqref="Z48:AD48">
    <cfRule type="cellIs" dxfId="3922" priority="219" operator="equal">
      <formula>0</formula>
    </cfRule>
  </conditionalFormatting>
  <conditionalFormatting sqref="G40:H40 G41:G44">
    <cfRule type="containsText" dxfId="3921" priority="218" operator="containsText" text="Наименование инвестиционного проекта">
      <formula>NOT(ISERROR(SEARCH("Наименование инвестиционного проекта",G40)))</formula>
    </cfRule>
  </conditionalFormatting>
  <conditionalFormatting sqref="G40:H40 G41:G44">
    <cfRule type="cellIs" dxfId="3920" priority="217" operator="equal">
      <formula>0</formula>
    </cfRule>
  </conditionalFormatting>
  <conditionalFormatting sqref="I40:J40 L40:O40 Q40:AD40">
    <cfRule type="containsText" dxfId="3919" priority="216" operator="containsText" text="Наименование инвестиционного проекта">
      <formula>NOT(ISERROR(SEARCH("Наименование инвестиционного проекта",I40)))</formula>
    </cfRule>
  </conditionalFormatting>
  <conditionalFormatting sqref="I40:J40 L40:O40 Q40:AD40">
    <cfRule type="cellIs" dxfId="3918" priority="215" operator="equal">
      <formula>0</formula>
    </cfRule>
  </conditionalFormatting>
  <conditionalFormatting sqref="J40">
    <cfRule type="containsText" dxfId="3917" priority="214" operator="containsText" text="Наименование инвестиционного проекта">
      <formula>NOT(ISERROR(SEARCH("Наименование инвестиционного проекта",J40)))</formula>
    </cfRule>
  </conditionalFormatting>
  <conditionalFormatting sqref="J40">
    <cfRule type="cellIs" dxfId="3916" priority="213" operator="equal">
      <formula>0</formula>
    </cfRule>
  </conditionalFormatting>
  <conditionalFormatting sqref="L40:O40 N41:N42">
    <cfRule type="containsText" dxfId="3915" priority="212" operator="containsText" text="Наименование инвестиционного проекта">
      <formula>NOT(ISERROR(SEARCH("Наименование инвестиционного проекта",L40)))</formula>
    </cfRule>
  </conditionalFormatting>
  <conditionalFormatting sqref="L40:O40 N41:N42">
    <cfRule type="cellIs" dxfId="3914" priority="211" operator="equal">
      <formula>0</formula>
    </cfRule>
  </conditionalFormatting>
  <conditionalFormatting sqref="Q40:T40 S44">
    <cfRule type="containsText" dxfId="3913" priority="210" operator="containsText" text="Наименование инвестиционного проекта">
      <formula>NOT(ISERROR(SEARCH("Наименование инвестиционного проекта",Q40)))</formula>
    </cfRule>
  </conditionalFormatting>
  <conditionalFormatting sqref="Q40:T40 S44">
    <cfRule type="cellIs" dxfId="3912" priority="209" operator="equal">
      <formula>0</formula>
    </cfRule>
  </conditionalFormatting>
  <conditionalFormatting sqref="U40:AD40 X43">
    <cfRule type="containsText" dxfId="3911" priority="208" operator="containsText" text="Наименование инвестиционного проекта">
      <formula>NOT(ISERROR(SEARCH("Наименование инвестиционного проекта",U40)))</formula>
    </cfRule>
  </conditionalFormatting>
  <conditionalFormatting sqref="U40:AD40 X43">
    <cfRule type="cellIs" dxfId="3910" priority="207" operator="equal">
      <formula>0</formula>
    </cfRule>
  </conditionalFormatting>
  <conditionalFormatting sqref="Z40:AD40">
    <cfRule type="containsText" dxfId="3909" priority="206" operator="containsText" text="Наименование инвестиционного проекта">
      <formula>NOT(ISERROR(SEARCH("Наименование инвестиционного проекта",Z40)))</formula>
    </cfRule>
  </conditionalFormatting>
  <conditionalFormatting sqref="Z40:AD40">
    <cfRule type="cellIs" dxfId="3908" priority="205" operator="equal">
      <formula>0</formula>
    </cfRule>
  </conditionalFormatting>
  <conditionalFormatting sqref="G37:H37 G38">
    <cfRule type="containsText" dxfId="3907" priority="204" operator="containsText" text="Наименование инвестиционного проекта">
      <formula>NOT(ISERROR(SEARCH("Наименование инвестиционного проекта",G37)))</formula>
    </cfRule>
  </conditionalFormatting>
  <conditionalFormatting sqref="G37:H37 G38">
    <cfRule type="cellIs" dxfId="3906" priority="203" operator="equal">
      <formula>0</formula>
    </cfRule>
  </conditionalFormatting>
  <conditionalFormatting sqref="I37:J37 I37:I38 L37:O37 Q37:AD37">
    <cfRule type="containsText" dxfId="3905" priority="202" operator="containsText" text="Наименование инвестиционного проекта">
      <formula>NOT(ISERROR(SEARCH("Наименование инвестиционного проекта",I37)))</formula>
    </cfRule>
  </conditionalFormatting>
  <conditionalFormatting sqref="I37:J37 I37:I38 L37:O37 Q37:AD37">
    <cfRule type="cellIs" dxfId="3904" priority="201" operator="equal">
      <formula>0</formula>
    </cfRule>
  </conditionalFormatting>
  <conditionalFormatting sqref="J37:J38">
    <cfRule type="containsText" dxfId="3903" priority="200" operator="containsText" text="Наименование инвестиционного проекта">
      <formula>NOT(ISERROR(SEARCH("Наименование инвестиционного проекта",J37)))</formula>
    </cfRule>
  </conditionalFormatting>
  <conditionalFormatting sqref="J37:J38">
    <cfRule type="cellIs" dxfId="3902" priority="199" operator="equal">
      <formula>0</formula>
    </cfRule>
  </conditionalFormatting>
  <conditionalFormatting sqref="L37:O38">
    <cfRule type="containsText" dxfId="3901" priority="198" operator="containsText" text="Наименование инвестиционного проекта">
      <formula>NOT(ISERROR(SEARCH("Наименование инвестиционного проекта",L37)))</formula>
    </cfRule>
  </conditionalFormatting>
  <conditionalFormatting sqref="L37:O38">
    <cfRule type="cellIs" dxfId="3900" priority="197" operator="equal">
      <formula>0</formula>
    </cfRule>
  </conditionalFormatting>
  <conditionalFormatting sqref="Q37:T37 S38">
    <cfRule type="containsText" dxfId="3899" priority="196" operator="containsText" text="Наименование инвестиционного проекта">
      <formula>NOT(ISERROR(SEARCH("Наименование инвестиционного проекта",Q37)))</formula>
    </cfRule>
  </conditionalFormatting>
  <conditionalFormatting sqref="Q37:T37 S38">
    <cfRule type="cellIs" dxfId="3898" priority="195" operator="equal">
      <formula>0</formula>
    </cfRule>
  </conditionalFormatting>
  <conditionalFormatting sqref="U37:AD37">
    <cfRule type="containsText" dxfId="3897" priority="194" operator="containsText" text="Наименование инвестиционного проекта">
      <formula>NOT(ISERROR(SEARCH("Наименование инвестиционного проекта",U37)))</formula>
    </cfRule>
  </conditionalFormatting>
  <conditionalFormatting sqref="U37:AD37">
    <cfRule type="cellIs" dxfId="3896" priority="193" operator="equal">
      <formula>0</formula>
    </cfRule>
  </conditionalFormatting>
  <conditionalFormatting sqref="Z37:AD38">
    <cfRule type="containsText" dxfId="3895" priority="192" operator="containsText" text="Наименование инвестиционного проекта">
      <formula>NOT(ISERROR(SEARCH("Наименование инвестиционного проекта",Z37)))</formula>
    </cfRule>
  </conditionalFormatting>
  <conditionalFormatting sqref="Z37:AD38">
    <cfRule type="cellIs" dxfId="3894" priority="191" operator="equal">
      <formula>0</formula>
    </cfRule>
  </conditionalFormatting>
  <conditionalFormatting sqref="G32">
    <cfRule type="containsText" dxfId="3893" priority="190" operator="containsText" text="Наименование инвестиционного проекта">
      <formula>NOT(ISERROR(SEARCH("Наименование инвестиционного проекта",G32)))</formula>
    </cfRule>
  </conditionalFormatting>
  <conditionalFormatting sqref="G32">
    <cfRule type="cellIs" dxfId="3892" priority="189" operator="equal">
      <formula>0</formula>
    </cfRule>
  </conditionalFormatting>
  <conditionalFormatting sqref="H32">
    <cfRule type="containsText" dxfId="3891" priority="188" operator="containsText" text="Наименование инвестиционного проекта">
      <formula>NOT(ISERROR(SEARCH("Наименование инвестиционного проекта",H32)))</formula>
    </cfRule>
  </conditionalFormatting>
  <conditionalFormatting sqref="H32">
    <cfRule type="cellIs" dxfId="3890" priority="187" operator="equal">
      <formula>0</formula>
    </cfRule>
  </conditionalFormatting>
  <conditionalFormatting sqref="I32">
    <cfRule type="containsText" dxfId="3889" priority="186" operator="containsText" text="Наименование инвестиционного проекта">
      <formula>NOT(ISERROR(SEARCH("Наименование инвестиционного проекта",I32)))</formula>
    </cfRule>
  </conditionalFormatting>
  <conditionalFormatting sqref="I32">
    <cfRule type="cellIs" dxfId="3888" priority="185" operator="equal">
      <formula>0</formula>
    </cfRule>
  </conditionalFormatting>
  <conditionalFormatting sqref="J32">
    <cfRule type="containsText" dxfId="3887" priority="184" operator="containsText" text="Наименование инвестиционного проекта">
      <formula>NOT(ISERROR(SEARCH("Наименование инвестиционного проекта",J32)))</formula>
    </cfRule>
  </conditionalFormatting>
  <conditionalFormatting sqref="J32">
    <cfRule type="cellIs" dxfId="3886" priority="183" operator="equal">
      <formula>0</formula>
    </cfRule>
  </conditionalFormatting>
  <conditionalFormatting sqref="L32:O32">
    <cfRule type="containsText" dxfId="3885" priority="182" operator="containsText" text="Наименование инвестиционного проекта">
      <formula>NOT(ISERROR(SEARCH("Наименование инвестиционного проекта",L32)))</formula>
    </cfRule>
  </conditionalFormatting>
  <conditionalFormatting sqref="L32:O32">
    <cfRule type="cellIs" dxfId="3884" priority="181" operator="equal">
      <formula>0</formula>
    </cfRule>
  </conditionalFormatting>
  <conditionalFormatting sqref="Q32:T32">
    <cfRule type="containsText" dxfId="3883" priority="180" operator="containsText" text="Наименование инвестиционного проекта">
      <formula>NOT(ISERROR(SEARCH("Наименование инвестиционного проекта",Q32)))</formula>
    </cfRule>
  </conditionalFormatting>
  <conditionalFormatting sqref="Q32:T32">
    <cfRule type="cellIs" dxfId="3882" priority="179" operator="equal">
      <formula>0</formula>
    </cfRule>
  </conditionalFormatting>
  <conditionalFormatting sqref="U32:Y32">
    <cfRule type="containsText" dxfId="3881" priority="178" operator="containsText" text="Наименование инвестиционного проекта">
      <formula>NOT(ISERROR(SEARCH("Наименование инвестиционного проекта",U32)))</formula>
    </cfRule>
  </conditionalFormatting>
  <conditionalFormatting sqref="U32:Y32">
    <cfRule type="cellIs" dxfId="3880" priority="177" operator="equal">
      <formula>0</formula>
    </cfRule>
  </conditionalFormatting>
  <conditionalFormatting sqref="Z32:AD32">
    <cfRule type="containsText" dxfId="3879" priority="176" operator="containsText" text="Наименование инвестиционного проекта">
      <formula>NOT(ISERROR(SEARCH("Наименование инвестиционного проекта",Z32)))</formula>
    </cfRule>
  </conditionalFormatting>
  <conditionalFormatting sqref="Z32:AD32">
    <cfRule type="cellIs" dxfId="3878" priority="175" operator="equal">
      <formula>0</formula>
    </cfRule>
  </conditionalFormatting>
  <conditionalFormatting sqref="H38">
    <cfRule type="containsText" dxfId="3877" priority="174" operator="containsText" text="Наименование инвестиционного проекта">
      <formula>NOT(ISERROR(SEARCH("Наименование инвестиционного проекта",H38)))</formula>
    </cfRule>
  </conditionalFormatting>
  <conditionalFormatting sqref="H38">
    <cfRule type="cellIs" dxfId="3876" priority="173" operator="equal">
      <formula>0</formula>
    </cfRule>
  </conditionalFormatting>
  <conditionalFormatting sqref="H41:H44">
    <cfRule type="containsText" dxfId="3875" priority="172" operator="containsText" text="Наименование инвестиционного проекта">
      <formula>NOT(ISERROR(SEARCH("Наименование инвестиционного проекта",H41)))</formula>
    </cfRule>
  </conditionalFormatting>
  <conditionalFormatting sqref="H41:H44">
    <cfRule type="cellIs" dxfId="3874" priority="171" operator="equal">
      <formula>0</formula>
    </cfRule>
  </conditionalFormatting>
  <conditionalFormatting sqref="I41:I44">
    <cfRule type="containsText" dxfId="3873" priority="170" operator="containsText" text="Наименование инвестиционного проекта">
      <formula>NOT(ISERROR(SEARCH("Наименование инвестиционного проекта",I41)))</formula>
    </cfRule>
  </conditionalFormatting>
  <conditionalFormatting sqref="I41:I44">
    <cfRule type="cellIs" dxfId="3872" priority="169" operator="equal">
      <formula>0</formula>
    </cfRule>
  </conditionalFormatting>
  <conditionalFormatting sqref="J41:J44">
    <cfRule type="containsText" dxfId="3871" priority="168" operator="containsText" text="Наименование инвестиционного проекта">
      <formula>NOT(ISERROR(SEARCH("Наименование инвестиционного проекта",J41)))</formula>
    </cfRule>
  </conditionalFormatting>
  <conditionalFormatting sqref="J41:J44">
    <cfRule type="cellIs" dxfId="3870" priority="167" operator="equal">
      <formula>0</formula>
    </cfRule>
  </conditionalFormatting>
  <conditionalFormatting sqref="U38">
    <cfRule type="containsText" dxfId="3865" priority="162" operator="containsText" text="Наименование инвестиционного проекта">
      <formula>NOT(ISERROR(SEARCH("Наименование инвестиционного проекта",U38)))</formula>
    </cfRule>
  </conditionalFormatting>
  <conditionalFormatting sqref="U38">
    <cfRule type="cellIs" dxfId="3864" priority="161" operator="equal">
      <formula>0</formula>
    </cfRule>
  </conditionalFormatting>
  <conditionalFormatting sqref="U41:U44">
    <cfRule type="containsText" dxfId="3861" priority="158" operator="containsText" text="Наименование инвестиционного проекта">
      <formula>NOT(ISERROR(SEARCH("Наименование инвестиционного проекта",U41)))</formula>
    </cfRule>
  </conditionalFormatting>
  <conditionalFormatting sqref="U41:U44">
    <cfRule type="cellIs" dxfId="3860" priority="157" operator="equal">
      <formula>0</formula>
    </cfRule>
  </conditionalFormatting>
  <conditionalFormatting sqref="Q38:R38 T38 V38:Y38">
    <cfRule type="containsText" dxfId="3859" priority="156" operator="containsText" text="Наименование инвестиционного проекта">
      <formula>NOT(ISERROR(SEARCH("Наименование инвестиционного проекта",Q38)))</formula>
    </cfRule>
  </conditionalFormatting>
  <conditionalFormatting sqref="Q38:R38 T38 V38:Y38">
    <cfRule type="cellIs" dxfId="3858" priority="155" operator="equal">
      <formula>0</formula>
    </cfRule>
  </conditionalFormatting>
  <conditionalFormatting sqref="L41:M44">
    <cfRule type="containsText" dxfId="3857" priority="154" operator="containsText" text="Наименование инвестиционного проекта">
      <formula>NOT(ISERROR(SEARCH("Наименование инвестиционного проекта",L41)))</formula>
    </cfRule>
  </conditionalFormatting>
  <conditionalFormatting sqref="L41:M44">
    <cfRule type="cellIs" dxfId="3856" priority="153" operator="equal">
      <formula>0</formula>
    </cfRule>
  </conditionalFormatting>
  <conditionalFormatting sqref="O41:O44">
    <cfRule type="containsText" dxfId="3855" priority="152" operator="containsText" text="Наименование инвестиционного проекта">
      <formula>NOT(ISERROR(SEARCH("Наименование инвестиционного проекта",O41)))</formula>
    </cfRule>
  </conditionalFormatting>
  <conditionalFormatting sqref="O41:O44">
    <cfRule type="cellIs" dxfId="3854" priority="151" operator="equal">
      <formula>0</formula>
    </cfRule>
  </conditionalFormatting>
  <conditionalFormatting sqref="Q41:T43">
    <cfRule type="containsText" dxfId="3853" priority="150" operator="containsText" text="Наименование инвестиционного проекта">
      <formula>NOT(ISERROR(SEARCH("Наименование инвестиционного проекта",Q41)))</formula>
    </cfRule>
  </conditionalFormatting>
  <conditionalFormatting sqref="Q41:T43">
    <cfRule type="cellIs" dxfId="3852" priority="149" operator="equal">
      <formula>0</formula>
    </cfRule>
  </conditionalFormatting>
  <conditionalFormatting sqref="V41:W43">
    <cfRule type="containsText" dxfId="3851" priority="148" operator="containsText" text="Наименование инвестиционного проекта">
      <formula>NOT(ISERROR(SEARCH("Наименование инвестиционного проекта",V41)))</formula>
    </cfRule>
  </conditionalFormatting>
  <conditionalFormatting sqref="V41:W43">
    <cfRule type="cellIs" dxfId="3850" priority="147" operator="equal">
      <formula>0</formula>
    </cfRule>
  </conditionalFormatting>
  <conditionalFormatting sqref="Y41:Y44">
    <cfRule type="containsText" dxfId="3849" priority="146" operator="containsText" text="Наименование инвестиционного проекта">
      <formula>NOT(ISERROR(SEARCH("Наименование инвестиционного проекта",Y41)))</formula>
    </cfRule>
  </conditionalFormatting>
  <conditionalFormatting sqref="Y41:Y44">
    <cfRule type="cellIs" dxfId="3848" priority="145" operator="equal">
      <formula>0</formula>
    </cfRule>
  </conditionalFormatting>
  <conditionalFormatting sqref="V44:X44">
    <cfRule type="containsText" dxfId="3847" priority="144" operator="containsText" text="Наименование инвестиционного проекта">
      <formula>NOT(ISERROR(SEARCH("Наименование инвестиционного проекта",V44)))</formula>
    </cfRule>
  </conditionalFormatting>
  <conditionalFormatting sqref="V44:X44">
    <cfRule type="cellIs" dxfId="3846" priority="143" operator="equal">
      <formula>0</formula>
    </cfRule>
  </conditionalFormatting>
  <conditionalFormatting sqref="X41:X42">
    <cfRule type="containsText" dxfId="3845" priority="142" operator="containsText" text="Наименование инвестиционного проекта">
      <formula>NOT(ISERROR(SEARCH("Наименование инвестиционного проекта",X41)))</formula>
    </cfRule>
  </conditionalFormatting>
  <conditionalFormatting sqref="X41:X42">
    <cfRule type="cellIs" dxfId="3844" priority="141" operator="equal">
      <formula>0</formula>
    </cfRule>
  </conditionalFormatting>
  <conditionalFormatting sqref="Q44:R44">
    <cfRule type="containsText" dxfId="3843" priority="140" operator="containsText" text="Наименование инвестиционного проекта">
      <formula>NOT(ISERROR(SEARCH("Наименование инвестиционного проекта",Q44)))</formula>
    </cfRule>
  </conditionalFormatting>
  <conditionalFormatting sqref="Q44:R44">
    <cfRule type="cellIs" dxfId="3842" priority="139" operator="equal">
      <formula>0</formula>
    </cfRule>
  </conditionalFormatting>
  <conditionalFormatting sqref="T44">
    <cfRule type="containsText" dxfId="3841" priority="138" operator="containsText" text="Наименование инвестиционного проекта">
      <formula>NOT(ISERROR(SEARCH("Наименование инвестиционного проекта",T44)))</formula>
    </cfRule>
  </conditionalFormatting>
  <conditionalFormatting sqref="T44">
    <cfRule type="cellIs" dxfId="3840" priority="137" operator="equal">
      <formula>0</formula>
    </cfRule>
  </conditionalFormatting>
  <conditionalFormatting sqref="N43:N44">
    <cfRule type="containsText" dxfId="3839" priority="136" operator="containsText" text="Наименование инвестиционного проекта">
      <formula>NOT(ISERROR(SEARCH("Наименование инвестиционного проекта",N43)))</formula>
    </cfRule>
  </conditionalFormatting>
  <conditionalFormatting sqref="N43:N44">
    <cfRule type="cellIs" dxfId="3838" priority="135" operator="equal">
      <formula>0</formula>
    </cfRule>
  </conditionalFormatting>
  <conditionalFormatting sqref="Z41:AD44">
    <cfRule type="containsText" dxfId="3837" priority="134" operator="containsText" text="Наименование инвестиционного проекта">
      <formula>NOT(ISERROR(SEARCH("Наименование инвестиционного проекта",Z41)))</formula>
    </cfRule>
  </conditionalFormatting>
  <conditionalFormatting sqref="Z41:AD44">
    <cfRule type="cellIs" dxfId="3836" priority="133" operator="equal">
      <formula>0</formula>
    </cfRule>
  </conditionalFormatting>
  <conditionalFormatting sqref="K24:K26">
    <cfRule type="containsText" dxfId="131" priority="132" operator="containsText" text="Наименование инвестиционного проекта">
      <formula>NOT(ISERROR(SEARCH("Наименование инвестиционного проекта",L24)))</formula>
    </cfRule>
  </conditionalFormatting>
  <conditionalFormatting sqref="K24:K26">
    <cfRule type="cellIs" dxfId="130" priority="131" operator="equal">
      <formula>0</formula>
    </cfRule>
  </conditionalFormatting>
  <conditionalFormatting sqref="K61">
    <cfRule type="containsText" dxfId="129" priority="130" operator="containsText" text="Наименование инвестиционного проекта">
      <formula>NOT(ISERROR(SEARCH("Наименование инвестиционного проекта",K61)))</formula>
    </cfRule>
  </conditionalFormatting>
  <conditionalFormatting sqref="K61">
    <cfRule type="cellIs" dxfId="128" priority="129" operator="equal">
      <formula>0</formula>
    </cfRule>
  </conditionalFormatting>
  <conditionalFormatting sqref="K23">
    <cfRule type="containsText" dxfId="127" priority="128" operator="containsText" text="Наименование инвестиционного проекта">
      <formula>NOT(ISERROR(SEARCH("Наименование инвестиционного проекта",K23)))</formula>
    </cfRule>
  </conditionalFormatting>
  <conditionalFormatting sqref="K23">
    <cfRule type="cellIs" dxfId="126" priority="127" operator="equal">
      <formula>0</formula>
    </cfRule>
  </conditionalFormatting>
  <conditionalFormatting sqref="K28:K29">
    <cfRule type="containsText" dxfId="125" priority="126" operator="containsText" text="Наименование инвестиционного проекта">
      <formula>NOT(ISERROR(SEARCH("Наименование инвестиционного проекта",K28)))</formula>
    </cfRule>
  </conditionalFormatting>
  <conditionalFormatting sqref="K28:K29">
    <cfRule type="cellIs" dxfId="124" priority="125" operator="equal">
      <formula>0</formula>
    </cfRule>
  </conditionalFormatting>
  <conditionalFormatting sqref="K27">
    <cfRule type="containsText" dxfId="123" priority="124" operator="containsText" text="Наименование инвестиционного проекта">
      <formula>NOT(ISERROR(SEARCH("Наименование инвестиционного проекта",K27)))</formula>
    </cfRule>
  </conditionalFormatting>
  <conditionalFormatting sqref="K27">
    <cfRule type="cellIs" dxfId="122" priority="123" operator="equal">
      <formula>0</formula>
    </cfRule>
  </conditionalFormatting>
  <conditionalFormatting sqref="K31">
    <cfRule type="containsText" dxfId="121" priority="122" operator="containsText" text="Наименование инвестиционного проекта">
      <formula>NOT(ISERROR(SEARCH("Наименование инвестиционного проекта",K31)))</formula>
    </cfRule>
  </conditionalFormatting>
  <conditionalFormatting sqref="K31">
    <cfRule type="cellIs" dxfId="120" priority="121" operator="equal">
      <formula>0</formula>
    </cfRule>
  </conditionalFormatting>
  <conditionalFormatting sqref="K30">
    <cfRule type="containsText" dxfId="119" priority="120" operator="containsText" text="Наименование инвестиционного проекта">
      <formula>NOT(ISERROR(SEARCH("Наименование инвестиционного проекта",K30)))</formula>
    </cfRule>
  </conditionalFormatting>
  <conditionalFormatting sqref="K30">
    <cfRule type="cellIs" dxfId="118" priority="119" operator="equal">
      <formula>0</formula>
    </cfRule>
  </conditionalFormatting>
  <conditionalFormatting sqref="K33">
    <cfRule type="containsText" dxfId="117" priority="118" operator="containsText" text="Наименование инвестиционного проекта">
      <formula>NOT(ISERROR(SEARCH("Наименование инвестиционного проекта",K33)))</formula>
    </cfRule>
  </conditionalFormatting>
  <conditionalFormatting sqref="K33">
    <cfRule type="cellIs" dxfId="116" priority="117" operator="equal">
      <formula>0</formula>
    </cfRule>
  </conditionalFormatting>
  <conditionalFormatting sqref="K36">
    <cfRule type="containsText" dxfId="115" priority="116" operator="containsText" text="Наименование инвестиционного проекта">
      <formula>NOT(ISERROR(SEARCH("Наименование инвестиционного проекта",K36)))</formula>
    </cfRule>
  </conditionalFormatting>
  <conditionalFormatting sqref="K36">
    <cfRule type="cellIs" dxfId="114" priority="115" operator="equal">
      <formula>0</formula>
    </cfRule>
  </conditionalFormatting>
  <conditionalFormatting sqref="K35">
    <cfRule type="containsText" dxfId="113" priority="114" operator="containsText" text="Наименование инвестиционного проекта">
      <formula>NOT(ISERROR(SEARCH("Наименование инвестиционного проекта",K35)))</formula>
    </cfRule>
  </conditionalFormatting>
  <conditionalFormatting sqref="K35">
    <cfRule type="cellIs" dxfId="112" priority="113" operator="equal">
      <formula>0</formula>
    </cfRule>
  </conditionalFormatting>
  <conditionalFormatting sqref="K34">
    <cfRule type="containsText" dxfId="111" priority="112" operator="containsText" text="Наименование инвестиционного проекта">
      <formula>NOT(ISERROR(SEARCH("Наименование инвестиционного проекта",K34)))</formula>
    </cfRule>
  </conditionalFormatting>
  <conditionalFormatting sqref="K34">
    <cfRule type="cellIs" dxfId="110" priority="111" operator="equal">
      <formula>0</formula>
    </cfRule>
  </conditionalFormatting>
  <conditionalFormatting sqref="K39">
    <cfRule type="containsText" dxfId="109" priority="110" operator="containsText" text="Наименование инвестиционного проекта">
      <formula>NOT(ISERROR(SEARCH("Наименование инвестиционного проекта",K39)))</formula>
    </cfRule>
  </conditionalFormatting>
  <conditionalFormatting sqref="K39">
    <cfRule type="cellIs" dxfId="108" priority="109" operator="equal">
      <formula>0</formula>
    </cfRule>
  </conditionalFormatting>
  <conditionalFormatting sqref="K45">
    <cfRule type="containsText" dxfId="107" priority="108" operator="containsText" text="Наименование инвестиционного проекта">
      <formula>NOT(ISERROR(SEARCH("Наименование инвестиционного проекта",K45)))</formula>
    </cfRule>
  </conditionalFormatting>
  <conditionalFormatting sqref="K45">
    <cfRule type="cellIs" dxfId="106" priority="107" operator="equal">
      <formula>0</formula>
    </cfRule>
  </conditionalFormatting>
  <conditionalFormatting sqref="K47">
    <cfRule type="containsText" dxfId="105" priority="106" operator="containsText" text="Наименование инвестиционного проекта">
      <formula>NOT(ISERROR(SEARCH("Наименование инвестиционного проекта",K47)))</formula>
    </cfRule>
  </conditionalFormatting>
  <conditionalFormatting sqref="K47">
    <cfRule type="cellIs" dxfId="104" priority="105" operator="equal">
      <formula>0</formula>
    </cfRule>
  </conditionalFormatting>
  <conditionalFormatting sqref="K49:K50">
    <cfRule type="containsText" dxfId="103" priority="104" operator="containsText" text="Наименование инвестиционного проекта">
      <formula>NOT(ISERROR(SEARCH("Наименование инвестиционного проекта",K49)))</formula>
    </cfRule>
  </conditionalFormatting>
  <conditionalFormatting sqref="K49:K50">
    <cfRule type="cellIs" dxfId="102" priority="103" operator="equal">
      <formula>0</formula>
    </cfRule>
  </conditionalFormatting>
  <conditionalFormatting sqref="K52:K54">
    <cfRule type="containsText" dxfId="101" priority="102" operator="containsText" text="Наименование инвестиционного проекта">
      <formula>NOT(ISERROR(SEARCH("Наименование инвестиционного проекта",K52)))</formula>
    </cfRule>
  </conditionalFormatting>
  <conditionalFormatting sqref="K52:K54">
    <cfRule type="cellIs" dxfId="100" priority="101" operator="equal">
      <formula>0</formula>
    </cfRule>
  </conditionalFormatting>
  <conditionalFormatting sqref="K56:K57">
    <cfRule type="containsText" dxfId="99" priority="100" operator="containsText" text="Наименование инвестиционного проекта">
      <formula>NOT(ISERROR(SEARCH("Наименование инвестиционного проекта",K56)))</formula>
    </cfRule>
  </conditionalFormatting>
  <conditionalFormatting sqref="K56:K57">
    <cfRule type="cellIs" dxfId="98" priority="99" operator="equal">
      <formula>0</formula>
    </cfRule>
  </conditionalFormatting>
  <conditionalFormatting sqref="K59:K60">
    <cfRule type="containsText" dxfId="97" priority="98" operator="containsText" text="Наименование инвестиционного проекта">
      <formula>NOT(ISERROR(SEARCH("Наименование инвестиционного проекта",K59)))</formula>
    </cfRule>
  </conditionalFormatting>
  <conditionalFormatting sqref="K59:K60">
    <cfRule type="cellIs" dxfId="96" priority="97" operator="equal">
      <formula>0</formula>
    </cfRule>
  </conditionalFormatting>
  <conditionalFormatting sqref="K46">
    <cfRule type="containsText" dxfId="95" priority="96" operator="containsText" text="Наименование инвестиционного проекта">
      <formula>NOT(ISERROR(SEARCH("Наименование инвестиционного проекта",K46)))</formula>
    </cfRule>
  </conditionalFormatting>
  <conditionalFormatting sqref="K46">
    <cfRule type="cellIs" dxfId="94" priority="95" operator="equal">
      <formula>0</formula>
    </cfRule>
  </conditionalFormatting>
  <conditionalFormatting sqref="K51">
    <cfRule type="containsText" dxfId="93" priority="94" operator="containsText" text="Наименование инвестиционного проекта">
      <formula>NOT(ISERROR(SEARCH("Наименование инвестиционного проекта",K51)))</formula>
    </cfRule>
  </conditionalFormatting>
  <conditionalFormatting sqref="K51">
    <cfRule type="cellIs" dxfId="92" priority="93" operator="equal">
      <formula>0</formula>
    </cfRule>
  </conditionalFormatting>
  <conditionalFormatting sqref="K55">
    <cfRule type="containsText" dxfId="91" priority="92" operator="containsText" text="Наименование инвестиционного проекта">
      <formula>NOT(ISERROR(SEARCH("Наименование инвестиционного проекта",K55)))</formula>
    </cfRule>
  </conditionalFormatting>
  <conditionalFormatting sqref="K55">
    <cfRule type="cellIs" dxfId="90" priority="91" operator="equal">
      <formula>0</formula>
    </cfRule>
  </conditionalFormatting>
  <conditionalFormatting sqref="K58">
    <cfRule type="containsText" dxfId="89" priority="90" operator="containsText" text="Наименование инвестиционного проекта">
      <formula>NOT(ISERROR(SEARCH("Наименование инвестиционного проекта",K58)))</formula>
    </cfRule>
  </conditionalFormatting>
  <conditionalFormatting sqref="K58">
    <cfRule type="cellIs" dxfId="88" priority="89" operator="equal">
      <formula>0</formula>
    </cfRule>
  </conditionalFormatting>
  <conditionalFormatting sqref="K61">
    <cfRule type="containsText" dxfId="87" priority="88" operator="containsText" text="Наименование инвестиционного проекта">
      <formula>NOT(ISERROR(SEARCH("Наименование инвестиционного проекта",K61)))</formula>
    </cfRule>
  </conditionalFormatting>
  <conditionalFormatting sqref="K61">
    <cfRule type="cellIs" dxfId="86" priority="87" operator="equal">
      <formula>0</formula>
    </cfRule>
  </conditionalFormatting>
  <conditionalFormatting sqref="K62">
    <cfRule type="containsText" dxfId="85" priority="86" operator="containsText" text="Наименование инвестиционного проекта">
      <formula>NOT(ISERROR(SEARCH("Наименование инвестиционного проекта",K62)))</formula>
    </cfRule>
  </conditionalFormatting>
  <conditionalFormatting sqref="K62">
    <cfRule type="cellIs" dxfId="84" priority="85" operator="equal">
      <formula>0</formula>
    </cfRule>
  </conditionalFormatting>
  <conditionalFormatting sqref="K22">
    <cfRule type="containsText" dxfId="83" priority="84" operator="containsText" text="Наименование инвестиционного проекта">
      <formula>NOT(ISERROR(SEARCH("Наименование инвестиционного проекта",K22)))</formula>
    </cfRule>
  </conditionalFormatting>
  <conditionalFormatting sqref="K22">
    <cfRule type="cellIs" dxfId="82" priority="83" operator="equal">
      <formula>0</formula>
    </cfRule>
  </conditionalFormatting>
  <conditionalFormatting sqref="K63">
    <cfRule type="containsText" dxfId="81" priority="82" operator="containsText" text="Наименование инвестиционного проекта">
      <formula>NOT(ISERROR(SEARCH("Наименование инвестиционного проекта",K63)))</formula>
    </cfRule>
  </conditionalFormatting>
  <conditionalFormatting sqref="K63">
    <cfRule type="cellIs" dxfId="80" priority="81" operator="equal">
      <formula>0</formula>
    </cfRule>
  </conditionalFormatting>
  <conditionalFormatting sqref="K48">
    <cfRule type="containsText" dxfId="79" priority="80" operator="containsText" text="Наименование инвестиционного проекта">
      <formula>NOT(ISERROR(SEARCH("Наименование инвестиционного проекта",K48)))</formula>
    </cfRule>
  </conditionalFormatting>
  <conditionalFormatting sqref="K48">
    <cfRule type="cellIs" dxfId="78" priority="79" operator="equal">
      <formula>0</formula>
    </cfRule>
  </conditionalFormatting>
  <conditionalFormatting sqref="K40">
    <cfRule type="containsText" dxfId="77" priority="78" operator="containsText" text="Наименование инвестиционного проекта">
      <formula>NOT(ISERROR(SEARCH("Наименование инвестиционного проекта",K40)))</formula>
    </cfRule>
  </conditionalFormatting>
  <conditionalFormatting sqref="K40">
    <cfRule type="cellIs" dxfId="76" priority="77" operator="equal">
      <formula>0</formula>
    </cfRule>
  </conditionalFormatting>
  <conditionalFormatting sqref="K40">
    <cfRule type="containsText" dxfId="75" priority="76" operator="containsText" text="Наименование инвестиционного проекта">
      <formula>NOT(ISERROR(SEARCH("Наименование инвестиционного проекта",K40)))</formula>
    </cfRule>
  </conditionalFormatting>
  <conditionalFormatting sqref="K40">
    <cfRule type="cellIs" dxfId="74" priority="75" operator="equal">
      <formula>0</formula>
    </cfRule>
  </conditionalFormatting>
  <conditionalFormatting sqref="K37">
    <cfRule type="containsText" dxfId="73" priority="74" operator="containsText" text="Наименование инвестиционного проекта">
      <formula>NOT(ISERROR(SEARCH("Наименование инвестиционного проекта",K37)))</formula>
    </cfRule>
  </conditionalFormatting>
  <conditionalFormatting sqref="K37">
    <cfRule type="cellIs" dxfId="72" priority="73" operator="equal">
      <formula>0</formula>
    </cfRule>
  </conditionalFormatting>
  <conditionalFormatting sqref="K37:K38">
    <cfRule type="containsText" dxfId="71" priority="72" operator="containsText" text="Наименование инвестиционного проекта">
      <formula>NOT(ISERROR(SEARCH("Наименование инвестиционного проекта",K37)))</formula>
    </cfRule>
  </conditionalFormatting>
  <conditionalFormatting sqref="K37:K38">
    <cfRule type="cellIs" dxfId="70" priority="71" operator="equal">
      <formula>0</formula>
    </cfRule>
  </conditionalFormatting>
  <conditionalFormatting sqref="K32">
    <cfRule type="containsText" dxfId="69" priority="70" operator="containsText" text="Наименование инвестиционного проекта">
      <formula>NOT(ISERROR(SEARCH("Наименование инвестиционного проекта",K32)))</formula>
    </cfRule>
  </conditionalFormatting>
  <conditionalFormatting sqref="K32">
    <cfRule type="cellIs" dxfId="68" priority="69" operator="equal">
      <formula>0</formula>
    </cfRule>
  </conditionalFormatting>
  <conditionalFormatting sqref="K41:K44">
    <cfRule type="containsText" dxfId="67" priority="68" operator="containsText" text="Наименование инвестиционного проекта">
      <formula>NOT(ISERROR(SEARCH("Наименование инвестиционного проекта",K41)))</formula>
    </cfRule>
  </conditionalFormatting>
  <conditionalFormatting sqref="K41:K44">
    <cfRule type="cellIs" dxfId="66" priority="67" operator="equal">
      <formula>0</formula>
    </cfRule>
  </conditionalFormatting>
  <conditionalFormatting sqref="P24:P26">
    <cfRule type="containsText" dxfId="65" priority="66" operator="containsText" text="Наименование инвестиционного проекта">
      <formula>NOT(ISERROR(SEARCH("Наименование инвестиционного проекта",Q24)))</formula>
    </cfRule>
  </conditionalFormatting>
  <conditionalFormatting sqref="P24:P26">
    <cfRule type="cellIs" dxfId="64" priority="65" operator="equal">
      <formula>0</formula>
    </cfRule>
  </conditionalFormatting>
  <conditionalFormatting sqref="P61">
    <cfRule type="containsText" dxfId="63" priority="64" operator="containsText" text="Наименование инвестиционного проекта">
      <formula>NOT(ISERROR(SEARCH("Наименование инвестиционного проекта",P61)))</formula>
    </cfRule>
  </conditionalFormatting>
  <conditionalFormatting sqref="P61">
    <cfRule type="cellIs" dxfId="62" priority="63" operator="equal">
      <formula>0</formula>
    </cfRule>
  </conditionalFormatting>
  <conditionalFormatting sqref="P23">
    <cfRule type="containsText" dxfId="61" priority="62" operator="containsText" text="Наименование инвестиционного проекта">
      <formula>NOT(ISERROR(SEARCH("Наименование инвестиционного проекта",P23)))</formula>
    </cfRule>
  </conditionalFormatting>
  <conditionalFormatting sqref="P23">
    <cfRule type="cellIs" dxfId="60" priority="61" operator="equal">
      <formula>0</formula>
    </cfRule>
  </conditionalFormatting>
  <conditionalFormatting sqref="P28:P29">
    <cfRule type="containsText" dxfId="59" priority="60" operator="containsText" text="Наименование инвестиционного проекта">
      <formula>NOT(ISERROR(SEARCH("Наименование инвестиционного проекта",P28)))</formula>
    </cfRule>
  </conditionalFormatting>
  <conditionalFormatting sqref="P28:P29">
    <cfRule type="cellIs" dxfId="58" priority="59" operator="equal">
      <formula>0</formula>
    </cfRule>
  </conditionalFormatting>
  <conditionalFormatting sqref="P27">
    <cfRule type="containsText" dxfId="57" priority="58" operator="containsText" text="Наименование инвестиционного проекта">
      <formula>NOT(ISERROR(SEARCH("Наименование инвестиционного проекта",P27)))</formula>
    </cfRule>
  </conditionalFormatting>
  <conditionalFormatting sqref="P27">
    <cfRule type="cellIs" dxfId="56" priority="57" operator="equal">
      <formula>0</formula>
    </cfRule>
  </conditionalFormatting>
  <conditionalFormatting sqref="P31">
    <cfRule type="containsText" dxfId="55" priority="56" operator="containsText" text="Наименование инвестиционного проекта">
      <formula>NOT(ISERROR(SEARCH("Наименование инвестиционного проекта",P31)))</formula>
    </cfRule>
  </conditionalFormatting>
  <conditionalFormatting sqref="P31">
    <cfRule type="cellIs" dxfId="54" priority="55" operator="equal">
      <formula>0</formula>
    </cfRule>
  </conditionalFormatting>
  <conditionalFormatting sqref="P30">
    <cfRule type="containsText" dxfId="53" priority="54" operator="containsText" text="Наименование инвестиционного проекта">
      <formula>NOT(ISERROR(SEARCH("Наименование инвестиционного проекта",P30)))</formula>
    </cfRule>
  </conditionalFormatting>
  <conditionalFormatting sqref="P30">
    <cfRule type="cellIs" dxfId="52" priority="53" operator="equal">
      <formula>0</formula>
    </cfRule>
  </conditionalFormatting>
  <conditionalFormatting sqref="P33">
    <cfRule type="containsText" dxfId="51" priority="52" operator="containsText" text="Наименование инвестиционного проекта">
      <formula>NOT(ISERROR(SEARCH("Наименование инвестиционного проекта",P33)))</formula>
    </cfRule>
  </conditionalFormatting>
  <conditionalFormatting sqref="P33">
    <cfRule type="cellIs" dxfId="50" priority="51" operator="equal">
      <formula>0</formula>
    </cfRule>
  </conditionalFormatting>
  <conditionalFormatting sqref="P36">
    <cfRule type="containsText" dxfId="49" priority="50" operator="containsText" text="Наименование инвестиционного проекта">
      <formula>NOT(ISERROR(SEARCH("Наименование инвестиционного проекта",P36)))</formula>
    </cfRule>
  </conditionalFormatting>
  <conditionalFormatting sqref="P36">
    <cfRule type="cellIs" dxfId="48" priority="49" operator="equal">
      <formula>0</formula>
    </cfRule>
  </conditionalFormatting>
  <conditionalFormatting sqref="P35">
    <cfRule type="containsText" dxfId="47" priority="48" operator="containsText" text="Наименование инвестиционного проекта">
      <formula>NOT(ISERROR(SEARCH("Наименование инвестиционного проекта",P35)))</formula>
    </cfRule>
  </conditionalFormatting>
  <conditionalFormatting sqref="P35">
    <cfRule type="cellIs" dxfId="46" priority="47" operator="equal">
      <formula>0</formula>
    </cfRule>
  </conditionalFormatting>
  <conditionalFormatting sqref="P34">
    <cfRule type="containsText" dxfId="45" priority="46" operator="containsText" text="Наименование инвестиционного проекта">
      <formula>NOT(ISERROR(SEARCH("Наименование инвестиционного проекта",P34)))</formula>
    </cfRule>
  </conditionalFormatting>
  <conditionalFormatting sqref="P34">
    <cfRule type="cellIs" dxfId="44" priority="45" operator="equal">
      <formula>0</formula>
    </cfRule>
  </conditionalFormatting>
  <conditionalFormatting sqref="P39">
    <cfRule type="containsText" dxfId="43" priority="44" operator="containsText" text="Наименование инвестиционного проекта">
      <formula>NOT(ISERROR(SEARCH("Наименование инвестиционного проекта",P39)))</formula>
    </cfRule>
  </conditionalFormatting>
  <conditionalFormatting sqref="P39">
    <cfRule type="cellIs" dxfId="42" priority="43" operator="equal">
      <formula>0</formula>
    </cfRule>
  </conditionalFormatting>
  <conditionalFormatting sqref="P45">
    <cfRule type="containsText" dxfId="41" priority="42" operator="containsText" text="Наименование инвестиционного проекта">
      <formula>NOT(ISERROR(SEARCH("Наименование инвестиционного проекта",P45)))</formula>
    </cfRule>
  </conditionalFormatting>
  <conditionalFormatting sqref="P45">
    <cfRule type="cellIs" dxfId="40" priority="41" operator="equal">
      <formula>0</formula>
    </cfRule>
  </conditionalFormatting>
  <conditionalFormatting sqref="P47">
    <cfRule type="containsText" dxfId="39" priority="40" operator="containsText" text="Наименование инвестиционного проекта">
      <formula>NOT(ISERROR(SEARCH("Наименование инвестиционного проекта",P47)))</formula>
    </cfRule>
  </conditionalFormatting>
  <conditionalFormatting sqref="P47">
    <cfRule type="cellIs" dxfId="38" priority="39" operator="equal">
      <formula>0</formula>
    </cfRule>
  </conditionalFormatting>
  <conditionalFormatting sqref="P49:P50">
    <cfRule type="containsText" dxfId="37" priority="38" operator="containsText" text="Наименование инвестиционного проекта">
      <formula>NOT(ISERROR(SEARCH("Наименование инвестиционного проекта",P49)))</formula>
    </cfRule>
  </conditionalFormatting>
  <conditionalFormatting sqref="P49:P50">
    <cfRule type="cellIs" dxfId="36" priority="37" operator="equal">
      <formula>0</formula>
    </cfRule>
  </conditionalFormatting>
  <conditionalFormatting sqref="P52:P54">
    <cfRule type="containsText" dxfId="35" priority="36" operator="containsText" text="Наименование инвестиционного проекта">
      <formula>NOT(ISERROR(SEARCH("Наименование инвестиционного проекта",P52)))</formula>
    </cfRule>
  </conditionalFormatting>
  <conditionalFormatting sqref="P52:P54">
    <cfRule type="cellIs" dxfId="34" priority="35" operator="equal">
      <formula>0</formula>
    </cfRule>
  </conditionalFormatting>
  <conditionalFormatting sqref="P56:P57">
    <cfRule type="containsText" dxfId="33" priority="34" operator="containsText" text="Наименование инвестиционного проекта">
      <formula>NOT(ISERROR(SEARCH("Наименование инвестиционного проекта",P56)))</formula>
    </cfRule>
  </conditionalFormatting>
  <conditionalFormatting sqref="P56:P57">
    <cfRule type="cellIs" dxfId="32" priority="33" operator="equal">
      <formula>0</formula>
    </cfRule>
  </conditionalFormatting>
  <conditionalFormatting sqref="P59:P60">
    <cfRule type="containsText" dxfId="31" priority="32" operator="containsText" text="Наименование инвестиционного проекта">
      <formula>NOT(ISERROR(SEARCH("Наименование инвестиционного проекта",P59)))</formula>
    </cfRule>
  </conditionalFormatting>
  <conditionalFormatting sqref="P59:P60">
    <cfRule type="cellIs" dxfId="30" priority="31" operator="equal">
      <formula>0</formula>
    </cfRule>
  </conditionalFormatting>
  <conditionalFormatting sqref="P46">
    <cfRule type="containsText" dxfId="29" priority="30" operator="containsText" text="Наименование инвестиционного проекта">
      <formula>NOT(ISERROR(SEARCH("Наименование инвестиционного проекта",P46)))</formula>
    </cfRule>
  </conditionalFormatting>
  <conditionalFormatting sqref="P46">
    <cfRule type="cellIs" dxfId="28" priority="29" operator="equal">
      <formula>0</formula>
    </cfRule>
  </conditionalFormatting>
  <conditionalFormatting sqref="P51">
    <cfRule type="containsText" dxfId="27" priority="28" operator="containsText" text="Наименование инвестиционного проекта">
      <formula>NOT(ISERROR(SEARCH("Наименование инвестиционного проекта",P51)))</formula>
    </cfRule>
  </conditionalFormatting>
  <conditionalFormatting sqref="P51">
    <cfRule type="cellIs" dxfId="26" priority="27" operator="equal">
      <formula>0</formula>
    </cfRule>
  </conditionalFormatting>
  <conditionalFormatting sqref="P55">
    <cfRule type="containsText" dxfId="25" priority="26" operator="containsText" text="Наименование инвестиционного проекта">
      <formula>NOT(ISERROR(SEARCH("Наименование инвестиционного проекта",P55)))</formula>
    </cfRule>
  </conditionalFormatting>
  <conditionalFormatting sqref="P55">
    <cfRule type="cellIs" dxfId="24" priority="25" operator="equal">
      <formula>0</formula>
    </cfRule>
  </conditionalFormatting>
  <conditionalFormatting sqref="P58">
    <cfRule type="containsText" dxfId="23" priority="24" operator="containsText" text="Наименование инвестиционного проекта">
      <formula>NOT(ISERROR(SEARCH("Наименование инвестиционного проекта",P58)))</formula>
    </cfRule>
  </conditionalFormatting>
  <conditionalFormatting sqref="P58">
    <cfRule type="cellIs" dxfId="22" priority="23" operator="equal">
      <formula>0</formula>
    </cfRule>
  </conditionalFormatting>
  <conditionalFormatting sqref="P61">
    <cfRule type="containsText" dxfId="21" priority="22" operator="containsText" text="Наименование инвестиционного проекта">
      <formula>NOT(ISERROR(SEARCH("Наименование инвестиционного проекта",P61)))</formula>
    </cfRule>
  </conditionalFormatting>
  <conditionalFormatting sqref="P61">
    <cfRule type="cellIs" dxfId="20" priority="21" operator="equal">
      <formula>0</formula>
    </cfRule>
  </conditionalFormatting>
  <conditionalFormatting sqref="P62">
    <cfRule type="containsText" dxfId="19" priority="20" operator="containsText" text="Наименование инвестиционного проекта">
      <formula>NOT(ISERROR(SEARCH("Наименование инвестиционного проекта",P62)))</formula>
    </cfRule>
  </conditionalFormatting>
  <conditionalFormatting sqref="P62">
    <cfRule type="cellIs" dxfId="18" priority="19" operator="equal">
      <formula>0</formula>
    </cfRule>
  </conditionalFormatting>
  <conditionalFormatting sqref="P22">
    <cfRule type="containsText" dxfId="17" priority="18" operator="containsText" text="Наименование инвестиционного проекта">
      <formula>NOT(ISERROR(SEARCH("Наименование инвестиционного проекта",P22)))</formula>
    </cfRule>
  </conditionalFormatting>
  <conditionalFormatting sqref="P22">
    <cfRule type="cellIs" dxfId="16" priority="17" operator="equal">
      <formula>0</formula>
    </cfRule>
  </conditionalFormatting>
  <conditionalFormatting sqref="P63">
    <cfRule type="containsText" dxfId="15" priority="16" operator="containsText" text="Наименование инвестиционного проекта">
      <formula>NOT(ISERROR(SEARCH("Наименование инвестиционного проекта",P63)))</formula>
    </cfRule>
  </conditionalFormatting>
  <conditionalFormatting sqref="P63">
    <cfRule type="cellIs" dxfId="14" priority="15" operator="equal">
      <formula>0</formula>
    </cfRule>
  </conditionalFormatting>
  <conditionalFormatting sqref="P48">
    <cfRule type="containsText" dxfId="13" priority="14" operator="containsText" text="Наименование инвестиционного проекта">
      <formula>NOT(ISERROR(SEARCH("Наименование инвестиционного проекта",P48)))</formula>
    </cfRule>
  </conditionalFormatting>
  <conditionalFormatting sqref="P48">
    <cfRule type="cellIs" dxfId="12" priority="13" operator="equal">
      <formula>0</formula>
    </cfRule>
  </conditionalFormatting>
  <conditionalFormatting sqref="P40">
    <cfRule type="containsText" dxfId="11" priority="12" operator="containsText" text="Наименование инвестиционного проекта">
      <formula>NOT(ISERROR(SEARCH("Наименование инвестиционного проекта",P40)))</formula>
    </cfRule>
  </conditionalFormatting>
  <conditionalFormatting sqref="P40">
    <cfRule type="cellIs" dxfId="10" priority="11" operator="equal">
      <formula>0</formula>
    </cfRule>
  </conditionalFormatting>
  <conditionalFormatting sqref="P40">
    <cfRule type="containsText" dxfId="9" priority="10" operator="containsText" text="Наименование инвестиционного проекта">
      <formula>NOT(ISERROR(SEARCH("Наименование инвестиционного проекта",P40)))</formula>
    </cfRule>
  </conditionalFormatting>
  <conditionalFormatting sqref="P40">
    <cfRule type="cellIs" dxfId="8" priority="9" operator="equal">
      <formula>0</formula>
    </cfRule>
  </conditionalFormatting>
  <conditionalFormatting sqref="P37">
    <cfRule type="containsText" dxfId="7" priority="8" operator="containsText" text="Наименование инвестиционного проекта">
      <formula>NOT(ISERROR(SEARCH("Наименование инвестиционного проекта",P37)))</formula>
    </cfRule>
  </conditionalFormatting>
  <conditionalFormatting sqref="P37">
    <cfRule type="cellIs" dxfId="6" priority="7" operator="equal">
      <formula>0</formula>
    </cfRule>
  </conditionalFormatting>
  <conditionalFormatting sqref="P37:P38">
    <cfRule type="containsText" dxfId="5" priority="6" operator="containsText" text="Наименование инвестиционного проекта">
      <formula>NOT(ISERROR(SEARCH("Наименование инвестиционного проекта",P37)))</formula>
    </cfRule>
  </conditionalFormatting>
  <conditionalFormatting sqref="P37:P38">
    <cfRule type="cellIs" dxfId="4" priority="5" operator="equal">
      <formula>0</formula>
    </cfRule>
  </conditionalFormatting>
  <conditionalFormatting sqref="P32">
    <cfRule type="containsText" dxfId="3" priority="4" operator="containsText" text="Наименование инвестиционного проекта">
      <formula>NOT(ISERROR(SEARCH("Наименование инвестиционного проекта",P32)))</formula>
    </cfRule>
  </conditionalFormatting>
  <conditionalFormatting sqref="P32">
    <cfRule type="cellIs" dxfId="2" priority="3" operator="equal">
      <formula>0</formula>
    </cfRule>
  </conditionalFormatting>
  <conditionalFormatting sqref="P41:P44">
    <cfRule type="containsText" dxfId="1" priority="2" operator="containsText" text="Наименование инвестиционного проекта">
      <formula>NOT(ISERROR(SEARCH("Наименование инвестиционного проекта",P41)))</formula>
    </cfRule>
  </conditionalFormatting>
  <conditionalFormatting sqref="P41:P44">
    <cfRule type="cellIs" dxfId="0" priority="1" operator="equal">
      <formula>0</formula>
    </cfRule>
  </conditionalFormatting>
  <pageMargins left="0.70866137742996205" right="0.70866137742996205" top="0.74803149700164795" bottom="0.74803149700164795" header="0.31496062874794001" footer="0.31496062874794001"/>
  <pageSetup paperSize="9" orientation="landscape"/>
  <headerFooter>
    <oddHeader>&amp;C&amp;16&amp;"Times New Roman,Regular"&amp;P&amp;12&amp;"-,Regular"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5"/>
  <sheetViews>
    <sheetView topLeftCell="A10" workbookViewId="0">
      <selection activeCell="U17" sqref="U17"/>
    </sheetView>
  </sheetViews>
  <sheetFormatPr defaultColWidth="9.5546875" defaultRowHeight="15.6" x14ac:dyDescent="0.3"/>
  <cols>
    <col min="1" max="1" width="12.109375" customWidth="1"/>
    <col min="2" max="2" width="29.88671875" style="180" customWidth="1"/>
    <col min="3" max="3" width="20.6640625" customWidth="1"/>
    <col min="4" max="5" width="6.33203125" customWidth="1"/>
    <col min="6" max="6" width="8.21875" customWidth="1"/>
    <col min="7" max="7" width="11.5546875" customWidth="1"/>
    <col min="8" max="9" width="6.33203125" customWidth="1"/>
    <col min="10" max="10" width="7" customWidth="1"/>
    <col min="11" max="27" width="6.33203125" customWidth="1"/>
    <col min="28" max="28" width="10.21875" customWidth="1"/>
    <col min="29" max="31" width="6.33203125" customWidth="1"/>
    <col min="32" max="32" width="12.5546875" customWidth="1"/>
    <col min="33" max="33" width="6.33203125" customWidth="1"/>
    <col min="34" max="34" width="7.5546875" customWidth="1"/>
    <col min="35" max="35" width="10.5546875" customWidth="1"/>
    <col min="36" max="37" width="6.33203125" customWidth="1"/>
    <col min="38" max="38" width="8.5546875" customWidth="1"/>
    <col min="39" max="48" width="5.33203125" customWidth="1"/>
    <col min="49" max="49" width="9.5546875" bestFit="1" customWidth="1"/>
  </cols>
  <sheetData>
    <row r="1" spans="1:39" ht="18" x14ac:dyDescent="0.3">
      <c r="AL1" s="7" t="s">
        <v>359</v>
      </c>
    </row>
    <row r="2" spans="1:39" ht="18" x14ac:dyDescent="0.35">
      <c r="A2" s="181"/>
      <c r="B2" s="17"/>
      <c r="C2" s="17"/>
      <c r="D2" s="182"/>
      <c r="E2" s="182"/>
      <c r="F2" s="182"/>
      <c r="G2" s="182"/>
      <c r="H2" s="182"/>
      <c r="I2" s="182"/>
      <c r="J2" s="182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L2" s="149" t="s">
        <v>360</v>
      </c>
    </row>
    <row r="3" spans="1:39" ht="18" x14ac:dyDescent="0.35">
      <c r="A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L3" s="8" t="s">
        <v>9</v>
      </c>
    </row>
    <row r="4" spans="1:39" x14ac:dyDescent="0.3">
      <c r="A4" s="529" t="s">
        <v>337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75"/>
      <c r="AG4" s="175"/>
      <c r="AH4" s="175"/>
      <c r="AI4" s="175"/>
      <c r="AJ4" s="175"/>
      <c r="AK4" s="175"/>
      <c r="AL4" s="175"/>
    </row>
    <row r="5" spans="1:39" x14ac:dyDescent="0.3">
      <c r="A5" s="530" t="s">
        <v>361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78"/>
      <c r="AG5" s="178"/>
      <c r="AH5" s="178"/>
      <c r="AI5" s="178"/>
      <c r="AJ5" s="178"/>
      <c r="AK5" s="178"/>
      <c r="AL5" s="177"/>
    </row>
    <row r="6" spans="1:39" x14ac:dyDescent="0.3">
      <c r="A6" s="181"/>
      <c r="B6" s="176"/>
      <c r="C6" s="176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0"/>
      <c r="AG6" s="180"/>
      <c r="AH6" s="180"/>
      <c r="AI6" s="180"/>
      <c r="AJ6" s="180"/>
      <c r="AK6" s="180"/>
      <c r="AL6" s="180"/>
    </row>
    <row r="7" spans="1:39" ht="18" x14ac:dyDescent="0.3">
      <c r="A7" s="259" t="str">
        <f>+'6'!A7:O7</f>
        <v xml:space="preserve">АКЦИОНЕРНОЕ ОБЩЕСТВО "АКЦИОНЕРНАЯ КОМПАНИЯ "ЖЕЛЕЗНЫЕ ДОРОГИ ЯКУТИИ" 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80"/>
      <c r="AG7" s="180"/>
      <c r="AH7" s="180"/>
      <c r="AI7" s="180"/>
      <c r="AJ7" s="180"/>
      <c r="AK7" s="180"/>
      <c r="AL7" s="180"/>
      <c r="AM7" s="18"/>
    </row>
    <row r="8" spans="1:39" x14ac:dyDescent="0.3">
      <c r="A8" s="262" t="s">
        <v>14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75"/>
      <c r="AG8" s="175"/>
      <c r="AH8" s="175"/>
      <c r="AI8" s="175"/>
      <c r="AJ8" s="175"/>
      <c r="AK8" s="175"/>
      <c r="AL8" s="175"/>
      <c r="AM8" s="20"/>
    </row>
    <row r="9" spans="1:39" x14ac:dyDescent="0.3">
      <c r="A9" s="830"/>
      <c r="B9" s="830"/>
      <c r="C9" s="830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0"/>
      <c r="O9" s="830"/>
      <c r="P9" s="830"/>
      <c r="Q9" s="830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4"/>
      <c r="AG9" s="184"/>
      <c r="AH9" s="184"/>
      <c r="AI9" s="184"/>
      <c r="AJ9" s="184"/>
      <c r="AK9" s="184"/>
      <c r="AL9" s="184"/>
    </row>
    <row r="10" spans="1:39" ht="24.75" customHeight="1" x14ac:dyDescent="0.3">
      <c r="A10" s="465" t="s">
        <v>15</v>
      </c>
      <c r="B10" s="465" t="s">
        <v>154</v>
      </c>
      <c r="C10" s="465" t="s">
        <v>155</v>
      </c>
      <c r="D10" s="214" t="s">
        <v>362</v>
      </c>
      <c r="E10" s="908"/>
      <c r="F10" s="909"/>
      <c r="G10" s="910"/>
      <c r="H10" s="911"/>
      <c r="I10" s="912"/>
      <c r="J10" s="913"/>
      <c r="K10" s="856" t="s">
        <v>363</v>
      </c>
      <c r="L10" s="857"/>
      <c r="M10" s="858"/>
      <c r="N10" s="859"/>
      <c r="O10" s="860"/>
      <c r="P10" s="861"/>
      <c r="Q10" s="862"/>
      <c r="R10" s="863"/>
      <c r="S10" s="864"/>
      <c r="T10" s="865"/>
      <c r="U10" s="866"/>
      <c r="V10" s="867"/>
      <c r="W10" s="868"/>
      <c r="X10" s="869"/>
      <c r="Y10" s="870"/>
      <c r="Z10" s="871"/>
      <c r="AA10" s="872"/>
      <c r="AB10" s="873"/>
      <c r="AC10" s="874"/>
      <c r="AD10" s="875"/>
      <c r="AE10" s="876"/>
      <c r="AF10" s="877"/>
      <c r="AG10" s="878"/>
      <c r="AH10" s="879"/>
      <c r="AI10" s="880"/>
      <c r="AJ10" s="881"/>
      <c r="AK10" s="882"/>
      <c r="AL10" s="883"/>
    </row>
    <row r="11" spans="1:39" ht="29.25" customHeight="1" x14ac:dyDescent="0.3">
      <c r="A11" s="927"/>
      <c r="B11" s="924"/>
      <c r="C11" s="921"/>
      <c r="D11" s="914"/>
      <c r="E11" s="915"/>
      <c r="F11" s="916"/>
      <c r="G11" s="917"/>
      <c r="H11" s="918"/>
      <c r="I11" s="919"/>
      <c r="J11" s="920"/>
      <c r="K11" s="471" t="s">
        <v>246</v>
      </c>
      <c r="L11" s="902"/>
      <c r="M11" s="903"/>
      <c r="N11" s="904"/>
      <c r="O11" s="905"/>
      <c r="P11" s="906"/>
      <c r="Q11" s="907"/>
      <c r="R11" s="471" t="s">
        <v>247</v>
      </c>
      <c r="S11" s="890"/>
      <c r="T11" s="891"/>
      <c r="U11" s="892"/>
      <c r="V11" s="893"/>
      <c r="W11" s="894"/>
      <c r="X11" s="895"/>
      <c r="Y11" s="471" t="s">
        <v>248</v>
      </c>
      <c r="Z11" s="850"/>
      <c r="AA11" s="851"/>
      <c r="AB11" s="852"/>
      <c r="AC11" s="853"/>
      <c r="AD11" s="854"/>
      <c r="AE11" s="855"/>
      <c r="AF11" s="837" t="s">
        <v>364</v>
      </c>
      <c r="AG11" s="838"/>
      <c r="AH11" s="839"/>
      <c r="AI11" s="840"/>
      <c r="AJ11" s="841"/>
      <c r="AK11" s="842"/>
      <c r="AL11" s="843"/>
    </row>
    <row r="12" spans="1:39" ht="45" customHeight="1" x14ac:dyDescent="0.3">
      <c r="A12" s="928"/>
      <c r="B12" s="925"/>
      <c r="C12" s="922"/>
      <c r="D12" s="471" t="s">
        <v>24</v>
      </c>
      <c r="E12" s="930"/>
      <c r="F12" s="931"/>
      <c r="G12" s="932"/>
      <c r="H12" s="933"/>
      <c r="I12" s="934"/>
      <c r="J12" s="935"/>
      <c r="K12" s="471" t="s">
        <v>171</v>
      </c>
      <c r="L12" s="896"/>
      <c r="M12" s="897"/>
      <c r="N12" s="898"/>
      <c r="O12" s="899"/>
      <c r="P12" s="900"/>
      <c r="Q12" s="901"/>
      <c r="R12" s="471" t="s">
        <v>171</v>
      </c>
      <c r="S12" s="884"/>
      <c r="T12" s="885"/>
      <c r="U12" s="886"/>
      <c r="V12" s="887"/>
      <c r="W12" s="888"/>
      <c r="X12" s="889"/>
      <c r="Y12" s="471" t="s">
        <v>171</v>
      </c>
      <c r="Z12" s="844"/>
      <c r="AA12" s="845"/>
      <c r="AB12" s="846"/>
      <c r="AC12" s="847"/>
      <c r="AD12" s="848"/>
      <c r="AE12" s="849"/>
      <c r="AF12" s="471" t="s">
        <v>24</v>
      </c>
      <c r="AG12" s="831"/>
      <c r="AH12" s="832"/>
      <c r="AI12" s="833"/>
      <c r="AJ12" s="834"/>
      <c r="AK12" s="835"/>
      <c r="AL12" s="836"/>
    </row>
    <row r="13" spans="1:39" ht="60.75" customHeight="1" x14ac:dyDescent="0.3">
      <c r="A13" s="929"/>
      <c r="B13" s="926"/>
      <c r="C13" s="923"/>
      <c r="D13" s="22" t="s">
        <v>365</v>
      </c>
      <c r="E13" s="22" t="s">
        <v>366</v>
      </c>
      <c r="F13" s="22" t="s">
        <v>367</v>
      </c>
      <c r="G13" s="22" t="s">
        <v>368</v>
      </c>
      <c r="H13" s="22" t="s">
        <v>369</v>
      </c>
      <c r="I13" s="22" t="s">
        <v>370</v>
      </c>
      <c r="J13" s="22" t="s">
        <v>257</v>
      </c>
      <c r="K13" s="22" t="s">
        <v>371</v>
      </c>
      <c r="L13" s="22" t="s">
        <v>372</v>
      </c>
      <c r="M13" s="22" t="s">
        <v>373</v>
      </c>
      <c r="N13" s="22" t="s">
        <v>374</v>
      </c>
      <c r="O13" s="22" t="s">
        <v>369</v>
      </c>
      <c r="P13" s="22" t="s">
        <v>375</v>
      </c>
      <c r="Q13" s="22" t="s">
        <v>257</v>
      </c>
      <c r="R13" s="22" t="s">
        <v>376</v>
      </c>
      <c r="S13" s="22" t="s">
        <v>377</v>
      </c>
      <c r="T13" s="22" t="s">
        <v>378</v>
      </c>
      <c r="U13" s="22" t="s">
        <v>379</v>
      </c>
      <c r="V13" s="22" t="s">
        <v>380</v>
      </c>
      <c r="W13" s="22" t="s">
        <v>381</v>
      </c>
      <c r="X13" s="22" t="s">
        <v>257</v>
      </c>
      <c r="Y13" s="22" t="s">
        <v>382</v>
      </c>
      <c r="Z13" s="22" t="s">
        <v>383</v>
      </c>
      <c r="AA13" s="22" t="s">
        <v>384</v>
      </c>
      <c r="AB13" s="22" t="s">
        <v>385</v>
      </c>
      <c r="AC13" s="22" t="s">
        <v>386</v>
      </c>
      <c r="AD13" s="22" t="s">
        <v>387</v>
      </c>
      <c r="AE13" s="22" t="s">
        <v>257</v>
      </c>
      <c r="AF13" s="22" t="s">
        <v>388</v>
      </c>
      <c r="AG13" s="22" t="s">
        <v>389</v>
      </c>
      <c r="AH13" s="22" t="s">
        <v>390</v>
      </c>
      <c r="AI13" s="22" t="s">
        <v>391</v>
      </c>
      <c r="AJ13" s="22" t="s">
        <v>392</v>
      </c>
      <c r="AK13" s="22" t="s">
        <v>393</v>
      </c>
      <c r="AL13" s="22" t="s">
        <v>257</v>
      </c>
    </row>
    <row r="14" spans="1:39" x14ac:dyDescent="0.3">
      <c r="A14" s="21">
        <v>1</v>
      </c>
      <c r="B14" s="21">
        <v>2</v>
      </c>
      <c r="C14" s="21">
        <v>3</v>
      </c>
      <c r="D14" s="25" t="s">
        <v>298</v>
      </c>
      <c r="E14" s="25" t="s">
        <v>299</v>
      </c>
      <c r="F14" s="25" t="s">
        <v>300</v>
      </c>
      <c r="G14" s="25" t="s">
        <v>301</v>
      </c>
      <c r="H14" s="25" t="s">
        <v>302</v>
      </c>
      <c r="I14" s="25" t="s">
        <v>303</v>
      </c>
      <c r="J14" s="25" t="s">
        <v>304</v>
      </c>
      <c r="K14" s="25" t="s">
        <v>270</v>
      </c>
      <c r="L14" s="25" t="s">
        <v>271</v>
      </c>
      <c r="M14" s="25" t="s">
        <v>272</v>
      </c>
      <c r="N14" s="25" t="s">
        <v>273</v>
      </c>
      <c r="O14" s="25" t="s">
        <v>274</v>
      </c>
      <c r="P14" s="25" t="s">
        <v>275</v>
      </c>
      <c r="Q14" s="25" t="s">
        <v>276</v>
      </c>
      <c r="R14" s="25" t="s">
        <v>394</v>
      </c>
      <c r="S14" s="25" t="s">
        <v>395</v>
      </c>
      <c r="T14" s="25" t="s">
        <v>396</v>
      </c>
      <c r="U14" s="25" t="s">
        <v>397</v>
      </c>
      <c r="V14" s="25" t="s">
        <v>398</v>
      </c>
      <c r="W14" s="25" t="s">
        <v>399</v>
      </c>
      <c r="X14" s="25" t="s">
        <v>400</v>
      </c>
      <c r="Y14" s="25" t="s">
        <v>401</v>
      </c>
      <c r="Z14" s="25" t="s">
        <v>402</v>
      </c>
      <c r="AA14" s="25" t="s">
        <v>403</v>
      </c>
      <c r="AB14" s="25" t="s">
        <v>404</v>
      </c>
      <c r="AC14" s="25" t="s">
        <v>405</v>
      </c>
      <c r="AD14" s="25" t="s">
        <v>406</v>
      </c>
      <c r="AE14" s="25" t="s">
        <v>407</v>
      </c>
      <c r="AF14" s="25" t="s">
        <v>408</v>
      </c>
      <c r="AG14" s="25" t="s">
        <v>279</v>
      </c>
      <c r="AH14" s="25" t="s">
        <v>280</v>
      </c>
      <c r="AI14" s="25" t="s">
        <v>281</v>
      </c>
      <c r="AJ14" s="25" t="s">
        <v>282</v>
      </c>
      <c r="AK14" s="25" t="s">
        <v>283</v>
      </c>
      <c r="AL14" s="25" t="s">
        <v>284</v>
      </c>
    </row>
    <row r="15" spans="1:39" ht="46.8" x14ac:dyDescent="0.3">
      <c r="A15" s="26">
        <v>0</v>
      </c>
      <c r="B15" s="27" t="s">
        <v>54</v>
      </c>
      <c r="C15" s="28" t="s">
        <v>2</v>
      </c>
      <c r="D15" s="43">
        <f t="shared" ref="D15:AL15" si="0">D16+D17+D18+D19+D20+D21</f>
        <v>0</v>
      </c>
      <c r="E15" s="43">
        <f t="shared" si="0"/>
        <v>0</v>
      </c>
      <c r="F15" s="43">
        <f t="shared" si="0"/>
        <v>0</v>
      </c>
      <c r="G15" s="43">
        <f t="shared" si="0"/>
        <v>23.873000000000001</v>
      </c>
      <c r="H15" s="43">
        <f t="shared" si="0"/>
        <v>0</v>
      </c>
      <c r="I15" s="43">
        <f t="shared" si="0"/>
        <v>0</v>
      </c>
      <c r="J15" s="161">
        <f t="shared" si="0"/>
        <v>0</v>
      </c>
      <c r="K15" s="43">
        <f t="shared" si="0"/>
        <v>0.63</v>
      </c>
      <c r="L15" s="43">
        <f t="shared" si="0"/>
        <v>0</v>
      </c>
      <c r="M15" s="43">
        <f t="shared" si="0"/>
        <v>0</v>
      </c>
      <c r="N15" s="43">
        <f t="shared" si="0"/>
        <v>1.7</v>
      </c>
      <c r="O15" s="43">
        <f t="shared" si="0"/>
        <v>0</v>
      </c>
      <c r="P15" s="43">
        <f t="shared" si="0"/>
        <v>0</v>
      </c>
      <c r="Q15" s="161">
        <f t="shared" si="0"/>
        <v>0</v>
      </c>
      <c r="R15" s="43">
        <f t="shared" si="0"/>
        <v>0</v>
      </c>
      <c r="S15" s="43">
        <f t="shared" si="0"/>
        <v>0</v>
      </c>
      <c r="T15" s="43">
        <f t="shared" si="0"/>
        <v>0</v>
      </c>
      <c r="U15" s="43">
        <f t="shared" si="0"/>
        <v>9.572000000000001</v>
      </c>
      <c r="V15" s="43">
        <f t="shared" si="0"/>
        <v>0</v>
      </c>
      <c r="W15" s="43">
        <f t="shared" si="0"/>
        <v>0</v>
      </c>
      <c r="X15" s="161">
        <f t="shared" si="0"/>
        <v>0</v>
      </c>
      <c r="Y15" s="43">
        <f t="shared" si="0"/>
        <v>0</v>
      </c>
      <c r="Z15" s="43">
        <f t="shared" si="0"/>
        <v>0</v>
      </c>
      <c r="AA15" s="43">
        <f t="shared" si="0"/>
        <v>0</v>
      </c>
      <c r="AB15" s="43">
        <f t="shared" si="0"/>
        <v>12.601000000000001</v>
      </c>
      <c r="AC15" s="43">
        <f t="shared" si="0"/>
        <v>0</v>
      </c>
      <c r="AD15" s="43">
        <f t="shared" si="0"/>
        <v>0</v>
      </c>
      <c r="AE15" s="161">
        <f t="shared" si="0"/>
        <v>0</v>
      </c>
      <c r="AF15" s="43">
        <f t="shared" si="0"/>
        <v>0.63</v>
      </c>
      <c r="AG15" s="43">
        <f t="shared" si="0"/>
        <v>0</v>
      </c>
      <c r="AH15" s="43">
        <f t="shared" si="0"/>
        <v>0</v>
      </c>
      <c r="AI15" s="43">
        <f t="shared" si="0"/>
        <v>23.873000000000001</v>
      </c>
      <c r="AJ15" s="43">
        <f t="shared" si="0"/>
        <v>0</v>
      </c>
      <c r="AK15" s="43">
        <f t="shared" si="0"/>
        <v>0</v>
      </c>
      <c r="AL15" s="161">
        <f t="shared" si="0"/>
        <v>0</v>
      </c>
    </row>
    <row r="16" spans="1:39" ht="31.2" x14ac:dyDescent="0.3">
      <c r="A16" s="33" t="s">
        <v>57</v>
      </c>
      <c r="B16" s="33" t="s">
        <v>58</v>
      </c>
      <c r="C16" s="34" t="s">
        <v>2</v>
      </c>
      <c r="D16" s="43">
        <f t="shared" ref="D16:AL16" si="1">D24</f>
        <v>0</v>
      </c>
      <c r="E16" s="43">
        <f t="shared" si="1"/>
        <v>0</v>
      </c>
      <c r="F16" s="43">
        <f t="shared" si="1"/>
        <v>0</v>
      </c>
      <c r="G16" s="43">
        <f t="shared" si="1"/>
        <v>0</v>
      </c>
      <c r="H16" s="43">
        <f t="shared" si="1"/>
        <v>0</v>
      </c>
      <c r="I16" s="43">
        <f t="shared" si="1"/>
        <v>0</v>
      </c>
      <c r="J16" s="161">
        <f t="shared" si="1"/>
        <v>0</v>
      </c>
      <c r="K16" s="43">
        <f t="shared" si="1"/>
        <v>0</v>
      </c>
      <c r="L16" s="43">
        <f t="shared" si="1"/>
        <v>0</v>
      </c>
      <c r="M16" s="43">
        <f t="shared" si="1"/>
        <v>0</v>
      </c>
      <c r="N16" s="43">
        <f t="shared" si="1"/>
        <v>0</v>
      </c>
      <c r="O16" s="43">
        <f t="shared" si="1"/>
        <v>0</v>
      </c>
      <c r="P16" s="43">
        <f t="shared" si="1"/>
        <v>0</v>
      </c>
      <c r="Q16" s="161">
        <f t="shared" si="1"/>
        <v>0</v>
      </c>
      <c r="R16" s="43">
        <f t="shared" si="1"/>
        <v>0</v>
      </c>
      <c r="S16" s="43">
        <f t="shared" si="1"/>
        <v>0</v>
      </c>
      <c r="T16" s="43">
        <f t="shared" si="1"/>
        <v>0</v>
      </c>
      <c r="U16" s="43">
        <f t="shared" si="1"/>
        <v>0</v>
      </c>
      <c r="V16" s="43">
        <f t="shared" si="1"/>
        <v>0</v>
      </c>
      <c r="W16" s="43">
        <f t="shared" si="1"/>
        <v>0</v>
      </c>
      <c r="X16" s="161">
        <f t="shared" si="1"/>
        <v>0</v>
      </c>
      <c r="Y16" s="43">
        <f t="shared" si="1"/>
        <v>0</v>
      </c>
      <c r="Z16" s="43">
        <f t="shared" si="1"/>
        <v>0</v>
      </c>
      <c r="AA16" s="43">
        <f t="shared" si="1"/>
        <v>0</v>
      </c>
      <c r="AB16" s="43">
        <f t="shared" si="1"/>
        <v>0</v>
      </c>
      <c r="AC16" s="43">
        <f t="shared" si="1"/>
        <v>0</v>
      </c>
      <c r="AD16" s="43">
        <f t="shared" si="1"/>
        <v>0</v>
      </c>
      <c r="AE16" s="161">
        <f t="shared" si="1"/>
        <v>0</v>
      </c>
      <c r="AF16" s="43">
        <f t="shared" si="1"/>
        <v>0</v>
      </c>
      <c r="AG16" s="43">
        <f t="shared" si="1"/>
        <v>0</v>
      </c>
      <c r="AH16" s="43">
        <f t="shared" si="1"/>
        <v>0</v>
      </c>
      <c r="AI16" s="43">
        <f t="shared" si="1"/>
        <v>0</v>
      </c>
      <c r="AJ16" s="43">
        <f t="shared" si="1"/>
        <v>0</v>
      </c>
      <c r="AK16" s="43">
        <f t="shared" si="1"/>
        <v>0</v>
      </c>
      <c r="AL16" s="161">
        <f t="shared" si="1"/>
        <v>0</v>
      </c>
    </row>
    <row r="17" spans="1:38" ht="46.8" x14ac:dyDescent="0.3">
      <c r="A17" s="33" t="s">
        <v>63</v>
      </c>
      <c r="B17" s="33" t="s">
        <v>64</v>
      </c>
      <c r="C17" s="42" t="s">
        <v>2</v>
      </c>
      <c r="D17" s="43">
        <f t="shared" ref="D17:AL17" si="2">D36</f>
        <v>0</v>
      </c>
      <c r="E17" s="43">
        <f t="shared" si="2"/>
        <v>0</v>
      </c>
      <c r="F17" s="43">
        <f t="shared" si="2"/>
        <v>0</v>
      </c>
      <c r="G17" s="43">
        <f t="shared" si="2"/>
        <v>23.873000000000001</v>
      </c>
      <c r="H17" s="43">
        <f t="shared" si="2"/>
        <v>0</v>
      </c>
      <c r="I17" s="43">
        <f t="shared" si="2"/>
        <v>0</v>
      </c>
      <c r="J17" s="161">
        <f t="shared" si="2"/>
        <v>0</v>
      </c>
      <c r="K17" s="43">
        <f t="shared" si="2"/>
        <v>0.63</v>
      </c>
      <c r="L17" s="43">
        <f t="shared" si="2"/>
        <v>0</v>
      </c>
      <c r="M17" s="43">
        <f t="shared" si="2"/>
        <v>0</v>
      </c>
      <c r="N17" s="43">
        <f t="shared" si="2"/>
        <v>1.7</v>
      </c>
      <c r="O17" s="43">
        <f t="shared" si="2"/>
        <v>0</v>
      </c>
      <c r="P17" s="43">
        <f t="shared" si="2"/>
        <v>0</v>
      </c>
      <c r="Q17" s="161">
        <f t="shared" si="2"/>
        <v>0</v>
      </c>
      <c r="R17" s="43">
        <f t="shared" si="2"/>
        <v>0</v>
      </c>
      <c r="S17" s="43">
        <f t="shared" si="2"/>
        <v>0</v>
      </c>
      <c r="T17" s="43">
        <f t="shared" si="2"/>
        <v>0</v>
      </c>
      <c r="U17" s="43">
        <f t="shared" si="2"/>
        <v>9.572000000000001</v>
      </c>
      <c r="V17" s="43">
        <f t="shared" si="2"/>
        <v>0</v>
      </c>
      <c r="W17" s="43">
        <f t="shared" si="2"/>
        <v>0</v>
      </c>
      <c r="X17" s="161">
        <f t="shared" si="2"/>
        <v>0</v>
      </c>
      <c r="Y17" s="43">
        <f t="shared" si="2"/>
        <v>0</v>
      </c>
      <c r="Z17" s="43">
        <f t="shared" si="2"/>
        <v>0</v>
      </c>
      <c r="AA17" s="43">
        <f t="shared" si="2"/>
        <v>0</v>
      </c>
      <c r="AB17" s="43">
        <f t="shared" si="2"/>
        <v>12.601000000000001</v>
      </c>
      <c r="AC17" s="43">
        <f t="shared" si="2"/>
        <v>0</v>
      </c>
      <c r="AD17" s="43">
        <f t="shared" si="2"/>
        <v>0</v>
      </c>
      <c r="AE17" s="161">
        <f t="shared" si="2"/>
        <v>0</v>
      </c>
      <c r="AF17" s="43">
        <f t="shared" si="2"/>
        <v>0.63</v>
      </c>
      <c r="AG17" s="43">
        <f t="shared" si="2"/>
        <v>0</v>
      </c>
      <c r="AH17" s="43">
        <f t="shared" si="2"/>
        <v>0</v>
      </c>
      <c r="AI17" s="43">
        <f t="shared" si="2"/>
        <v>23.873000000000001</v>
      </c>
      <c r="AJ17" s="43">
        <f t="shared" si="2"/>
        <v>0</v>
      </c>
      <c r="AK17" s="43">
        <f t="shared" si="2"/>
        <v>0</v>
      </c>
      <c r="AL17" s="161">
        <f t="shared" si="2"/>
        <v>0</v>
      </c>
    </row>
    <row r="18" spans="1:38" ht="93.6" x14ac:dyDescent="0.3">
      <c r="A18" s="33" t="s">
        <v>66</v>
      </c>
      <c r="B18" s="33" t="s">
        <v>68</v>
      </c>
      <c r="C18" s="42" t="s">
        <v>2</v>
      </c>
      <c r="D18" s="43">
        <f t="shared" ref="D18:AL18" si="3">D60</f>
        <v>0</v>
      </c>
      <c r="E18" s="43">
        <f t="shared" si="3"/>
        <v>0</v>
      </c>
      <c r="F18" s="43">
        <f t="shared" si="3"/>
        <v>0</v>
      </c>
      <c r="G18" s="43">
        <f t="shared" si="3"/>
        <v>0</v>
      </c>
      <c r="H18" s="43">
        <f t="shared" si="3"/>
        <v>0</v>
      </c>
      <c r="I18" s="43">
        <f t="shared" si="3"/>
        <v>0</v>
      </c>
      <c r="J18" s="161">
        <f t="shared" si="3"/>
        <v>0</v>
      </c>
      <c r="K18" s="43">
        <f t="shared" si="3"/>
        <v>0</v>
      </c>
      <c r="L18" s="43">
        <f t="shared" si="3"/>
        <v>0</v>
      </c>
      <c r="M18" s="43">
        <f t="shared" si="3"/>
        <v>0</v>
      </c>
      <c r="N18" s="43">
        <f t="shared" si="3"/>
        <v>0</v>
      </c>
      <c r="O18" s="43">
        <f t="shared" si="3"/>
        <v>0</v>
      </c>
      <c r="P18" s="43">
        <f t="shared" si="3"/>
        <v>0</v>
      </c>
      <c r="Q18" s="161">
        <f t="shared" si="3"/>
        <v>0</v>
      </c>
      <c r="R18" s="43">
        <f t="shared" si="3"/>
        <v>0</v>
      </c>
      <c r="S18" s="43">
        <f t="shared" si="3"/>
        <v>0</v>
      </c>
      <c r="T18" s="43">
        <f t="shared" si="3"/>
        <v>0</v>
      </c>
      <c r="U18" s="43">
        <f t="shared" si="3"/>
        <v>0</v>
      </c>
      <c r="V18" s="43">
        <f t="shared" si="3"/>
        <v>0</v>
      </c>
      <c r="W18" s="43">
        <f t="shared" si="3"/>
        <v>0</v>
      </c>
      <c r="X18" s="161">
        <f t="shared" si="3"/>
        <v>0</v>
      </c>
      <c r="Y18" s="43">
        <f t="shared" si="3"/>
        <v>0</v>
      </c>
      <c r="Z18" s="43">
        <f t="shared" si="3"/>
        <v>0</v>
      </c>
      <c r="AA18" s="43">
        <f t="shared" si="3"/>
        <v>0</v>
      </c>
      <c r="AB18" s="43">
        <f t="shared" si="3"/>
        <v>0</v>
      </c>
      <c r="AC18" s="43">
        <f t="shared" si="3"/>
        <v>0</v>
      </c>
      <c r="AD18" s="43">
        <f t="shared" si="3"/>
        <v>0</v>
      </c>
      <c r="AE18" s="161">
        <f t="shared" si="3"/>
        <v>0</v>
      </c>
      <c r="AF18" s="43">
        <f t="shared" si="3"/>
        <v>0</v>
      </c>
      <c r="AG18" s="43">
        <f t="shared" si="3"/>
        <v>0</v>
      </c>
      <c r="AH18" s="43">
        <f t="shared" si="3"/>
        <v>0</v>
      </c>
      <c r="AI18" s="43">
        <f t="shared" si="3"/>
        <v>0</v>
      </c>
      <c r="AJ18" s="43">
        <f t="shared" si="3"/>
        <v>0</v>
      </c>
      <c r="AK18" s="43">
        <f t="shared" si="3"/>
        <v>0</v>
      </c>
      <c r="AL18" s="161">
        <f t="shared" si="3"/>
        <v>0</v>
      </c>
    </row>
    <row r="19" spans="1:38" ht="46.8" x14ac:dyDescent="0.3">
      <c r="A19" s="33" t="s">
        <v>70</v>
      </c>
      <c r="B19" s="33" t="s">
        <v>71</v>
      </c>
      <c r="C19" s="42" t="s">
        <v>2</v>
      </c>
      <c r="D19" s="43">
        <f t="shared" ref="D19:AL19" si="4">D63</f>
        <v>0</v>
      </c>
      <c r="E19" s="43">
        <f t="shared" si="4"/>
        <v>0</v>
      </c>
      <c r="F19" s="43">
        <f t="shared" si="4"/>
        <v>0</v>
      </c>
      <c r="G19" s="43">
        <f t="shared" si="4"/>
        <v>0</v>
      </c>
      <c r="H19" s="43">
        <f t="shared" si="4"/>
        <v>0</v>
      </c>
      <c r="I19" s="43">
        <f t="shared" si="4"/>
        <v>0</v>
      </c>
      <c r="J19" s="161">
        <f t="shared" si="4"/>
        <v>0</v>
      </c>
      <c r="K19" s="43">
        <f t="shared" si="4"/>
        <v>0</v>
      </c>
      <c r="L19" s="43">
        <f t="shared" si="4"/>
        <v>0</v>
      </c>
      <c r="M19" s="43">
        <f t="shared" si="4"/>
        <v>0</v>
      </c>
      <c r="N19" s="43">
        <f t="shared" si="4"/>
        <v>0</v>
      </c>
      <c r="O19" s="43">
        <f t="shared" si="4"/>
        <v>0</v>
      </c>
      <c r="P19" s="43">
        <f t="shared" si="4"/>
        <v>0</v>
      </c>
      <c r="Q19" s="161">
        <f t="shared" si="4"/>
        <v>0</v>
      </c>
      <c r="R19" s="43">
        <f t="shared" si="4"/>
        <v>0</v>
      </c>
      <c r="S19" s="43">
        <f t="shared" si="4"/>
        <v>0</v>
      </c>
      <c r="T19" s="43">
        <f t="shared" si="4"/>
        <v>0</v>
      </c>
      <c r="U19" s="43">
        <f t="shared" si="4"/>
        <v>0</v>
      </c>
      <c r="V19" s="43">
        <f t="shared" si="4"/>
        <v>0</v>
      </c>
      <c r="W19" s="43">
        <f t="shared" si="4"/>
        <v>0</v>
      </c>
      <c r="X19" s="161">
        <f t="shared" si="4"/>
        <v>0</v>
      </c>
      <c r="Y19" s="43">
        <f t="shared" si="4"/>
        <v>0</v>
      </c>
      <c r="Z19" s="43">
        <f t="shared" si="4"/>
        <v>0</v>
      </c>
      <c r="AA19" s="43">
        <f t="shared" si="4"/>
        <v>0</v>
      </c>
      <c r="AB19" s="43">
        <f t="shared" si="4"/>
        <v>0</v>
      </c>
      <c r="AC19" s="43">
        <f t="shared" si="4"/>
        <v>0</v>
      </c>
      <c r="AD19" s="43">
        <f t="shared" si="4"/>
        <v>0</v>
      </c>
      <c r="AE19" s="161">
        <f t="shared" si="4"/>
        <v>0</v>
      </c>
      <c r="AF19" s="43">
        <f t="shared" si="4"/>
        <v>0</v>
      </c>
      <c r="AG19" s="43">
        <f t="shared" si="4"/>
        <v>0</v>
      </c>
      <c r="AH19" s="43">
        <f t="shared" si="4"/>
        <v>0</v>
      </c>
      <c r="AI19" s="43">
        <f t="shared" si="4"/>
        <v>0</v>
      </c>
      <c r="AJ19" s="43">
        <f t="shared" si="4"/>
        <v>0</v>
      </c>
      <c r="AK19" s="43">
        <f t="shared" si="4"/>
        <v>0</v>
      </c>
      <c r="AL19" s="161">
        <f t="shared" si="4"/>
        <v>0</v>
      </c>
    </row>
    <row r="20" spans="1:38" ht="62.4" x14ac:dyDescent="0.3">
      <c r="A20" s="33" t="s">
        <v>74</v>
      </c>
      <c r="B20" s="33" t="s">
        <v>75</v>
      </c>
      <c r="C20" s="42" t="s">
        <v>2</v>
      </c>
      <c r="D20" s="43">
        <f t="shared" ref="D20:AL20" si="5">D64</f>
        <v>0</v>
      </c>
      <c r="E20" s="43">
        <f t="shared" si="5"/>
        <v>0</v>
      </c>
      <c r="F20" s="43">
        <f t="shared" si="5"/>
        <v>0</v>
      </c>
      <c r="G20" s="43">
        <f t="shared" si="5"/>
        <v>0</v>
      </c>
      <c r="H20" s="43">
        <f t="shared" si="5"/>
        <v>0</v>
      </c>
      <c r="I20" s="43">
        <f t="shared" si="5"/>
        <v>0</v>
      </c>
      <c r="J20" s="161">
        <f t="shared" si="5"/>
        <v>0</v>
      </c>
      <c r="K20" s="43">
        <f t="shared" si="5"/>
        <v>0</v>
      </c>
      <c r="L20" s="43">
        <f t="shared" si="5"/>
        <v>0</v>
      </c>
      <c r="M20" s="43">
        <f t="shared" si="5"/>
        <v>0</v>
      </c>
      <c r="N20" s="43">
        <f t="shared" si="5"/>
        <v>0</v>
      </c>
      <c r="O20" s="43">
        <f t="shared" si="5"/>
        <v>0</v>
      </c>
      <c r="P20" s="43">
        <f t="shared" si="5"/>
        <v>0</v>
      </c>
      <c r="Q20" s="161">
        <f t="shared" si="5"/>
        <v>0</v>
      </c>
      <c r="R20" s="43">
        <f t="shared" si="5"/>
        <v>0</v>
      </c>
      <c r="S20" s="43">
        <f t="shared" si="5"/>
        <v>0</v>
      </c>
      <c r="T20" s="43">
        <f t="shared" si="5"/>
        <v>0</v>
      </c>
      <c r="U20" s="43">
        <f t="shared" si="5"/>
        <v>0</v>
      </c>
      <c r="V20" s="43">
        <f t="shared" si="5"/>
        <v>0</v>
      </c>
      <c r="W20" s="43">
        <f t="shared" si="5"/>
        <v>0</v>
      </c>
      <c r="X20" s="161">
        <f t="shared" si="5"/>
        <v>0</v>
      </c>
      <c r="Y20" s="43">
        <f t="shared" si="5"/>
        <v>0</v>
      </c>
      <c r="Z20" s="43">
        <f t="shared" si="5"/>
        <v>0</v>
      </c>
      <c r="AA20" s="43">
        <f t="shared" si="5"/>
        <v>0</v>
      </c>
      <c r="AB20" s="43">
        <f t="shared" si="5"/>
        <v>0</v>
      </c>
      <c r="AC20" s="43">
        <f t="shared" si="5"/>
        <v>0</v>
      </c>
      <c r="AD20" s="43">
        <f t="shared" si="5"/>
        <v>0</v>
      </c>
      <c r="AE20" s="161">
        <f t="shared" si="5"/>
        <v>0</v>
      </c>
      <c r="AF20" s="43">
        <f t="shared" si="5"/>
        <v>0</v>
      </c>
      <c r="AG20" s="43">
        <f t="shared" si="5"/>
        <v>0</v>
      </c>
      <c r="AH20" s="43">
        <f t="shared" si="5"/>
        <v>0</v>
      </c>
      <c r="AI20" s="43">
        <f t="shared" si="5"/>
        <v>0</v>
      </c>
      <c r="AJ20" s="43">
        <f t="shared" si="5"/>
        <v>0</v>
      </c>
      <c r="AK20" s="43">
        <f t="shared" si="5"/>
        <v>0</v>
      </c>
      <c r="AL20" s="161">
        <f t="shared" si="5"/>
        <v>0</v>
      </c>
    </row>
    <row r="21" spans="1:38" ht="31.2" x14ac:dyDescent="0.3">
      <c r="A21" s="33" t="s">
        <v>78</v>
      </c>
      <c r="B21" s="33" t="s">
        <v>79</v>
      </c>
      <c r="C21" s="42" t="s">
        <v>2</v>
      </c>
      <c r="D21" s="43">
        <f t="shared" ref="D21:AL21" si="6">D65</f>
        <v>0</v>
      </c>
      <c r="E21" s="43">
        <f t="shared" si="6"/>
        <v>0</v>
      </c>
      <c r="F21" s="43">
        <f t="shared" si="6"/>
        <v>0</v>
      </c>
      <c r="G21" s="43">
        <f t="shared" si="6"/>
        <v>0</v>
      </c>
      <c r="H21" s="43">
        <f t="shared" si="6"/>
        <v>0</v>
      </c>
      <c r="I21" s="43">
        <f t="shared" si="6"/>
        <v>0</v>
      </c>
      <c r="J21" s="161">
        <f t="shared" si="6"/>
        <v>0</v>
      </c>
      <c r="K21" s="43">
        <f t="shared" si="6"/>
        <v>0</v>
      </c>
      <c r="L21" s="43">
        <f t="shared" si="6"/>
        <v>0</v>
      </c>
      <c r="M21" s="43">
        <f t="shared" si="6"/>
        <v>0</v>
      </c>
      <c r="N21" s="43">
        <f t="shared" si="6"/>
        <v>0</v>
      </c>
      <c r="O21" s="43">
        <f t="shared" si="6"/>
        <v>0</v>
      </c>
      <c r="P21" s="43">
        <f t="shared" si="6"/>
        <v>0</v>
      </c>
      <c r="Q21" s="161">
        <f t="shared" si="6"/>
        <v>0</v>
      </c>
      <c r="R21" s="43">
        <f t="shared" si="6"/>
        <v>0</v>
      </c>
      <c r="S21" s="43">
        <f t="shared" si="6"/>
        <v>0</v>
      </c>
      <c r="T21" s="43">
        <f t="shared" si="6"/>
        <v>0</v>
      </c>
      <c r="U21" s="43">
        <f t="shared" si="6"/>
        <v>0</v>
      </c>
      <c r="V21" s="43">
        <f t="shared" si="6"/>
        <v>0</v>
      </c>
      <c r="W21" s="43">
        <f t="shared" si="6"/>
        <v>0</v>
      </c>
      <c r="X21" s="161">
        <f t="shared" si="6"/>
        <v>0</v>
      </c>
      <c r="Y21" s="43">
        <f t="shared" si="6"/>
        <v>0</v>
      </c>
      <c r="Z21" s="43">
        <f t="shared" si="6"/>
        <v>0</v>
      </c>
      <c r="AA21" s="43">
        <f t="shared" si="6"/>
        <v>0</v>
      </c>
      <c r="AB21" s="43">
        <f t="shared" si="6"/>
        <v>0</v>
      </c>
      <c r="AC21" s="43">
        <f t="shared" si="6"/>
        <v>0</v>
      </c>
      <c r="AD21" s="43">
        <f t="shared" si="6"/>
        <v>0</v>
      </c>
      <c r="AE21" s="161">
        <f t="shared" si="6"/>
        <v>0</v>
      </c>
      <c r="AF21" s="43">
        <f t="shared" si="6"/>
        <v>0</v>
      </c>
      <c r="AG21" s="43">
        <f t="shared" si="6"/>
        <v>0</v>
      </c>
      <c r="AH21" s="43">
        <f t="shared" si="6"/>
        <v>0</v>
      </c>
      <c r="AI21" s="43">
        <f t="shared" si="6"/>
        <v>0</v>
      </c>
      <c r="AJ21" s="43">
        <f t="shared" si="6"/>
        <v>0</v>
      </c>
      <c r="AK21" s="43">
        <f t="shared" si="6"/>
        <v>0</v>
      </c>
      <c r="AL21" s="161">
        <f t="shared" si="6"/>
        <v>0</v>
      </c>
    </row>
    <row r="22" spans="1:38" x14ac:dyDescent="0.3">
      <c r="A22" s="33"/>
      <c r="B22" s="33"/>
      <c r="C22" s="42"/>
      <c r="D22" s="84"/>
      <c r="E22" s="84"/>
      <c r="F22" s="84"/>
      <c r="G22" s="84"/>
      <c r="H22" s="84"/>
      <c r="I22" s="84"/>
      <c r="J22" s="166"/>
      <c r="K22" s="84"/>
      <c r="L22" s="84"/>
      <c r="M22" s="84"/>
      <c r="N22" s="84"/>
      <c r="O22" s="84"/>
      <c r="P22" s="84"/>
      <c r="Q22" s="166"/>
      <c r="R22" s="84"/>
      <c r="S22" s="84"/>
      <c r="T22" s="84"/>
      <c r="U22" s="84"/>
      <c r="V22" s="84"/>
      <c r="W22" s="84"/>
      <c r="X22" s="166"/>
      <c r="Y22" s="84"/>
      <c r="Z22" s="84"/>
      <c r="AA22" s="84"/>
      <c r="AB22" s="84"/>
      <c r="AC22" s="84"/>
      <c r="AD22" s="84"/>
      <c r="AE22" s="166"/>
      <c r="AF22" s="84"/>
      <c r="AG22" s="84"/>
      <c r="AH22" s="84"/>
      <c r="AI22" s="84"/>
      <c r="AJ22" s="84"/>
      <c r="AK22" s="84"/>
      <c r="AL22" s="166"/>
    </row>
    <row r="23" spans="1:38" x14ac:dyDescent="0.3">
      <c r="A23" s="33" t="s">
        <v>83</v>
      </c>
      <c r="B23" s="33" t="s">
        <v>175</v>
      </c>
      <c r="C23" s="42"/>
      <c r="D23" s="84"/>
      <c r="E23" s="84"/>
      <c r="F23" s="84"/>
      <c r="G23" s="84"/>
      <c r="H23" s="84"/>
      <c r="I23" s="84"/>
      <c r="J23" s="166"/>
      <c r="K23" s="171"/>
      <c r="L23" s="171"/>
      <c r="M23" s="171"/>
      <c r="N23" s="171"/>
      <c r="O23" s="171"/>
      <c r="P23" s="171"/>
      <c r="Q23" s="172"/>
      <c r="R23" s="84"/>
      <c r="S23" s="84"/>
      <c r="T23" s="84"/>
      <c r="U23" s="84"/>
      <c r="V23" s="84"/>
      <c r="W23" s="84"/>
      <c r="X23" s="166"/>
      <c r="Y23" s="84"/>
      <c r="Z23" s="84"/>
      <c r="AA23" s="84"/>
      <c r="AB23" s="84"/>
      <c r="AC23" s="84"/>
      <c r="AD23" s="84"/>
      <c r="AE23" s="166"/>
      <c r="AF23" s="84"/>
      <c r="AG23" s="84"/>
      <c r="AH23" s="84"/>
      <c r="AI23" s="84"/>
      <c r="AJ23" s="84"/>
      <c r="AK23" s="84"/>
      <c r="AL23" s="166"/>
    </row>
    <row r="24" spans="1:38" s="70" customFormat="1" ht="46.8" x14ac:dyDescent="0.3">
      <c r="A24" s="71" t="s">
        <v>88</v>
      </c>
      <c r="B24" s="71" t="s">
        <v>89</v>
      </c>
      <c r="C24" s="88" t="s">
        <v>2</v>
      </c>
      <c r="D24" s="13">
        <f t="shared" ref="D24:AL24" si="7">D25+D29+D32+D33</f>
        <v>0</v>
      </c>
      <c r="E24" s="13">
        <f t="shared" si="7"/>
        <v>0</v>
      </c>
      <c r="F24" s="13">
        <f t="shared" si="7"/>
        <v>0</v>
      </c>
      <c r="G24" s="13">
        <f t="shared" si="7"/>
        <v>0</v>
      </c>
      <c r="H24" s="13">
        <f t="shared" si="7"/>
        <v>0</v>
      </c>
      <c r="I24" s="13">
        <f t="shared" si="7"/>
        <v>0</v>
      </c>
      <c r="J24" s="106">
        <f t="shared" si="7"/>
        <v>0</v>
      </c>
      <c r="K24" s="13">
        <f t="shared" si="7"/>
        <v>0</v>
      </c>
      <c r="L24" s="13">
        <f t="shared" si="7"/>
        <v>0</v>
      </c>
      <c r="M24" s="13">
        <f t="shared" si="7"/>
        <v>0</v>
      </c>
      <c r="N24" s="13">
        <f t="shared" si="7"/>
        <v>0</v>
      </c>
      <c r="O24" s="13">
        <f t="shared" si="7"/>
        <v>0</v>
      </c>
      <c r="P24" s="13">
        <f t="shared" si="7"/>
        <v>0</v>
      </c>
      <c r="Q24" s="106">
        <f t="shared" si="7"/>
        <v>0</v>
      </c>
      <c r="R24" s="13">
        <f t="shared" si="7"/>
        <v>0</v>
      </c>
      <c r="S24" s="13">
        <f t="shared" si="7"/>
        <v>0</v>
      </c>
      <c r="T24" s="13">
        <f t="shared" si="7"/>
        <v>0</v>
      </c>
      <c r="U24" s="13">
        <f t="shared" si="7"/>
        <v>0</v>
      </c>
      <c r="V24" s="13">
        <f t="shared" si="7"/>
        <v>0</v>
      </c>
      <c r="W24" s="13">
        <f t="shared" si="7"/>
        <v>0</v>
      </c>
      <c r="X24" s="106">
        <f t="shared" si="7"/>
        <v>0</v>
      </c>
      <c r="Y24" s="13">
        <f t="shared" si="7"/>
        <v>0</v>
      </c>
      <c r="Z24" s="13">
        <f t="shared" si="7"/>
        <v>0</v>
      </c>
      <c r="AA24" s="13">
        <f t="shared" si="7"/>
        <v>0</v>
      </c>
      <c r="AB24" s="13">
        <f t="shared" si="7"/>
        <v>0</v>
      </c>
      <c r="AC24" s="13">
        <f t="shared" si="7"/>
        <v>0</v>
      </c>
      <c r="AD24" s="13">
        <f t="shared" si="7"/>
        <v>0</v>
      </c>
      <c r="AE24" s="106">
        <f t="shared" si="7"/>
        <v>0</v>
      </c>
      <c r="AF24" s="13">
        <f t="shared" si="7"/>
        <v>0</v>
      </c>
      <c r="AG24" s="13">
        <f t="shared" si="7"/>
        <v>0</v>
      </c>
      <c r="AH24" s="13">
        <f t="shared" si="7"/>
        <v>0</v>
      </c>
      <c r="AI24" s="13">
        <f t="shared" si="7"/>
        <v>0</v>
      </c>
      <c r="AJ24" s="63">
        <f t="shared" si="7"/>
        <v>0</v>
      </c>
      <c r="AK24" s="63">
        <f t="shared" si="7"/>
        <v>0</v>
      </c>
      <c r="AL24" s="152">
        <f t="shared" si="7"/>
        <v>0</v>
      </c>
    </row>
    <row r="25" spans="1:38" s="70" customFormat="1" ht="78" x14ac:dyDescent="0.3">
      <c r="A25" s="71" t="s">
        <v>96</v>
      </c>
      <c r="B25" s="71" t="s">
        <v>97</v>
      </c>
      <c r="C25" s="88" t="s">
        <v>2</v>
      </c>
      <c r="D25" s="13">
        <f t="shared" ref="D25:AL25" si="8">D26+D27+D28</f>
        <v>0</v>
      </c>
      <c r="E25" s="13">
        <f t="shared" si="8"/>
        <v>0</v>
      </c>
      <c r="F25" s="13">
        <f t="shared" si="8"/>
        <v>0</v>
      </c>
      <c r="G25" s="13">
        <f t="shared" si="8"/>
        <v>0</v>
      </c>
      <c r="H25" s="13">
        <f t="shared" si="8"/>
        <v>0</v>
      </c>
      <c r="I25" s="13">
        <f t="shared" si="8"/>
        <v>0</v>
      </c>
      <c r="J25" s="106">
        <f t="shared" si="8"/>
        <v>0</v>
      </c>
      <c r="K25" s="13">
        <f t="shared" si="8"/>
        <v>0</v>
      </c>
      <c r="L25" s="13">
        <f t="shared" si="8"/>
        <v>0</v>
      </c>
      <c r="M25" s="13">
        <f t="shared" si="8"/>
        <v>0</v>
      </c>
      <c r="N25" s="13">
        <f t="shared" si="8"/>
        <v>0</v>
      </c>
      <c r="O25" s="13">
        <f t="shared" si="8"/>
        <v>0</v>
      </c>
      <c r="P25" s="13">
        <f t="shared" si="8"/>
        <v>0</v>
      </c>
      <c r="Q25" s="106">
        <f t="shared" si="8"/>
        <v>0</v>
      </c>
      <c r="R25" s="13">
        <f t="shared" si="8"/>
        <v>0</v>
      </c>
      <c r="S25" s="13">
        <f t="shared" si="8"/>
        <v>0</v>
      </c>
      <c r="T25" s="13">
        <f t="shared" si="8"/>
        <v>0</v>
      </c>
      <c r="U25" s="13">
        <f t="shared" si="8"/>
        <v>0</v>
      </c>
      <c r="V25" s="13">
        <f t="shared" si="8"/>
        <v>0</v>
      </c>
      <c r="W25" s="13">
        <f t="shared" si="8"/>
        <v>0</v>
      </c>
      <c r="X25" s="106">
        <f t="shared" si="8"/>
        <v>0</v>
      </c>
      <c r="Y25" s="13">
        <f t="shared" si="8"/>
        <v>0</v>
      </c>
      <c r="Z25" s="13">
        <f t="shared" si="8"/>
        <v>0</v>
      </c>
      <c r="AA25" s="13">
        <f t="shared" si="8"/>
        <v>0</v>
      </c>
      <c r="AB25" s="13">
        <f t="shared" si="8"/>
        <v>0</v>
      </c>
      <c r="AC25" s="13">
        <f t="shared" si="8"/>
        <v>0</v>
      </c>
      <c r="AD25" s="13">
        <f t="shared" si="8"/>
        <v>0</v>
      </c>
      <c r="AE25" s="106">
        <f t="shared" si="8"/>
        <v>0</v>
      </c>
      <c r="AF25" s="13">
        <f t="shared" si="8"/>
        <v>0</v>
      </c>
      <c r="AG25" s="13">
        <f t="shared" si="8"/>
        <v>0</v>
      </c>
      <c r="AH25" s="13">
        <f t="shared" si="8"/>
        <v>0</v>
      </c>
      <c r="AI25" s="13">
        <f t="shared" si="8"/>
        <v>0</v>
      </c>
      <c r="AJ25" s="63">
        <f t="shared" si="8"/>
        <v>0</v>
      </c>
      <c r="AK25" s="63">
        <f t="shared" si="8"/>
        <v>0</v>
      </c>
      <c r="AL25" s="152">
        <f t="shared" si="8"/>
        <v>0</v>
      </c>
    </row>
    <row r="26" spans="1:38" s="64" customFormat="1" ht="109.2" x14ac:dyDescent="0.3">
      <c r="A26" s="91" t="s">
        <v>100</v>
      </c>
      <c r="B26" s="66" t="s">
        <v>101</v>
      </c>
      <c r="C26" s="55" t="s">
        <v>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112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12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112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112">
        <v>0</v>
      </c>
      <c r="AF26" s="4">
        <v>0</v>
      </c>
      <c r="AG26" s="4">
        <v>0</v>
      </c>
      <c r="AH26" s="4">
        <v>0</v>
      </c>
      <c r="AI26" s="4">
        <v>0</v>
      </c>
      <c r="AJ26" s="55">
        <v>0</v>
      </c>
      <c r="AK26" s="55">
        <v>0</v>
      </c>
      <c r="AL26" s="156">
        <v>0</v>
      </c>
    </row>
    <row r="27" spans="1:38" s="64" customFormat="1" ht="109.2" x14ac:dyDescent="0.3">
      <c r="A27" s="91" t="s">
        <v>104</v>
      </c>
      <c r="B27" s="66" t="s">
        <v>105</v>
      </c>
      <c r="C27" s="3" t="s">
        <v>2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112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12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112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112">
        <v>0</v>
      </c>
      <c r="AF27" s="4">
        <v>0</v>
      </c>
      <c r="AG27" s="4">
        <v>0</v>
      </c>
      <c r="AH27" s="4">
        <v>0</v>
      </c>
      <c r="AI27" s="4">
        <v>0</v>
      </c>
      <c r="AJ27" s="55">
        <v>0</v>
      </c>
      <c r="AK27" s="55">
        <v>0</v>
      </c>
      <c r="AL27" s="156">
        <v>0</v>
      </c>
    </row>
    <row r="28" spans="1:38" s="64" customFormat="1" ht="109.2" x14ac:dyDescent="0.3">
      <c r="A28" s="91" t="s">
        <v>106</v>
      </c>
      <c r="B28" s="66" t="s">
        <v>107</v>
      </c>
      <c r="C28" s="3" t="s">
        <v>2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112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12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112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112">
        <v>0</v>
      </c>
      <c r="AF28" s="4">
        <v>0</v>
      </c>
      <c r="AG28" s="4">
        <v>0</v>
      </c>
      <c r="AH28" s="4">
        <v>0</v>
      </c>
      <c r="AI28" s="4">
        <v>0</v>
      </c>
      <c r="AJ28" s="55">
        <v>0</v>
      </c>
      <c r="AK28" s="55">
        <v>0</v>
      </c>
      <c r="AL28" s="156">
        <v>0</v>
      </c>
    </row>
    <row r="29" spans="1:38" s="70" customFormat="1" ht="62.4" x14ac:dyDescent="0.3">
      <c r="A29" s="96" t="s">
        <v>108</v>
      </c>
      <c r="B29" s="71" t="s">
        <v>109</v>
      </c>
      <c r="C29" s="12" t="s">
        <v>2</v>
      </c>
      <c r="D29" s="13">
        <f t="shared" ref="D29:AL29" si="9">D30+D31</f>
        <v>0</v>
      </c>
      <c r="E29" s="13">
        <f t="shared" si="9"/>
        <v>0</v>
      </c>
      <c r="F29" s="13">
        <f t="shared" si="9"/>
        <v>0</v>
      </c>
      <c r="G29" s="13">
        <f t="shared" si="9"/>
        <v>0</v>
      </c>
      <c r="H29" s="13">
        <f t="shared" si="9"/>
        <v>0</v>
      </c>
      <c r="I29" s="13">
        <f t="shared" si="9"/>
        <v>0</v>
      </c>
      <c r="J29" s="106">
        <f t="shared" si="9"/>
        <v>0</v>
      </c>
      <c r="K29" s="13">
        <f t="shared" si="9"/>
        <v>0</v>
      </c>
      <c r="L29" s="13">
        <f t="shared" si="9"/>
        <v>0</v>
      </c>
      <c r="M29" s="13">
        <f t="shared" si="9"/>
        <v>0</v>
      </c>
      <c r="N29" s="13">
        <f t="shared" si="9"/>
        <v>0</v>
      </c>
      <c r="O29" s="13">
        <f t="shared" si="9"/>
        <v>0</v>
      </c>
      <c r="P29" s="13">
        <f t="shared" si="9"/>
        <v>0</v>
      </c>
      <c r="Q29" s="106">
        <f t="shared" si="9"/>
        <v>0</v>
      </c>
      <c r="R29" s="13">
        <f t="shared" si="9"/>
        <v>0</v>
      </c>
      <c r="S29" s="13">
        <f t="shared" si="9"/>
        <v>0</v>
      </c>
      <c r="T29" s="13">
        <f t="shared" si="9"/>
        <v>0</v>
      </c>
      <c r="U29" s="13">
        <f t="shared" si="9"/>
        <v>0</v>
      </c>
      <c r="V29" s="13">
        <f t="shared" si="9"/>
        <v>0</v>
      </c>
      <c r="W29" s="13">
        <f t="shared" si="9"/>
        <v>0</v>
      </c>
      <c r="X29" s="106">
        <f t="shared" si="9"/>
        <v>0</v>
      </c>
      <c r="Y29" s="13">
        <f t="shared" si="9"/>
        <v>0</v>
      </c>
      <c r="Z29" s="13">
        <f t="shared" si="9"/>
        <v>0</v>
      </c>
      <c r="AA29" s="13">
        <f t="shared" si="9"/>
        <v>0</v>
      </c>
      <c r="AB29" s="13">
        <f t="shared" si="9"/>
        <v>0</v>
      </c>
      <c r="AC29" s="13">
        <f t="shared" si="9"/>
        <v>0</v>
      </c>
      <c r="AD29" s="13">
        <f t="shared" si="9"/>
        <v>0</v>
      </c>
      <c r="AE29" s="106">
        <f t="shared" si="9"/>
        <v>0</v>
      </c>
      <c r="AF29" s="13">
        <f t="shared" si="9"/>
        <v>0</v>
      </c>
      <c r="AG29" s="13">
        <f t="shared" si="9"/>
        <v>0</v>
      </c>
      <c r="AH29" s="13">
        <f t="shared" si="9"/>
        <v>0</v>
      </c>
      <c r="AI29" s="13">
        <f t="shared" si="9"/>
        <v>0</v>
      </c>
      <c r="AJ29" s="63">
        <f t="shared" si="9"/>
        <v>0</v>
      </c>
      <c r="AK29" s="63">
        <f t="shared" si="9"/>
        <v>0</v>
      </c>
      <c r="AL29" s="152">
        <f t="shared" si="9"/>
        <v>0</v>
      </c>
    </row>
    <row r="30" spans="1:38" s="64" customFormat="1" ht="109.2" x14ac:dyDescent="0.3">
      <c r="A30" s="91" t="s">
        <v>114</v>
      </c>
      <c r="B30" s="66" t="s">
        <v>115</v>
      </c>
      <c r="C30" s="3" t="s">
        <v>2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112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12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112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112">
        <v>0</v>
      </c>
      <c r="AF30" s="4">
        <v>0</v>
      </c>
      <c r="AG30" s="4">
        <v>0</v>
      </c>
      <c r="AH30" s="4">
        <v>0</v>
      </c>
      <c r="AI30" s="4">
        <v>0</v>
      </c>
      <c r="AJ30" s="55">
        <v>0</v>
      </c>
      <c r="AK30" s="55">
        <v>0</v>
      </c>
      <c r="AL30" s="156">
        <v>0</v>
      </c>
    </row>
    <row r="31" spans="1:38" s="64" customFormat="1" ht="78" x14ac:dyDescent="0.3">
      <c r="A31" s="91" t="s">
        <v>118</v>
      </c>
      <c r="B31" s="66" t="s">
        <v>119</v>
      </c>
      <c r="C31" s="3" t="s">
        <v>2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112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12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112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112">
        <v>0</v>
      </c>
      <c r="AF31" s="4">
        <v>0</v>
      </c>
      <c r="AG31" s="4">
        <v>0</v>
      </c>
      <c r="AH31" s="4">
        <v>0</v>
      </c>
      <c r="AI31" s="4">
        <v>0</v>
      </c>
      <c r="AJ31" s="55">
        <v>0</v>
      </c>
      <c r="AK31" s="55">
        <v>0</v>
      </c>
      <c r="AL31" s="156">
        <v>0</v>
      </c>
    </row>
    <row r="32" spans="1:38" s="70" customFormat="1" ht="62.4" x14ac:dyDescent="0.3">
      <c r="A32" s="96" t="s">
        <v>122</v>
      </c>
      <c r="B32" s="71" t="s">
        <v>123</v>
      </c>
      <c r="C32" s="12" t="s">
        <v>2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06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06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06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06">
        <v>0</v>
      </c>
      <c r="AF32" s="13">
        <v>0</v>
      </c>
      <c r="AG32" s="13">
        <v>0</v>
      </c>
      <c r="AH32" s="13">
        <v>0</v>
      </c>
      <c r="AI32" s="13">
        <v>0</v>
      </c>
      <c r="AJ32" s="63">
        <v>0</v>
      </c>
      <c r="AK32" s="63">
        <v>0</v>
      </c>
      <c r="AL32" s="152">
        <v>0</v>
      </c>
    </row>
    <row r="33" spans="1:38" s="70" customFormat="1" ht="140.4" x14ac:dyDescent="0.3">
      <c r="A33" s="71" t="s">
        <v>126</v>
      </c>
      <c r="B33" s="71" t="s">
        <v>127</v>
      </c>
      <c r="C33" s="12" t="s">
        <v>2</v>
      </c>
      <c r="D33" s="13">
        <f t="shared" ref="D33:AL33" si="10">D34+D35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06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  <c r="O33" s="13">
        <f t="shared" si="10"/>
        <v>0</v>
      </c>
      <c r="P33" s="13">
        <f t="shared" si="10"/>
        <v>0</v>
      </c>
      <c r="Q33" s="106">
        <f t="shared" si="10"/>
        <v>0</v>
      </c>
      <c r="R33" s="13">
        <f t="shared" si="10"/>
        <v>0</v>
      </c>
      <c r="S33" s="13">
        <f t="shared" si="10"/>
        <v>0</v>
      </c>
      <c r="T33" s="13">
        <f t="shared" si="10"/>
        <v>0</v>
      </c>
      <c r="U33" s="13">
        <f t="shared" si="10"/>
        <v>0</v>
      </c>
      <c r="V33" s="13">
        <f t="shared" si="10"/>
        <v>0</v>
      </c>
      <c r="W33" s="13">
        <f t="shared" si="10"/>
        <v>0</v>
      </c>
      <c r="X33" s="106">
        <f t="shared" si="10"/>
        <v>0</v>
      </c>
      <c r="Y33" s="13">
        <f t="shared" si="10"/>
        <v>0</v>
      </c>
      <c r="Z33" s="13">
        <f t="shared" si="10"/>
        <v>0</v>
      </c>
      <c r="AA33" s="13">
        <f t="shared" si="10"/>
        <v>0</v>
      </c>
      <c r="AB33" s="13">
        <f t="shared" si="10"/>
        <v>0</v>
      </c>
      <c r="AC33" s="13">
        <f t="shared" si="10"/>
        <v>0</v>
      </c>
      <c r="AD33" s="13">
        <f t="shared" si="10"/>
        <v>0</v>
      </c>
      <c r="AE33" s="106">
        <f t="shared" si="10"/>
        <v>0</v>
      </c>
      <c r="AF33" s="13">
        <f t="shared" si="10"/>
        <v>0</v>
      </c>
      <c r="AG33" s="13">
        <f t="shared" si="10"/>
        <v>0</v>
      </c>
      <c r="AH33" s="13">
        <f t="shared" si="10"/>
        <v>0</v>
      </c>
      <c r="AI33" s="13">
        <f t="shared" si="10"/>
        <v>0</v>
      </c>
      <c r="AJ33" s="63">
        <f t="shared" si="10"/>
        <v>0</v>
      </c>
      <c r="AK33" s="63">
        <f t="shared" si="10"/>
        <v>0</v>
      </c>
      <c r="AL33" s="152">
        <f t="shared" si="10"/>
        <v>0</v>
      </c>
    </row>
    <row r="34" spans="1:38" s="64" customFormat="1" ht="124.8" x14ac:dyDescent="0.3">
      <c r="A34" s="65" t="s">
        <v>0</v>
      </c>
      <c r="B34" s="66" t="s">
        <v>1</v>
      </c>
      <c r="C34" s="2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112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12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112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112">
        <v>0</v>
      </c>
      <c r="AF34" s="4">
        <v>0</v>
      </c>
      <c r="AG34" s="4">
        <v>0</v>
      </c>
      <c r="AH34" s="4">
        <v>0</v>
      </c>
      <c r="AI34" s="4">
        <v>0</v>
      </c>
      <c r="AJ34" s="55">
        <v>0</v>
      </c>
      <c r="AK34" s="55">
        <v>0</v>
      </c>
      <c r="AL34" s="156">
        <v>0</v>
      </c>
    </row>
    <row r="35" spans="1:38" s="64" customFormat="1" ht="124.8" x14ac:dyDescent="0.3">
      <c r="A35" s="67" t="s">
        <v>7</v>
      </c>
      <c r="B35" s="67" t="s">
        <v>8</v>
      </c>
      <c r="C35" s="3" t="s">
        <v>2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112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12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112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112">
        <v>0</v>
      </c>
      <c r="AF35" s="4">
        <v>0</v>
      </c>
      <c r="AG35" s="4">
        <v>0</v>
      </c>
      <c r="AH35" s="4">
        <v>0</v>
      </c>
      <c r="AI35" s="4">
        <v>0</v>
      </c>
      <c r="AJ35" s="55">
        <v>0</v>
      </c>
      <c r="AK35" s="55">
        <v>0</v>
      </c>
      <c r="AL35" s="156">
        <v>0</v>
      </c>
    </row>
    <row r="36" spans="1:38" s="70" customFormat="1" ht="62.4" x14ac:dyDescent="0.3">
      <c r="A36" s="71" t="s">
        <v>11</v>
      </c>
      <c r="B36" s="71" t="s">
        <v>12</v>
      </c>
      <c r="C36" s="88"/>
      <c r="D36" s="13">
        <f t="shared" ref="D36:AL36" si="11">D37+D41+D48+D57</f>
        <v>0</v>
      </c>
      <c r="E36" s="13">
        <f t="shared" si="11"/>
        <v>0</v>
      </c>
      <c r="F36" s="13">
        <f t="shared" si="11"/>
        <v>0</v>
      </c>
      <c r="G36" s="13">
        <f t="shared" si="11"/>
        <v>23.873000000000001</v>
      </c>
      <c r="H36" s="13">
        <f t="shared" si="11"/>
        <v>0</v>
      </c>
      <c r="I36" s="13">
        <f t="shared" si="11"/>
        <v>0</v>
      </c>
      <c r="J36" s="106">
        <f t="shared" si="11"/>
        <v>0</v>
      </c>
      <c r="K36" s="13">
        <f t="shared" si="11"/>
        <v>0.63</v>
      </c>
      <c r="L36" s="13">
        <f t="shared" si="11"/>
        <v>0</v>
      </c>
      <c r="M36" s="13">
        <f t="shared" si="11"/>
        <v>0</v>
      </c>
      <c r="N36" s="13">
        <f t="shared" si="11"/>
        <v>1.7</v>
      </c>
      <c r="O36" s="13">
        <f t="shared" si="11"/>
        <v>0</v>
      </c>
      <c r="P36" s="13">
        <f t="shared" si="11"/>
        <v>0</v>
      </c>
      <c r="Q36" s="106">
        <f t="shared" si="11"/>
        <v>0</v>
      </c>
      <c r="R36" s="13">
        <f t="shared" si="11"/>
        <v>0</v>
      </c>
      <c r="S36" s="13">
        <f t="shared" si="11"/>
        <v>0</v>
      </c>
      <c r="T36" s="13">
        <f t="shared" si="11"/>
        <v>0</v>
      </c>
      <c r="U36" s="13">
        <f t="shared" si="11"/>
        <v>9.572000000000001</v>
      </c>
      <c r="V36" s="13">
        <f t="shared" si="11"/>
        <v>0</v>
      </c>
      <c r="W36" s="13">
        <f t="shared" si="11"/>
        <v>0</v>
      </c>
      <c r="X36" s="106">
        <f t="shared" si="11"/>
        <v>0</v>
      </c>
      <c r="Y36" s="13">
        <f t="shared" si="11"/>
        <v>0</v>
      </c>
      <c r="Z36" s="13">
        <f t="shared" si="11"/>
        <v>0</v>
      </c>
      <c r="AA36" s="13">
        <f t="shared" si="11"/>
        <v>0</v>
      </c>
      <c r="AB36" s="13">
        <f t="shared" si="11"/>
        <v>12.601000000000001</v>
      </c>
      <c r="AC36" s="13">
        <f t="shared" si="11"/>
        <v>0</v>
      </c>
      <c r="AD36" s="13">
        <f t="shared" si="11"/>
        <v>0</v>
      </c>
      <c r="AE36" s="106">
        <f t="shared" si="11"/>
        <v>0</v>
      </c>
      <c r="AF36" s="13">
        <f t="shared" si="11"/>
        <v>0.63</v>
      </c>
      <c r="AG36" s="13">
        <f t="shared" si="11"/>
        <v>0</v>
      </c>
      <c r="AH36" s="13">
        <f t="shared" si="11"/>
        <v>0</v>
      </c>
      <c r="AI36" s="13">
        <f t="shared" si="11"/>
        <v>23.873000000000001</v>
      </c>
      <c r="AJ36" s="63">
        <f t="shared" si="11"/>
        <v>0</v>
      </c>
      <c r="AK36" s="63">
        <f t="shared" si="11"/>
        <v>0</v>
      </c>
      <c r="AL36" s="152">
        <f t="shared" si="11"/>
        <v>0</v>
      </c>
    </row>
    <row r="37" spans="1:38" s="64" customFormat="1" ht="109.2" x14ac:dyDescent="0.3">
      <c r="A37" s="65" t="s">
        <v>55</v>
      </c>
      <c r="B37" s="66" t="s">
        <v>56</v>
      </c>
      <c r="C37" s="2" t="s">
        <v>2</v>
      </c>
      <c r="D37" s="4">
        <f t="shared" ref="D37:AL37" si="12">D38+D39</f>
        <v>0</v>
      </c>
      <c r="E37" s="4">
        <f t="shared" si="12"/>
        <v>0</v>
      </c>
      <c r="F37" s="4">
        <f t="shared" si="12"/>
        <v>0</v>
      </c>
      <c r="G37" s="4">
        <f t="shared" si="12"/>
        <v>0</v>
      </c>
      <c r="H37" s="4">
        <f t="shared" si="12"/>
        <v>0</v>
      </c>
      <c r="I37" s="4">
        <f t="shared" si="12"/>
        <v>0</v>
      </c>
      <c r="J37" s="112">
        <f t="shared" si="12"/>
        <v>0</v>
      </c>
      <c r="K37" s="4">
        <f t="shared" si="12"/>
        <v>0.63</v>
      </c>
      <c r="L37" s="4">
        <f t="shared" si="12"/>
        <v>0</v>
      </c>
      <c r="M37" s="4">
        <f t="shared" si="12"/>
        <v>0</v>
      </c>
      <c r="N37" s="4">
        <f t="shared" si="12"/>
        <v>0</v>
      </c>
      <c r="O37" s="4">
        <f t="shared" si="12"/>
        <v>0</v>
      </c>
      <c r="P37" s="4">
        <f t="shared" si="12"/>
        <v>0</v>
      </c>
      <c r="Q37" s="112">
        <f t="shared" si="12"/>
        <v>0</v>
      </c>
      <c r="R37" s="4">
        <f t="shared" si="12"/>
        <v>0</v>
      </c>
      <c r="S37" s="4">
        <f t="shared" si="12"/>
        <v>0</v>
      </c>
      <c r="T37" s="4">
        <f t="shared" si="12"/>
        <v>0</v>
      </c>
      <c r="U37" s="4">
        <f t="shared" si="12"/>
        <v>0</v>
      </c>
      <c r="V37" s="4">
        <f t="shared" si="12"/>
        <v>0</v>
      </c>
      <c r="W37" s="4">
        <f t="shared" si="12"/>
        <v>0</v>
      </c>
      <c r="X37" s="112">
        <f t="shared" si="12"/>
        <v>0</v>
      </c>
      <c r="Y37" s="4">
        <f t="shared" si="12"/>
        <v>0</v>
      </c>
      <c r="Z37" s="4">
        <f t="shared" si="12"/>
        <v>0</v>
      </c>
      <c r="AA37" s="4">
        <f t="shared" si="12"/>
        <v>0</v>
      </c>
      <c r="AB37" s="4">
        <f t="shared" si="12"/>
        <v>0</v>
      </c>
      <c r="AC37" s="4">
        <f t="shared" si="12"/>
        <v>0</v>
      </c>
      <c r="AD37" s="4">
        <f t="shared" si="12"/>
        <v>0</v>
      </c>
      <c r="AE37" s="112">
        <f t="shared" si="12"/>
        <v>0</v>
      </c>
      <c r="AF37" s="4">
        <f t="shared" si="12"/>
        <v>0.63</v>
      </c>
      <c r="AG37" s="4">
        <f t="shared" si="12"/>
        <v>0</v>
      </c>
      <c r="AH37" s="4">
        <f t="shared" si="12"/>
        <v>0</v>
      </c>
      <c r="AI37" s="4">
        <f t="shared" si="12"/>
        <v>0</v>
      </c>
      <c r="AJ37" s="55">
        <f t="shared" si="12"/>
        <v>0</v>
      </c>
      <c r="AK37" s="55">
        <f t="shared" si="12"/>
        <v>0</v>
      </c>
      <c r="AL37" s="156">
        <f t="shared" si="12"/>
        <v>0</v>
      </c>
    </row>
    <row r="38" spans="1:38" s="72" customFormat="1" ht="62.4" x14ac:dyDescent="0.3">
      <c r="A38" s="73" t="s">
        <v>59</v>
      </c>
      <c r="B38" s="74" t="s">
        <v>60</v>
      </c>
      <c r="C38" s="37" t="s">
        <v>2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129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129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129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129">
        <v>0</v>
      </c>
      <c r="AF38" s="38">
        <v>0</v>
      </c>
      <c r="AG38" s="38">
        <v>0</v>
      </c>
      <c r="AH38" s="38">
        <v>0</v>
      </c>
      <c r="AI38" s="38">
        <v>0</v>
      </c>
      <c r="AJ38" s="59">
        <v>0</v>
      </c>
      <c r="AK38" s="59">
        <v>0</v>
      </c>
      <c r="AL38" s="163">
        <v>0</v>
      </c>
    </row>
    <row r="39" spans="1:38" s="72" customFormat="1" ht="93.6" x14ac:dyDescent="0.3">
      <c r="A39" s="74" t="s">
        <v>61</v>
      </c>
      <c r="B39" s="49" t="s">
        <v>62</v>
      </c>
      <c r="C39" s="76" t="s">
        <v>2</v>
      </c>
      <c r="D39" s="163">
        <f t="shared" ref="D39:AL39" si="13">+SUM(D40)</f>
        <v>0</v>
      </c>
      <c r="E39" s="163">
        <f t="shared" si="13"/>
        <v>0</v>
      </c>
      <c r="F39" s="163">
        <f t="shared" si="13"/>
        <v>0</v>
      </c>
      <c r="G39" s="163">
        <f t="shared" si="13"/>
        <v>0</v>
      </c>
      <c r="H39" s="163">
        <f t="shared" si="13"/>
        <v>0</v>
      </c>
      <c r="I39" s="163">
        <f t="shared" si="13"/>
        <v>0</v>
      </c>
      <c r="J39" s="163">
        <f t="shared" si="13"/>
        <v>0</v>
      </c>
      <c r="K39" s="163">
        <f t="shared" si="13"/>
        <v>0.63</v>
      </c>
      <c r="L39" s="163">
        <f t="shared" si="13"/>
        <v>0</v>
      </c>
      <c r="M39" s="163">
        <f t="shared" si="13"/>
        <v>0</v>
      </c>
      <c r="N39" s="163">
        <f t="shared" si="13"/>
        <v>0</v>
      </c>
      <c r="O39" s="163">
        <f t="shared" si="13"/>
        <v>0</v>
      </c>
      <c r="P39" s="163">
        <f t="shared" si="13"/>
        <v>0</v>
      </c>
      <c r="Q39" s="163">
        <f t="shared" si="13"/>
        <v>0</v>
      </c>
      <c r="R39" s="163">
        <f t="shared" si="13"/>
        <v>0</v>
      </c>
      <c r="S39" s="163">
        <f t="shared" si="13"/>
        <v>0</v>
      </c>
      <c r="T39" s="163">
        <f t="shared" si="13"/>
        <v>0</v>
      </c>
      <c r="U39" s="163">
        <f t="shared" si="13"/>
        <v>0</v>
      </c>
      <c r="V39" s="163">
        <f t="shared" si="13"/>
        <v>0</v>
      </c>
      <c r="W39" s="163">
        <f t="shared" si="13"/>
        <v>0</v>
      </c>
      <c r="X39" s="163">
        <f t="shared" si="13"/>
        <v>0</v>
      </c>
      <c r="Y39" s="163">
        <f t="shared" si="13"/>
        <v>0</v>
      </c>
      <c r="Z39" s="163">
        <f t="shared" si="13"/>
        <v>0</v>
      </c>
      <c r="AA39" s="163">
        <f t="shared" si="13"/>
        <v>0</v>
      </c>
      <c r="AB39" s="163">
        <f t="shared" si="13"/>
        <v>0</v>
      </c>
      <c r="AC39" s="163">
        <f t="shared" si="13"/>
        <v>0</v>
      </c>
      <c r="AD39" s="163">
        <f t="shared" si="13"/>
        <v>0</v>
      </c>
      <c r="AE39" s="163">
        <f t="shared" si="13"/>
        <v>0</v>
      </c>
      <c r="AF39" s="163">
        <f t="shared" si="13"/>
        <v>0.63</v>
      </c>
      <c r="AG39" s="163">
        <f t="shared" si="13"/>
        <v>0</v>
      </c>
      <c r="AH39" s="163">
        <f t="shared" si="13"/>
        <v>0</v>
      </c>
      <c r="AI39" s="163">
        <f t="shared" si="13"/>
        <v>0</v>
      </c>
      <c r="AJ39" s="163">
        <f t="shared" si="13"/>
        <v>0</v>
      </c>
      <c r="AK39" s="163">
        <f t="shared" si="13"/>
        <v>0</v>
      </c>
      <c r="AL39" s="163">
        <f t="shared" si="13"/>
        <v>0</v>
      </c>
    </row>
    <row r="40" spans="1:38" x14ac:dyDescent="0.3">
      <c r="A40" s="33" t="str">
        <f>+'6'!A41</f>
        <v>1.2.1.2.1</v>
      </c>
      <c r="B40" s="33" t="str">
        <f>+'6'!B41</f>
        <v xml:space="preserve">Замена ТП №43 Хатыми </v>
      </c>
      <c r="C40" s="33" t="str">
        <f>+'6'!C41</f>
        <v>Q_001</v>
      </c>
      <c r="D40" s="46" t="str">
        <f>+R40</f>
        <v>нд</v>
      </c>
      <c r="E40" s="46" t="s">
        <v>3</v>
      </c>
      <c r="F40" s="46" t="s">
        <v>3</v>
      </c>
      <c r="G40" s="46" t="s">
        <v>3</v>
      </c>
      <c r="H40" s="46" t="s">
        <v>3</v>
      </c>
      <c r="I40" s="46" t="s">
        <v>3</v>
      </c>
      <c r="J40" s="46" t="s">
        <v>3</v>
      </c>
      <c r="K40" s="46">
        <v>0.63</v>
      </c>
      <c r="L40" s="46" t="s">
        <v>3</v>
      </c>
      <c r="M40" s="46" t="s">
        <v>3</v>
      </c>
      <c r="N40" s="46" t="s">
        <v>3</v>
      </c>
      <c r="O40" s="46" t="s">
        <v>3</v>
      </c>
      <c r="P40" s="46" t="s">
        <v>3</v>
      </c>
      <c r="Q40" s="46" t="s">
        <v>3</v>
      </c>
      <c r="R40" s="46" t="s">
        <v>3</v>
      </c>
      <c r="S40" s="46" t="s">
        <v>3</v>
      </c>
      <c r="T40" s="46" t="s">
        <v>3</v>
      </c>
      <c r="U40" s="46" t="s">
        <v>3</v>
      </c>
      <c r="V40" s="46" t="s">
        <v>3</v>
      </c>
      <c r="W40" s="46" t="s">
        <v>3</v>
      </c>
      <c r="X40" s="46" t="s">
        <v>3</v>
      </c>
      <c r="Y40" s="46" t="s">
        <v>3</v>
      </c>
      <c r="Z40" s="46" t="s">
        <v>3</v>
      </c>
      <c r="AA40" s="46" t="s">
        <v>3</v>
      </c>
      <c r="AB40" s="46" t="s">
        <v>3</v>
      </c>
      <c r="AC40" s="46" t="s">
        <v>3</v>
      </c>
      <c r="AD40" s="46" t="s">
        <v>3</v>
      </c>
      <c r="AE40" s="46" t="s">
        <v>3</v>
      </c>
      <c r="AF40" s="46">
        <f t="shared" ref="AF40:AL40" si="14">+SUM(, K40, R40, Y40)</f>
        <v>0.63</v>
      </c>
      <c r="AG40" s="46">
        <f t="shared" si="14"/>
        <v>0</v>
      </c>
      <c r="AH40" s="46">
        <f t="shared" si="14"/>
        <v>0</v>
      </c>
      <c r="AI40" s="46">
        <f t="shared" si="14"/>
        <v>0</v>
      </c>
      <c r="AJ40" s="46">
        <f t="shared" si="14"/>
        <v>0</v>
      </c>
      <c r="AK40" s="46">
        <f t="shared" si="14"/>
        <v>0</v>
      </c>
      <c r="AL40" s="46">
        <f t="shared" si="14"/>
        <v>0</v>
      </c>
    </row>
    <row r="41" spans="1:38" s="64" customFormat="1" ht="78" x14ac:dyDescent="0.3">
      <c r="A41" s="79" t="s">
        <v>72</v>
      </c>
      <c r="B41" s="67" t="s">
        <v>73</v>
      </c>
      <c r="C41" s="3" t="s">
        <v>2</v>
      </c>
      <c r="D41" s="4">
        <f t="shared" ref="D41:AL41" si="15">D42+D47</f>
        <v>0</v>
      </c>
      <c r="E41" s="4">
        <f t="shared" si="15"/>
        <v>0</v>
      </c>
      <c r="F41" s="4">
        <f t="shared" si="15"/>
        <v>0</v>
      </c>
      <c r="G41" s="4">
        <f t="shared" si="15"/>
        <v>23.873000000000001</v>
      </c>
      <c r="H41" s="4">
        <f t="shared" si="15"/>
        <v>0</v>
      </c>
      <c r="I41" s="4">
        <f t="shared" si="15"/>
        <v>0</v>
      </c>
      <c r="J41" s="112">
        <f t="shared" si="15"/>
        <v>0</v>
      </c>
      <c r="K41" s="4">
        <f t="shared" si="15"/>
        <v>0</v>
      </c>
      <c r="L41" s="4">
        <f t="shared" si="15"/>
        <v>0</v>
      </c>
      <c r="M41" s="4">
        <f t="shared" si="15"/>
        <v>0</v>
      </c>
      <c r="N41" s="4">
        <f t="shared" si="15"/>
        <v>1.7</v>
      </c>
      <c r="O41" s="4">
        <f t="shared" si="15"/>
        <v>0</v>
      </c>
      <c r="P41" s="4">
        <f t="shared" si="15"/>
        <v>0</v>
      </c>
      <c r="Q41" s="112">
        <f t="shared" si="15"/>
        <v>0</v>
      </c>
      <c r="R41" s="4">
        <f t="shared" si="15"/>
        <v>0</v>
      </c>
      <c r="S41" s="4">
        <f t="shared" si="15"/>
        <v>0</v>
      </c>
      <c r="T41" s="4">
        <f t="shared" si="15"/>
        <v>0</v>
      </c>
      <c r="U41" s="4">
        <f t="shared" si="15"/>
        <v>9.572000000000001</v>
      </c>
      <c r="V41" s="4">
        <f t="shared" si="15"/>
        <v>0</v>
      </c>
      <c r="W41" s="4">
        <f t="shared" si="15"/>
        <v>0</v>
      </c>
      <c r="X41" s="112">
        <f t="shared" si="15"/>
        <v>0</v>
      </c>
      <c r="Y41" s="4">
        <f t="shared" si="15"/>
        <v>0</v>
      </c>
      <c r="Z41" s="4">
        <f t="shared" si="15"/>
        <v>0</v>
      </c>
      <c r="AA41" s="4">
        <f t="shared" si="15"/>
        <v>0</v>
      </c>
      <c r="AB41" s="4">
        <f t="shared" si="15"/>
        <v>12.601000000000001</v>
      </c>
      <c r="AC41" s="4">
        <f t="shared" si="15"/>
        <v>0</v>
      </c>
      <c r="AD41" s="4">
        <f t="shared" si="15"/>
        <v>0</v>
      </c>
      <c r="AE41" s="112">
        <f t="shared" si="15"/>
        <v>0</v>
      </c>
      <c r="AF41" s="4">
        <f t="shared" si="15"/>
        <v>0</v>
      </c>
      <c r="AG41" s="4">
        <f t="shared" si="15"/>
        <v>0</v>
      </c>
      <c r="AH41" s="4">
        <f t="shared" si="15"/>
        <v>0</v>
      </c>
      <c r="AI41" s="4">
        <f t="shared" si="15"/>
        <v>23.873000000000001</v>
      </c>
      <c r="AJ41" s="55">
        <f t="shared" si="15"/>
        <v>0</v>
      </c>
      <c r="AK41" s="55">
        <f t="shared" si="15"/>
        <v>0</v>
      </c>
      <c r="AL41" s="156">
        <f t="shared" si="15"/>
        <v>0</v>
      </c>
    </row>
    <row r="42" spans="1:38" s="72" customFormat="1" ht="46.8" x14ac:dyDescent="0.3">
      <c r="A42" s="80" t="s">
        <v>76</v>
      </c>
      <c r="B42" s="76" t="s">
        <v>77</v>
      </c>
      <c r="C42" s="76" t="s">
        <v>2</v>
      </c>
      <c r="D42" s="163">
        <f t="shared" ref="D42:AL42" si="16">+SUM(D43:D46)</f>
        <v>0</v>
      </c>
      <c r="E42" s="163">
        <f t="shared" si="16"/>
        <v>0</v>
      </c>
      <c r="F42" s="163">
        <f t="shared" si="16"/>
        <v>0</v>
      </c>
      <c r="G42" s="163">
        <f t="shared" si="16"/>
        <v>23.873000000000001</v>
      </c>
      <c r="H42" s="163">
        <f t="shared" si="16"/>
        <v>0</v>
      </c>
      <c r="I42" s="163">
        <f t="shared" si="16"/>
        <v>0</v>
      </c>
      <c r="J42" s="163">
        <f t="shared" si="16"/>
        <v>0</v>
      </c>
      <c r="K42" s="163">
        <f t="shared" si="16"/>
        <v>0</v>
      </c>
      <c r="L42" s="163">
        <f t="shared" si="16"/>
        <v>0</v>
      </c>
      <c r="M42" s="163">
        <f t="shared" si="16"/>
        <v>0</v>
      </c>
      <c r="N42" s="163">
        <f t="shared" si="16"/>
        <v>1.7</v>
      </c>
      <c r="O42" s="163">
        <f t="shared" si="16"/>
        <v>0</v>
      </c>
      <c r="P42" s="163">
        <f t="shared" si="16"/>
        <v>0</v>
      </c>
      <c r="Q42" s="163">
        <f t="shared" si="16"/>
        <v>0</v>
      </c>
      <c r="R42" s="163">
        <f t="shared" si="16"/>
        <v>0</v>
      </c>
      <c r="S42" s="163">
        <f t="shared" si="16"/>
        <v>0</v>
      </c>
      <c r="T42" s="163">
        <f t="shared" si="16"/>
        <v>0</v>
      </c>
      <c r="U42" s="163">
        <f t="shared" si="16"/>
        <v>9.572000000000001</v>
      </c>
      <c r="V42" s="163">
        <f t="shared" si="16"/>
        <v>0</v>
      </c>
      <c r="W42" s="163">
        <f t="shared" si="16"/>
        <v>0</v>
      </c>
      <c r="X42" s="163">
        <f t="shared" si="16"/>
        <v>0</v>
      </c>
      <c r="Y42" s="163">
        <f t="shared" si="16"/>
        <v>0</v>
      </c>
      <c r="Z42" s="163">
        <f t="shared" si="16"/>
        <v>0</v>
      </c>
      <c r="AA42" s="163">
        <f t="shared" si="16"/>
        <v>0</v>
      </c>
      <c r="AB42" s="163">
        <f t="shared" si="16"/>
        <v>12.601000000000001</v>
      </c>
      <c r="AC42" s="163">
        <f t="shared" si="16"/>
        <v>0</v>
      </c>
      <c r="AD42" s="163">
        <f t="shared" si="16"/>
        <v>0</v>
      </c>
      <c r="AE42" s="163">
        <f t="shared" si="16"/>
        <v>0</v>
      </c>
      <c r="AF42" s="163">
        <f t="shared" si="16"/>
        <v>0</v>
      </c>
      <c r="AG42" s="163">
        <f t="shared" si="16"/>
        <v>0</v>
      </c>
      <c r="AH42" s="163">
        <f t="shared" si="16"/>
        <v>0</v>
      </c>
      <c r="AI42" s="163">
        <f t="shared" si="16"/>
        <v>23.873000000000001</v>
      </c>
      <c r="AJ42" s="163">
        <f t="shared" si="16"/>
        <v>0</v>
      </c>
      <c r="AK42" s="163">
        <f t="shared" si="16"/>
        <v>0</v>
      </c>
      <c r="AL42" s="163">
        <f t="shared" si="16"/>
        <v>0</v>
      </c>
    </row>
    <row r="43" spans="1:38" ht="46.8" x14ac:dyDescent="0.3">
      <c r="A43" s="33" t="str">
        <f>+'6'!A44</f>
        <v>1.2.2.1.1</v>
      </c>
      <c r="B43" s="33" t="str">
        <f>+'6'!B44</f>
        <v>Строительство ЛЭП-6 кВ  ф. "МПС-2"  от ПС-35 кВ "МПС, L - 1374м</v>
      </c>
      <c r="C43" s="33" t="str">
        <f>+'6'!C44</f>
        <v>Q_002</v>
      </c>
      <c r="D43" s="46" t="s">
        <v>3</v>
      </c>
      <c r="E43" s="46" t="s">
        <v>3</v>
      </c>
      <c r="F43" s="46" t="s">
        <v>3</v>
      </c>
      <c r="G43" s="46">
        <f>+U43</f>
        <v>1.3740000000000001</v>
      </c>
      <c r="H43" s="46" t="s">
        <v>3</v>
      </c>
      <c r="I43" s="46" t="s">
        <v>3</v>
      </c>
      <c r="J43" s="46" t="s">
        <v>3</v>
      </c>
      <c r="K43" s="46" t="s">
        <v>3</v>
      </c>
      <c r="L43" s="46" t="s">
        <v>3</v>
      </c>
      <c r="M43" s="46" t="s">
        <v>3</v>
      </c>
      <c r="N43" s="46" t="s">
        <v>3</v>
      </c>
      <c r="O43" s="46" t="s">
        <v>3</v>
      </c>
      <c r="P43" s="46" t="s">
        <v>3</v>
      </c>
      <c r="Q43" s="46" t="s">
        <v>3</v>
      </c>
      <c r="R43" s="46" t="s">
        <v>3</v>
      </c>
      <c r="S43" s="46" t="s">
        <v>3</v>
      </c>
      <c r="T43" s="46" t="s">
        <v>3</v>
      </c>
      <c r="U43" s="46">
        <f>+'6'!M44</f>
        <v>1.3740000000000001</v>
      </c>
      <c r="V43" s="46" t="s">
        <v>3</v>
      </c>
      <c r="W43" s="46" t="s">
        <v>3</v>
      </c>
      <c r="X43" s="46" t="s">
        <v>3</v>
      </c>
      <c r="Y43" s="46" t="s">
        <v>3</v>
      </c>
      <c r="Z43" s="46" t="s">
        <v>3</v>
      </c>
      <c r="AA43" s="46" t="s">
        <v>3</v>
      </c>
      <c r="AB43" s="46" t="s">
        <v>3</v>
      </c>
      <c r="AC43" s="46" t="s">
        <v>3</v>
      </c>
      <c r="AD43" s="46" t="s">
        <v>3</v>
      </c>
      <c r="AE43" s="46" t="s">
        <v>3</v>
      </c>
      <c r="AF43" s="46">
        <f t="shared" ref="AF43:AL46" si="17">+SUM(, K43, R43, Y43)</f>
        <v>0</v>
      </c>
      <c r="AG43" s="46">
        <f t="shared" si="17"/>
        <v>0</v>
      </c>
      <c r="AH43" s="46">
        <f t="shared" si="17"/>
        <v>0</v>
      </c>
      <c r="AI43" s="46">
        <f t="shared" si="17"/>
        <v>1.3740000000000001</v>
      </c>
      <c r="AJ43" s="46">
        <f t="shared" si="17"/>
        <v>0</v>
      </c>
      <c r="AK43" s="46">
        <f t="shared" si="17"/>
        <v>0</v>
      </c>
      <c r="AL43" s="46">
        <f t="shared" si="17"/>
        <v>0</v>
      </c>
    </row>
    <row r="44" spans="1:38" ht="62.4" x14ac:dyDescent="0.3">
      <c r="A44" s="33" t="str">
        <f>+'6'!A45</f>
        <v>1.2.2.1.2</v>
      </c>
      <c r="B44" s="33" t="str">
        <f>+'6'!B45</f>
        <v>Строительство ЛЭП-6 кВ  ф. "ст. Селигдар" от ПС-35 кВ "МПС 2",  L - 1700 м, опоры №49 - №68/15</v>
      </c>
      <c r="C44" s="33" t="str">
        <f>+'6'!C45</f>
        <v>Q_003</v>
      </c>
      <c r="D44" s="46" t="s">
        <v>3</v>
      </c>
      <c r="E44" s="46" t="s">
        <v>3</v>
      </c>
      <c r="F44" s="46" t="s">
        <v>3</v>
      </c>
      <c r="G44" s="46">
        <f>+N44</f>
        <v>1.7</v>
      </c>
      <c r="H44" s="46" t="s">
        <v>3</v>
      </c>
      <c r="I44" s="46" t="s">
        <v>3</v>
      </c>
      <c r="J44" s="46" t="s">
        <v>3</v>
      </c>
      <c r="K44" s="46" t="s">
        <v>3</v>
      </c>
      <c r="L44" s="46" t="s">
        <v>3</v>
      </c>
      <c r="M44" s="46" t="s">
        <v>3</v>
      </c>
      <c r="N44" s="46">
        <f>+'4'!I46</f>
        <v>1.7</v>
      </c>
      <c r="O44" s="46" t="s">
        <v>3</v>
      </c>
      <c r="P44" s="46" t="s">
        <v>3</v>
      </c>
      <c r="Q44" s="46" t="s">
        <v>3</v>
      </c>
      <c r="R44" s="46" t="s">
        <v>3</v>
      </c>
      <c r="S44" s="46" t="s">
        <v>3</v>
      </c>
      <c r="T44" s="46" t="s">
        <v>3</v>
      </c>
      <c r="U44" s="46" t="s">
        <v>3</v>
      </c>
      <c r="V44" s="46" t="s">
        <v>3</v>
      </c>
      <c r="W44" s="46" t="s">
        <v>3</v>
      </c>
      <c r="X44" s="46" t="s">
        <v>3</v>
      </c>
      <c r="Y44" s="46" t="s">
        <v>3</v>
      </c>
      <c r="Z44" s="46" t="s">
        <v>3</v>
      </c>
      <c r="AA44" s="46" t="s">
        <v>3</v>
      </c>
      <c r="AB44" s="46" t="s">
        <v>3</v>
      </c>
      <c r="AC44" s="46" t="s">
        <v>3</v>
      </c>
      <c r="AD44" s="46" t="s">
        <v>3</v>
      </c>
      <c r="AE44" s="46" t="s">
        <v>3</v>
      </c>
      <c r="AF44" s="46">
        <f t="shared" si="17"/>
        <v>0</v>
      </c>
      <c r="AG44" s="46">
        <f t="shared" si="17"/>
        <v>0</v>
      </c>
      <c r="AH44" s="46">
        <f t="shared" si="17"/>
        <v>0</v>
      </c>
      <c r="AI44" s="46">
        <f t="shared" si="17"/>
        <v>1.7</v>
      </c>
      <c r="AJ44" s="46">
        <f t="shared" si="17"/>
        <v>0</v>
      </c>
      <c r="AK44" s="46">
        <f t="shared" si="17"/>
        <v>0</v>
      </c>
      <c r="AL44" s="46">
        <f t="shared" si="17"/>
        <v>0</v>
      </c>
    </row>
    <row r="45" spans="1:38" ht="62.4" x14ac:dyDescent="0.3">
      <c r="A45" s="33" t="str">
        <f>+'6'!A46</f>
        <v>1.2.2.1.3</v>
      </c>
      <c r="B45" s="33" t="str">
        <f>+'6'!B46</f>
        <v>Строительство ЛЭП-10 кВ  ф. "Хатыми"  от ПС-110 кВ "Хатыми",  L=12601 м., опоры №270 - №270/223</v>
      </c>
      <c r="C45" s="33" t="str">
        <f>+'6'!C46</f>
        <v>S_001</v>
      </c>
      <c r="D45" s="46" t="s">
        <v>3</v>
      </c>
      <c r="E45" s="46" t="s">
        <v>3</v>
      </c>
      <c r="F45" s="46" t="s">
        <v>3</v>
      </c>
      <c r="G45" s="46">
        <f>+AB45</f>
        <v>12.601000000000001</v>
      </c>
      <c r="H45" s="46" t="s">
        <v>3</v>
      </c>
      <c r="I45" s="46" t="s">
        <v>3</v>
      </c>
      <c r="J45" s="46" t="s">
        <v>3</v>
      </c>
      <c r="K45" s="46" t="s">
        <v>3</v>
      </c>
      <c r="L45" s="46" t="s">
        <v>3</v>
      </c>
      <c r="M45" s="46" t="s">
        <v>3</v>
      </c>
      <c r="N45" s="46" t="s">
        <v>3</v>
      </c>
      <c r="O45" s="46" t="s">
        <v>3</v>
      </c>
      <c r="P45" s="46" t="s">
        <v>3</v>
      </c>
      <c r="Q45" s="46" t="s">
        <v>3</v>
      </c>
      <c r="R45" s="46" t="s">
        <v>3</v>
      </c>
      <c r="S45" s="46" t="s">
        <v>3</v>
      </c>
      <c r="T45" s="46" t="s">
        <v>3</v>
      </c>
      <c r="U45" s="46" t="s">
        <v>3</v>
      </c>
      <c r="V45" s="46" t="s">
        <v>3</v>
      </c>
      <c r="W45" s="46" t="s">
        <v>3</v>
      </c>
      <c r="X45" s="46" t="s">
        <v>3</v>
      </c>
      <c r="Y45" s="46" t="s">
        <v>3</v>
      </c>
      <c r="Z45" s="46" t="s">
        <v>3</v>
      </c>
      <c r="AA45" s="46" t="s">
        <v>3</v>
      </c>
      <c r="AB45" s="46">
        <f>+'4'!W47</f>
        <v>12.601000000000001</v>
      </c>
      <c r="AC45" s="46" t="s">
        <v>3</v>
      </c>
      <c r="AD45" s="46" t="s">
        <v>3</v>
      </c>
      <c r="AE45" s="46" t="s">
        <v>3</v>
      </c>
      <c r="AF45" s="46">
        <f t="shared" si="17"/>
        <v>0</v>
      </c>
      <c r="AG45" s="46">
        <f t="shared" si="17"/>
        <v>0</v>
      </c>
      <c r="AH45" s="46">
        <f t="shared" si="17"/>
        <v>0</v>
      </c>
      <c r="AI45" s="46">
        <f t="shared" si="17"/>
        <v>12.601000000000001</v>
      </c>
      <c r="AJ45" s="46">
        <f t="shared" si="17"/>
        <v>0</v>
      </c>
      <c r="AK45" s="46">
        <f t="shared" si="17"/>
        <v>0</v>
      </c>
      <c r="AL45" s="46">
        <f t="shared" si="17"/>
        <v>0</v>
      </c>
    </row>
    <row r="46" spans="1:38" ht="62.4" x14ac:dyDescent="0.3">
      <c r="A46" s="33" t="str">
        <f>+'6'!A47</f>
        <v>1.2.2.1.4</v>
      </c>
      <c r="B46" s="33" t="str">
        <f>+'6'!B47</f>
        <v>Строительство ЛЭП-10 кВ  ф. "Хатыми"  от ПС-110 кВ "Хатыми",  L=8198 м., опоры №269 - 119</v>
      </c>
      <c r="C46" s="33" t="str">
        <f>+'6'!C47</f>
        <v>Q_004</v>
      </c>
      <c r="D46" s="46" t="s">
        <v>3</v>
      </c>
      <c r="E46" s="46" t="s">
        <v>3</v>
      </c>
      <c r="F46" s="46" t="s">
        <v>3</v>
      </c>
      <c r="G46" s="46">
        <f>+U46</f>
        <v>8.1980000000000004</v>
      </c>
      <c r="H46" s="46" t="s">
        <v>3</v>
      </c>
      <c r="I46" s="46" t="s">
        <v>3</v>
      </c>
      <c r="J46" s="46" t="s">
        <v>3</v>
      </c>
      <c r="K46" s="46" t="s">
        <v>3</v>
      </c>
      <c r="L46" s="46" t="s">
        <v>3</v>
      </c>
      <c r="M46" s="46" t="s">
        <v>3</v>
      </c>
      <c r="N46" s="46" t="s">
        <v>3</v>
      </c>
      <c r="O46" s="46" t="s">
        <v>3</v>
      </c>
      <c r="P46" s="46" t="s">
        <v>3</v>
      </c>
      <c r="Q46" s="46" t="s">
        <v>3</v>
      </c>
      <c r="R46" s="46" t="s">
        <v>3</v>
      </c>
      <c r="S46" s="46" t="s">
        <v>3</v>
      </c>
      <c r="T46" s="46" t="s">
        <v>3</v>
      </c>
      <c r="U46" s="46">
        <f>+'4'!P48</f>
        <v>8.1980000000000004</v>
      </c>
      <c r="V46" s="46" t="s">
        <v>3</v>
      </c>
      <c r="W46" s="46" t="s">
        <v>3</v>
      </c>
      <c r="X46" s="46" t="s">
        <v>3</v>
      </c>
      <c r="Y46" s="46" t="s">
        <v>3</v>
      </c>
      <c r="Z46" s="46" t="s">
        <v>3</v>
      </c>
      <c r="AA46" s="46" t="s">
        <v>3</v>
      </c>
      <c r="AB46" s="46" t="s">
        <v>3</v>
      </c>
      <c r="AC46" s="46" t="s">
        <v>3</v>
      </c>
      <c r="AD46" s="46" t="s">
        <v>3</v>
      </c>
      <c r="AE46" s="46" t="s">
        <v>3</v>
      </c>
      <c r="AF46" s="46">
        <f t="shared" si="17"/>
        <v>0</v>
      </c>
      <c r="AG46" s="46">
        <f t="shared" si="17"/>
        <v>0</v>
      </c>
      <c r="AH46" s="46">
        <f t="shared" si="17"/>
        <v>0</v>
      </c>
      <c r="AI46" s="46">
        <f t="shared" si="17"/>
        <v>8.1980000000000004</v>
      </c>
      <c r="AJ46" s="46">
        <f t="shared" si="17"/>
        <v>0</v>
      </c>
      <c r="AK46" s="46">
        <f t="shared" si="17"/>
        <v>0</v>
      </c>
      <c r="AL46" s="46">
        <f t="shared" si="17"/>
        <v>0</v>
      </c>
    </row>
    <row r="47" spans="1:38" s="72" customFormat="1" ht="62.4" x14ac:dyDescent="0.3">
      <c r="A47" s="80" t="s">
        <v>98</v>
      </c>
      <c r="B47" s="49" t="s">
        <v>99</v>
      </c>
      <c r="C47" s="81" t="s">
        <v>2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129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129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129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129">
        <v>0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0</v>
      </c>
      <c r="AL47" s="129">
        <v>0</v>
      </c>
    </row>
    <row r="48" spans="1:38" s="64" customFormat="1" ht="62.4" x14ac:dyDescent="0.3">
      <c r="A48" s="79" t="s">
        <v>102</v>
      </c>
      <c r="B48" s="67" t="s">
        <v>103</v>
      </c>
      <c r="C48" s="82" t="s">
        <v>2</v>
      </c>
      <c r="D48" s="4">
        <f t="shared" ref="D48:AL48" si="18">D49+D50+D51+D52+D53+D54+D55+D56</f>
        <v>0</v>
      </c>
      <c r="E48" s="4">
        <f t="shared" si="18"/>
        <v>0</v>
      </c>
      <c r="F48" s="4">
        <f t="shared" si="18"/>
        <v>0</v>
      </c>
      <c r="G48" s="4">
        <f t="shared" si="18"/>
        <v>0</v>
      </c>
      <c r="H48" s="4">
        <f t="shared" si="18"/>
        <v>0</v>
      </c>
      <c r="I48" s="4">
        <f t="shared" si="18"/>
        <v>0</v>
      </c>
      <c r="J48" s="112">
        <f t="shared" si="18"/>
        <v>0</v>
      </c>
      <c r="K48" s="4">
        <f t="shared" si="18"/>
        <v>0</v>
      </c>
      <c r="L48" s="4">
        <f t="shared" si="18"/>
        <v>0</v>
      </c>
      <c r="M48" s="4">
        <f t="shared" si="18"/>
        <v>0</v>
      </c>
      <c r="N48" s="4">
        <f t="shared" si="18"/>
        <v>0</v>
      </c>
      <c r="O48" s="4">
        <f t="shared" si="18"/>
        <v>0</v>
      </c>
      <c r="P48" s="4">
        <f t="shared" si="18"/>
        <v>0</v>
      </c>
      <c r="Q48" s="112">
        <f t="shared" si="18"/>
        <v>0</v>
      </c>
      <c r="R48" s="4">
        <f t="shared" si="18"/>
        <v>0</v>
      </c>
      <c r="S48" s="4">
        <f t="shared" si="18"/>
        <v>0</v>
      </c>
      <c r="T48" s="4">
        <f t="shared" si="18"/>
        <v>0</v>
      </c>
      <c r="U48" s="4">
        <f t="shared" si="18"/>
        <v>0</v>
      </c>
      <c r="V48" s="4">
        <f t="shared" si="18"/>
        <v>0</v>
      </c>
      <c r="W48" s="4">
        <f t="shared" si="18"/>
        <v>0</v>
      </c>
      <c r="X48" s="112">
        <f t="shared" si="18"/>
        <v>0</v>
      </c>
      <c r="Y48" s="4">
        <f t="shared" si="18"/>
        <v>0</v>
      </c>
      <c r="Z48" s="4">
        <f t="shared" si="18"/>
        <v>0</v>
      </c>
      <c r="AA48" s="4">
        <f t="shared" si="18"/>
        <v>0</v>
      </c>
      <c r="AB48" s="4">
        <f t="shared" si="18"/>
        <v>0</v>
      </c>
      <c r="AC48" s="4">
        <f t="shared" si="18"/>
        <v>0</v>
      </c>
      <c r="AD48" s="4">
        <f t="shared" si="18"/>
        <v>0</v>
      </c>
      <c r="AE48" s="112">
        <f t="shared" si="18"/>
        <v>0</v>
      </c>
      <c r="AF48" s="4">
        <f t="shared" si="18"/>
        <v>0</v>
      </c>
      <c r="AG48" s="4">
        <f t="shared" si="18"/>
        <v>0</v>
      </c>
      <c r="AH48" s="4">
        <f t="shared" si="18"/>
        <v>0</v>
      </c>
      <c r="AI48" s="4">
        <f t="shared" si="18"/>
        <v>0</v>
      </c>
      <c r="AJ48" s="55">
        <f t="shared" si="18"/>
        <v>0</v>
      </c>
      <c r="AK48" s="55">
        <f t="shared" si="18"/>
        <v>0</v>
      </c>
      <c r="AL48" s="156">
        <f t="shared" si="18"/>
        <v>0</v>
      </c>
    </row>
    <row r="49" spans="1:38" s="72" customFormat="1" ht="46.8" x14ac:dyDescent="0.3">
      <c r="A49" s="83" t="s">
        <v>110</v>
      </c>
      <c r="B49" s="76" t="s">
        <v>111</v>
      </c>
      <c r="C49" s="81" t="s">
        <v>2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129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129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129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129">
        <v>0</v>
      </c>
      <c r="AF49" s="38">
        <v>0</v>
      </c>
      <c r="AG49" s="38">
        <v>0</v>
      </c>
      <c r="AH49" s="38">
        <v>0</v>
      </c>
      <c r="AI49" s="38">
        <v>0</v>
      </c>
      <c r="AJ49" s="59">
        <v>0</v>
      </c>
      <c r="AK49" s="59">
        <v>0</v>
      </c>
      <c r="AL49" s="163">
        <v>0</v>
      </c>
    </row>
    <row r="50" spans="1:38" s="72" customFormat="1" ht="46.8" x14ac:dyDescent="0.3">
      <c r="A50" s="83" t="s">
        <v>112</v>
      </c>
      <c r="B50" s="76" t="s">
        <v>113</v>
      </c>
      <c r="C50" s="81" t="s">
        <v>2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129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129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129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129">
        <v>0</v>
      </c>
      <c r="AF50" s="38">
        <v>0</v>
      </c>
      <c r="AG50" s="38">
        <v>0</v>
      </c>
      <c r="AH50" s="38">
        <v>0</v>
      </c>
      <c r="AI50" s="38">
        <v>0</v>
      </c>
      <c r="AJ50" s="59">
        <v>0</v>
      </c>
      <c r="AK50" s="59">
        <v>0</v>
      </c>
      <c r="AL50" s="163">
        <v>0</v>
      </c>
    </row>
    <row r="51" spans="1:38" s="72" customFormat="1" ht="46.8" x14ac:dyDescent="0.3">
      <c r="A51" s="80" t="s">
        <v>116</v>
      </c>
      <c r="B51" s="49" t="s">
        <v>117</v>
      </c>
      <c r="C51" s="76" t="s">
        <v>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129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129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129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129">
        <v>0</v>
      </c>
      <c r="AF51" s="38">
        <v>0</v>
      </c>
      <c r="AG51" s="38">
        <v>0</v>
      </c>
      <c r="AH51" s="38">
        <v>0</v>
      </c>
      <c r="AI51" s="38">
        <v>0</v>
      </c>
      <c r="AJ51" s="59">
        <v>0</v>
      </c>
      <c r="AK51" s="59">
        <v>0</v>
      </c>
      <c r="AL51" s="163">
        <v>0</v>
      </c>
    </row>
    <row r="52" spans="1:38" s="72" customFormat="1" ht="46.8" x14ac:dyDescent="0.3">
      <c r="A52" s="80" t="s">
        <v>120</v>
      </c>
      <c r="B52" s="49" t="s">
        <v>121</v>
      </c>
      <c r="C52" s="76" t="s">
        <v>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129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129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129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129">
        <v>0</v>
      </c>
      <c r="AF52" s="38">
        <v>0</v>
      </c>
      <c r="AG52" s="38">
        <v>0</v>
      </c>
      <c r="AH52" s="38">
        <v>0</v>
      </c>
      <c r="AI52" s="38">
        <v>0</v>
      </c>
      <c r="AJ52" s="59">
        <v>0</v>
      </c>
      <c r="AK52" s="59">
        <v>0</v>
      </c>
      <c r="AL52" s="163">
        <v>0</v>
      </c>
    </row>
    <row r="53" spans="1:38" s="72" customFormat="1" ht="78" x14ac:dyDescent="0.3">
      <c r="A53" s="80" t="s">
        <v>124</v>
      </c>
      <c r="B53" s="49" t="s">
        <v>125</v>
      </c>
      <c r="C53" s="76" t="s">
        <v>2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129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129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129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129">
        <v>0</v>
      </c>
      <c r="AF53" s="38">
        <v>0</v>
      </c>
      <c r="AG53" s="38">
        <v>0</v>
      </c>
      <c r="AH53" s="38">
        <v>0</v>
      </c>
      <c r="AI53" s="38">
        <v>0</v>
      </c>
      <c r="AJ53" s="59">
        <v>0</v>
      </c>
      <c r="AK53" s="59">
        <v>0</v>
      </c>
      <c r="AL53" s="163">
        <v>0</v>
      </c>
    </row>
    <row r="54" spans="1:38" s="72" customFormat="1" ht="62.4" x14ac:dyDescent="0.3">
      <c r="A54" s="80" t="s">
        <v>128</v>
      </c>
      <c r="B54" s="49" t="s">
        <v>129</v>
      </c>
      <c r="C54" s="89" t="s">
        <v>2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129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129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129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129">
        <v>0</v>
      </c>
      <c r="AF54" s="38">
        <v>0</v>
      </c>
      <c r="AG54" s="38">
        <v>0</v>
      </c>
      <c r="AH54" s="38">
        <v>0</v>
      </c>
      <c r="AI54" s="38">
        <v>0</v>
      </c>
      <c r="AJ54" s="59">
        <v>0</v>
      </c>
      <c r="AK54" s="59">
        <v>0</v>
      </c>
      <c r="AL54" s="163">
        <v>0</v>
      </c>
    </row>
    <row r="55" spans="1:38" s="72" customFormat="1" ht="62.4" x14ac:dyDescent="0.3">
      <c r="A55" s="80" t="s">
        <v>130</v>
      </c>
      <c r="B55" s="49" t="s">
        <v>131</v>
      </c>
      <c r="C55" s="89" t="s">
        <v>2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129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129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129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129">
        <v>0</v>
      </c>
      <c r="AF55" s="38">
        <v>0</v>
      </c>
      <c r="AG55" s="38">
        <v>0</v>
      </c>
      <c r="AH55" s="38">
        <v>0</v>
      </c>
      <c r="AI55" s="38">
        <v>0</v>
      </c>
      <c r="AJ55" s="59">
        <v>0</v>
      </c>
      <c r="AK55" s="59">
        <v>0</v>
      </c>
      <c r="AL55" s="163">
        <v>0</v>
      </c>
    </row>
    <row r="56" spans="1:38" s="72" customFormat="1" ht="78" x14ac:dyDescent="0.3">
      <c r="A56" s="80" t="s">
        <v>132</v>
      </c>
      <c r="B56" s="49" t="s">
        <v>133</v>
      </c>
      <c r="C56" s="89" t="s">
        <v>2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129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129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129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129">
        <v>0</v>
      </c>
      <c r="AF56" s="38">
        <v>0</v>
      </c>
      <c r="AG56" s="38">
        <v>0</v>
      </c>
      <c r="AH56" s="38">
        <v>0</v>
      </c>
      <c r="AI56" s="38">
        <v>0</v>
      </c>
      <c r="AJ56" s="59">
        <v>0</v>
      </c>
      <c r="AK56" s="59">
        <v>0</v>
      </c>
      <c r="AL56" s="163">
        <v>0</v>
      </c>
    </row>
    <row r="57" spans="1:38" s="64" customFormat="1" ht="78" x14ac:dyDescent="0.3">
      <c r="A57" s="91" t="s">
        <v>135</v>
      </c>
      <c r="B57" s="54" t="s">
        <v>136</v>
      </c>
      <c r="C57" s="67" t="s">
        <v>2</v>
      </c>
      <c r="D57" s="4">
        <f t="shared" ref="D57:AL57" si="19">D58+D59</f>
        <v>0</v>
      </c>
      <c r="E57" s="4">
        <f t="shared" si="19"/>
        <v>0</v>
      </c>
      <c r="F57" s="4">
        <f t="shared" si="19"/>
        <v>0</v>
      </c>
      <c r="G57" s="4">
        <f t="shared" si="19"/>
        <v>0</v>
      </c>
      <c r="H57" s="4">
        <f t="shared" si="19"/>
        <v>0</v>
      </c>
      <c r="I57" s="4">
        <f t="shared" si="19"/>
        <v>0</v>
      </c>
      <c r="J57" s="112">
        <f t="shared" si="19"/>
        <v>0</v>
      </c>
      <c r="K57" s="4">
        <f t="shared" si="19"/>
        <v>0</v>
      </c>
      <c r="L57" s="4">
        <f t="shared" si="19"/>
        <v>0</v>
      </c>
      <c r="M57" s="4">
        <f t="shared" si="19"/>
        <v>0</v>
      </c>
      <c r="N57" s="4">
        <f t="shared" si="19"/>
        <v>0</v>
      </c>
      <c r="O57" s="4">
        <f t="shared" si="19"/>
        <v>0</v>
      </c>
      <c r="P57" s="4">
        <f t="shared" si="19"/>
        <v>0</v>
      </c>
      <c r="Q57" s="112">
        <f t="shared" si="19"/>
        <v>0</v>
      </c>
      <c r="R57" s="4">
        <f t="shared" si="19"/>
        <v>0</v>
      </c>
      <c r="S57" s="4">
        <f t="shared" si="19"/>
        <v>0</v>
      </c>
      <c r="T57" s="4">
        <f t="shared" si="19"/>
        <v>0</v>
      </c>
      <c r="U57" s="4">
        <f t="shared" si="19"/>
        <v>0</v>
      </c>
      <c r="V57" s="4">
        <f t="shared" si="19"/>
        <v>0</v>
      </c>
      <c r="W57" s="4">
        <f t="shared" si="19"/>
        <v>0</v>
      </c>
      <c r="X57" s="112">
        <f t="shared" si="19"/>
        <v>0</v>
      </c>
      <c r="Y57" s="4">
        <f t="shared" si="19"/>
        <v>0</v>
      </c>
      <c r="Z57" s="4">
        <f t="shared" si="19"/>
        <v>0</v>
      </c>
      <c r="AA57" s="4">
        <f t="shared" si="19"/>
        <v>0</v>
      </c>
      <c r="AB57" s="4">
        <f t="shared" si="19"/>
        <v>0</v>
      </c>
      <c r="AC57" s="4">
        <f t="shared" si="19"/>
        <v>0</v>
      </c>
      <c r="AD57" s="4">
        <f t="shared" si="19"/>
        <v>0</v>
      </c>
      <c r="AE57" s="112">
        <f t="shared" si="19"/>
        <v>0</v>
      </c>
      <c r="AF57" s="4">
        <f t="shared" si="19"/>
        <v>0</v>
      </c>
      <c r="AG57" s="4">
        <f t="shared" si="19"/>
        <v>0</v>
      </c>
      <c r="AH57" s="4">
        <f t="shared" si="19"/>
        <v>0</v>
      </c>
      <c r="AI57" s="4">
        <f t="shared" si="19"/>
        <v>0</v>
      </c>
      <c r="AJ57" s="55">
        <f t="shared" si="19"/>
        <v>0</v>
      </c>
      <c r="AK57" s="55">
        <f t="shared" si="19"/>
        <v>0</v>
      </c>
      <c r="AL57" s="156">
        <f t="shared" si="19"/>
        <v>0</v>
      </c>
    </row>
    <row r="58" spans="1:38" s="72" customFormat="1" ht="46.8" x14ac:dyDescent="0.3">
      <c r="A58" s="80" t="s">
        <v>134</v>
      </c>
      <c r="B58" s="49" t="s">
        <v>137</v>
      </c>
      <c r="C58" s="76" t="s">
        <v>2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129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129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129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129">
        <v>0</v>
      </c>
      <c r="AF58" s="38">
        <v>0</v>
      </c>
      <c r="AG58" s="38">
        <v>0</v>
      </c>
      <c r="AH58" s="38">
        <v>0</v>
      </c>
      <c r="AI58" s="38">
        <v>0</v>
      </c>
      <c r="AJ58" s="59">
        <v>0</v>
      </c>
      <c r="AK58" s="59">
        <v>0</v>
      </c>
      <c r="AL58" s="163">
        <v>0</v>
      </c>
    </row>
    <row r="59" spans="1:38" s="72" customFormat="1" ht="62.4" x14ac:dyDescent="0.3">
      <c r="A59" s="80" t="s">
        <v>138</v>
      </c>
      <c r="B59" s="49" t="s">
        <v>139</v>
      </c>
      <c r="C59" s="76" t="s">
        <v>2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129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129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129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129">
        <v>0</v>
      </c>
      <c r="AF59" s="38">
        <v>0</v>
      </c>
      <c r="AG59" s="38">
        <v>0</v>
      </c>
      <c r="AH59" s="38">
        <v>0</v>
      </c>
      <c r="AI59" s="38">
        <v>0</v>
      </c>
      <c r="AJ59" s="59">
        <v>0</v>
      </c>
      <c r="AK59" s="59">
        <v>0</v>
      </c>
      <c r="AL59" s="163">
        <v>0</v>
      </c>
    </row>
    <row r="60" spans="1:38" s="70" customFormat="1" ht="109.2" x14ac:dyDescent="0.3">
      <c r="A60" s="96" t="s">
        <v>140</v>
      </c>
      <c r="B60" s="57" t="s">
        <v>141</v>
      </c>
      <c r="C60" s="88" t="s">
        <v>2</v>
      </c>
      <c r="D60" s="13">
        <f t="shared" ref="D60:AL60" si="20">D61+D62</f>
        <v>0</v>
      </c>
      <c r="E60" s="13">
        <f t="shared" si="20"/>
        <v>0</v>
      </c>
      <c r="F60" s="13">
        <f t="shared" si="20"/>
        <v>0</v>
      </c>
      <c r="G60" s="13">
        <f t="shared" si="20"/>
        <v>0</v>
      </c>
      <c r="H60" s="13">
        <f t="shared" si="20"/>
        <v>0</v>
      </c>
      <c r="I60" s="13">
        <f t="shared" si="20"/>
        <v>0</v>
      </c>
      <c r="J60" s="106">
        <f t="shared" si="20"/>
        <v>0</v>
      </c>
      <c r="K60" s="13">
        <f t="shared" si="20"/>
        <v>0</v>
      </c>
      <c r="L60" s="13">
        <f t="shared" si="20"/>
        <v>0</v>
      </c>
      <c r="M60" s="13">
        <f t="shared" si="20"/>
        <v>0</v>
      </c>
      <c r="N60" s="13">
        <f t="shared" si="20"/>
        <v>0</v>
      </c>
      <c r="O60" s="13">
        <f t="shared" si="20"/>
        <v>0</v>
      </c>
      <c r="P60" s="13">
        <f t="shared" si="20"/>
        <v>0</v>
      </c>
      <c r="Q60" s="106">
        <f t="shared" si="20"/>
        <v>0</v>
      </c>
      <c r="R60" s="13">
        <f t="shared" si="20"/>
        <v>0</v>
      </c>
      <c r="S60" s="13">
        <f t="shared" si="20"/>
        <v>0</v>
      </c>
      <c r="T60" s="13">
        <f t="shared" si="20"/>
        <v>0</v>
      </c>
      <c r="U60" s="13">
        <f t="shared" si="20"/>
        <v>0</v>
      </c>
      <c r="V60" s="13">
        <f t="shared" si="20"/>
        <v>0</v>
      </c>
      <c r="W60" s="13">
        <f t="shared" si="20"/>
        <v>0</v>
      </c>
      <c r="X60" s="106">
        <f t="shared" si="20"/>
        <v>0</v>
      </c>
      <c r="Y60" s="13">
        <f t="shared" si="20"/>
        <v>0</v>
      </c>
      <c r="Z60" s="13">
        <f t="shared" si="20"/>
        <v>0</v>
      </c>
      <c r="AA60" s="13">
        <f t="shared" si="20"/>
        <v>0</v>
      </c>
      <c r="AB60" s="13">
        <f t="shared" si="20"/>
        <v>0</v>
      </c>
      <c r="AC60" s="13">
        <f t="shared" si="20"/>
        <v>0</v>
      </c>
      <c r="AD60" s="13">
        <f t="shared" si="20"/>
        <v>0</v>
      </c>
      <c r="AE60" s="106">
        <f t="shared" si="20"/>
        <v>0</v>
      </c>
      <c r="AF60" s="13">
        <f t="shared" si="20"/>
        <v>0</v>
      </c>
      <c r="AG60" s="13">
        <f t="shared" si="20"/>
        <v>0</v>
      </c>
      <c r="AH60" s="13">
        <f t="shared" si="20"/>
        <v>0</v>
      </c>
      <c r="AI60" s="13">
        <f t="shared" si="20"/>
        <v>0</v>
      </c>
      <c r="AJ60" s="63">
        <f t="shared" si="20"/>
        <v>0</v>
      </c>
      <c r="AK60" s="63">
        <f t="shared" si="20"/>
        <v>0</v>
      </c>
      <c r="AL60" s="152">
        <f t="shared" si="20"/>
        <v>0</v>
      </c>
    </row>
    <row r="61" spans="1:38" s="64" customFormat="1" ht="93.6" x14ac:dyDescent="0.3">
      <c r="A61" s="91" t="s">
        <v>146</v>
      </c>
      <c r="B61" s="54" t="s">
        <v>147</v>
      </c>
      <c r="C61" s="67" t="s">
        <v>2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112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112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112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112">
        <v>0</v>
      </c>
      <c r="AF61" s="4">
        <v>0</v>
      </c>
      <c r="AG61" s="4">
        <v>0</v>
      </c>
      <c r="AH61" s="4">
        <v>0</v>
      </c>
      <c r="AI61" s="4">
        <v>0</v>
      </c>
      <c r="AJ61" s="55">
        <v>0</v>
      </c>
      <c r="AK61" s="55">
        <v>0</v>
      </c>
      <c r="AL61" s="156">
        <v>0</v>
      </c>
    </row>
    <row r="62" spans="1:38" s="64" customFormat="1" ht="78" x14ac:dyDescent="0.3">
      <c r="A62" s="91" t="s">
        <v>142</v>
      </c>
      <c r="B62" s="54" t="s">
        <v>143</v>
      </c>
      <c r="C62" s="67" t="s">
        <v>2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112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112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112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112">
        <v>0</v>
      </c>
      <c r="AF62" s="4">
        <v>0</v>
      </c>
      <c r="AG62" s="4">
        <v>0</v>
      </c>
      <c r="AH62" s="4">
        <v>0</v>
      </c>
      <c r="AI62" s="4">
        <v>0</v>
      </c>
      <c r="AJ62" s="55">
        <v>0</v>
      </c>
      <c r="AK62" s="55">
        <v>0</v>
      </c>
      <c r="AL62" s="156">
        <v>0</v>
      </c>
    </row>
    <row r="63" spans="1:38" s="70" customFormat="1" ht="63.75" customHeight="1" x14ac:dyDescent="0.3">
      <c r="A63" s="98" t="s">
        <v>144</v>
      </c>
      <c r="B63" s="88" t="s">
        <v>145</v>
      </c>
      <c r="C63" s="12" t="s">
        <v>2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3">
        <v>0</v>
      </c>
    </row>
    <row r="64" spans="1:38" s="70" customFormat="1" ht="62.4" x14ac:dyDescent="0.3">
      <c r="A64" s="96" t="s">
        <v>148</v>
      </c>
      <c r="B64" s="96" t="s">
        <v>149</v>
      </c>
      <c r="C64" s="63" t="s">
        <v>2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06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06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06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06">
        <v>0</v>
      </c>
      <c r="AF64" s="13">
        <v>0</v>
      </c>
      <c r="AG64" s="13">
        <v>0</v>
      </c>
      <c r="AH64" s="13">
        <v>0</v>
      </c>
      <c r="AI64" s="13">
        <v>0</v>
      </c>
      <c r="AJ64" s="63">
        <v>0</v>
      </c>
      <c r="AK64" s="63">
        <v>0</v>
      </c>
      <c r="AL64" s="152">
        <v>0</v>
      </c>
    </row>
    <row r="65" spans="1:38" s="70" customFormat="1" ht="31.2" x14ac:dyDescent="0.3">
      <c r="A65" s="98" t="s">
        <v>150</v>
      </c>
      <c r="B65" s="88" t="s">
        <v>151</v>
      </c>
      <c r="C65" s="12" t="s">
        <v>2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06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06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06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06">
        <v>0</v>
      </c>
      <c r="AF65" s="13">
        <v>0</v>
      </c>
      <c r="AG65" s="13">
        <v>0</v>
      </c>
      <c r="AH65" s="13">
        <v>0</v>
      </c>
      <c r="AI65" s="13">
        <v>0</v>
      </c>
      <c r="AJ65" s="63">
        <v>0</v>
      </c>
      <c r="AK65" s="63">
        <v>0</v>
      </c>
      <c r="AL65" s="152">
        <v>0</v>
      </c>
    </row>
  </sheetData>
  <mergeCells count="19">
    <mergeCell ref="D10:J11"/>
    <mergeCell ref="C10:C13"/>
    <mergeCell ref="B10:B13"/>
    <mergeCell ref="A10:A13"/>
    <mergeCell ref="D12:J12"/>
    <mergeCell ref="AF12:AL12"/>
    <mergeCell ref="AF11:AL11"/>
    <mergeCell ref="Y12:AE12"/>
    <mergeCell ref="Y11:AE11"/>
    <mergeCell ref="K10:AL10"/>
    <mergeCell ref="R12:X12"/>
    <mergeCell ref="R11:X11"/>
    <mergeCell ref="K12:Q12"/>
    <mergeCell ref="K11:Q11"/>
    <mergeCell ref="A4:Q4"/>
    <mergeCell ref="A5:Q5"/>
    <mergeCell ref="A7:Q7"/>
    <mergeCell ref="A8:Q8"/>
    <mergeCell ref="A9:Q9"/>
  </mergeCells>
  <conditionalFormatting sqref="D15:AE21">
    <cfRule type="containsText" dxfId="877" priority="316" operator="containsText" text="Наименование инвестиционного проекта">
      <formula>NOT(ISERROR(SEARCH("Наименование инвестиционного проекта",D15)))</formula>
    </cfRule>
  </conditionalFormatting>
  <conditionalFormatting sqref="D15:AE21">
    <cfRule type="cellIs" dxfId="876" priority="315" operator="equal">
      <formula>0</formula>
    </cfRule>
  </conditionalFormatting>
  <conditionalFormatting sqref="AF15:AL21">
    <cfRule type="containsText" dxfId="875" priority="314" operator="containsText" text="Наименование инвестиционного проекта">
      <formula>NOT(ISERROR(SEARCH("Наименование инвестиционного проекта",AF15)))</formula>
    </cfRule>
  </conditionalFormatting>
  <conditionalFormatting sqref="AF15:AL21">
    <cfRule type="cellIs" dxfId="874" priority="313" operator="equal">
      <formula>0</formula>
    </cfRule>
  </conditionalFormatting>
  <conditionalFormatting sqref="D26:J26">
    <cfRule type="containsText" dxfId="873" priority="312" operator="containsText" text="Наименование инвестиционного проекта">
      <formula>NOT(ISERROR(SEARCH("Наименование инвестиционного проекта",D26)))</formula>
    </cfRule>
  </conditionalFormatting>
  <conditionalFormatting sqref="D26:J26">
    <cfRule type="cellIs" dxfId="872" priority="311" operator="equal">
      <formula>0</formula>
    </cfRule>
  </conditionalFormatting>
  <conditionalFormatting sqref="D27:J28">
    <cfRule type="containsText" dxfId="871" priority="310" operator="containsText" text="Наименование инвестиционного проекта">
      <formula>NOT(ISERROR(SEARCH("Наименование инвестиционного проекта",D27)))</formula>
    </cfRule>
  </conditionalFormatting>
  <conditionalFormatting sqref="D27:J28">
    <cfRule type="cellIs" dxfId="870" priority="309" operator="equal">
      <formula>0</formula>
    </cfRule>
  </conditionalFormatting>
  <conditionalFormatting sqref="D30:J31">
    <cfRule type="containsText" dxfId="869" priority="308" operator="containsText" text="Наименование инвестиционного проекта">
      <formula>NOT(ISERROR(SEARCH("Наименование инвестиционного проекта",D30)))</formula>
    </cfRule>
  </conditionalFormatting>
  <conditionalFormatting sqref="D30:J31">
    <cfRule type="cellIs" dxfId="868" priority="307" operator="equal">
      <formula>0</formula>
    </cfRule>
  </conditionalFormatting>
  <conditionalFormatting sqref="D25:J25">
    <cfRule type="containsText" dxfId="867" priority="306" operator="containsText" text="Наименование инвестиционного проекта">
      <formula>NOT(ISERROR(SEARCH("Наименование инвестиционного проекта",D25)))</formula>
    </cfRule>
  </conditionalFormatting>
  <conditionalFormatting sqref="D25:J25">
    <cfRule type="cellIs" dxfId="866" priority="305" operator="equal">
      <formula>0</formula>
    </cfRule>
  </conditionalFormatting>
  <conditionalFormatting sqref="D24:J24">
    <cfRule type="containsText" dxfId="865" priority="304" operator="containsText" text="Наименование инвестиционного проекта">
      <formula>NOT(ISERROR(SEARCH("Наименование инвестиционного проекта",D24)))</formula>
    </cfRule>
  </conditionalFormatting>
  <conditionalFormatting sqref="D24:J24">
    <cfRule type="cellIs" dxfId="864" priority="303" operator="equal">
      <formula>0</formula>
    </cfRule>
  </conditionalFormatting>
  <conditionalFormatting sqref="D29:J29">
    <cfRule type="containsText" dxfId="863" priority="302" operator="containsText" text="Наименование инвестиционного проекта">
      <formula>NOT(ISERROR(SEARCH("Наименование инвестиционного проекта",D29)))</formula>
    </cfRule>
  </conditionalFormatting>
  <conditionalFormatting sqref="D29:J29">
    <cfRule type="cellIs" dxfId="862" priority="301" operator="equal">
      <formula>0</formula>
    </cfRule>
  </conditionalFormatting>
  <conditionalFormatting sqref="D32:J32">
    <cfRule type="containsText" dxfId="861" priority="300" operator="containsText" text="Наименование инвестиционного проекта">
      <formula>NOT(ISERROR(SEARCH("Наименование инвестиционного проекта",D32)))</formula>
    </cfRule>
  </conditionalFormatting>
  <conditionalFormatting sqref="D32:J32">
    <cfRule type="cellIs" dxfId="860" priority="299" operator="equal">
      <formula>0</formula>
    </cfRule>
  </conditionalFormatting>
  <conditionalFormatting sqref="D33:J33">
    <cfRule type="containsText" dxfId="859" priority="298" operator="containsText" text="Наименование инвестиционного проекта">
      <formula>NOT(ISERROR(SEARCH("Наименование инвестиционного проекта",D33)))</formula>
    </cfRule>
  </conditionalFormatting>
  <conditionalFormatting sqref="D33:J33">
    <cfRule type="cellIs" dxfId="858" priority="297" operator="equal">
      <formula>0</formula>
    </cfRule>
  </conditionalFormatting>
  <conditionalFormatting sqref="D35:J35">
    <cfRule type="containsText" dxfId="857" priority="296" operator="containsText" text="Наименование инвестиционного проекта">
      <formula>NOT(ISERROR(SEARCH("Наименование инвестиционного проекта",D35)))</formula>
    </cfRule>
  </conditionalFormatting>
  <conditionalFormatting sqref="D35:J35">
    <cfRule type="cellIs" dxfId="856" priority="295" operator="equal">
      <formula>0</formula>
    </cfRule>
  </conditionalFormatting>
  <conditionalFormatting sqref="D37:J37">
    <cfRule type="containsText" dxfId="855" priority="294" operator="containsText" text="Наименование инвестиционного проекта">
      <formula>NOT(ISERROR(SEARCH("Наименование инвестиционного проекта",D37)))</formula>
    </cfRule>
  </conditionalFormatting>
  <conditionalFormatting sqref="D37:J37">
    <cfRule type="cellIs" dxfId="854" priority="293" operator="equal">
      <formula>0</formula>
    </cfRule>
  </conditionalFormatting>
  <conditionalFormatting sqref="D36:J36">
    <cfRule type="containsText" dxfId="853" priority="292" operator="containsText" text="Наименование инвестиционного проекта">
      <formula>NOT(ISERROR(SEARCH("Наименование инвестиционного проекта",D36)))</formula>
    </cfRule>
  </conditionalFormatting>
  <conditionalFormatting sqref="D36:J36">
    <cfRule type="cellIs" dxfId="852" priority="291" operator="equal">
      <formula>0</formula>
    </cfRule>
  </conditionalFormatting>
  <conditionalFormatting sqref="D38:J38">
    <cfRule type="containsText" dxfId="851" priority="290" operator="containsText" text="Наименование инвестиционного проекта">
      <formula>NOT(ISERROR(SEARCH("Наименование инвестиционного проекта",D38)))</formula>
    </cfRule>
  </conditionalFormatting>
  <conditionalFormatting sqref="D38:J38">
    <cfRule type="cellIs" dxfId="850" priority="289" operator="equal">
      <formula>0</formula>
    </cfRule>
  </conditionalFormatting>
  <conditionalFormatting sqref="D41:J41">
    <cfRule type="containsText" dxfId="849" priority="288" operator="containsText" text="Наименование инвестиционного проекта">
      <formula>NOT(ISERROR(SEARCH("Наименование инвестиционного проекта",D41)))</formula>
    </cfRule>
  </conditionalFormatting>
  <conditionalFormatting sqref="D41:J41">
    <cfRule type="cellIs" dxfId="848" priority="287" operator="equal">
      <formula>0</formula>
    </cfRule>
  </conditionalFormatting>
  <conditionalFormatting sqref="D48:J48">
    <cfRule type="containsText" dxfId="847" priority="286" operator="containsText" text="Наименование инвестиционного проекта">
      <formula>NOT(ISERROR(SEARCH("Наименование инвестиционного проекта",D48)))</formula>
    </cfRule>
  </conditionalFormatting>
  <conditionalFormatting sqref="D48:J48">
    <cfRule type="cellIs" dxfId="846" priority="285" operator="equal">
      <formula>0</formula>
    </cfRule>
  </conditionalFormatting>
  <conditionalFormatting sqref="D49:J49">
    <cfRule type="containsText" dxfId="845" priority="284" operator="containsText" text="Наименование инвестиционного проекта">
      <formula>NOT(ISERROR(SEARCH("Наименование инвестиционного проекта",D49)))</formula>
    </cfRule>
  </conditionalFormatting>
  <conditionalFormatting sqref="D49:J49">
    <cfRule type="cellIs" dxfId="844" priority="283" operator="equal">
      <formula>0</formula>
    </cfRule>
  </conditionalFormatting>
  <conditionalFormatting sqref="D51:J52">
    <cfRule type="containsText" dxfId="843" priority="282" operator="containsText" text="Наименование инвестиционного проекта">
      <formula>NOT(ISERROR(SEARCH("Наименование инвестиционного проекта",D51)))</formula>
    </cfRule>
  </conditionalFormatting>
  <conditionalFormatting sqref="D51:J52">
    <cfRule type="cellIs" dxfId="842" priority="281" operator="equal">
      <formula>0</formula>
    </cfRule>
  </conditionalFormatting>
  <conditionalFormatting sqref="D53:J53">
    <cfRule type="containsText" dxfId="841" priority="280" operator="containsText" text="Наименование инвестиционного проекта">
      <formula>NOT(ISERROR(SEARCH("Наименование инвестиционного проекта",D53)))</formula>
    </cfRule>
  </conditionalFormatting>
  <conditionalFormatting sqref="D53:J53">
    <cfRule type="cellIs" dxfId="840" priority="279" operator="equal">
      <formula>0</formula>
    </cfRule>
  </conditionalFormatting>
  <conditionalFormatting sqref="D54:J56">
    <cfRule type="containsText" dxfId="839" priority="278" operator="containsText" text="Наименование инвестиционного проекта">
      <formula>NOT(ISERROR(SEARCH("Наименование инвестиционного проекта",D54)))</formula>
    </cfRule>
  </conditionalFormatting>
  <conditionalFormatting sqref="D54:J56">
    <cfRule type="cellIs" dxfId="838" priority="277" operator="equal">
      <formula>0</formula>
    </cfRule>
  </conditionalFormatting>
  <conditionalFormatting sqref="D58:J59">
    <cfRule type="containsText" dxfId="837" priority="276" operator="containsText" text="Наименование инвестиционного проекта">
      <formula>NOT(ISERROR(SEARCH("Наименование инвестиционного проекта",D58)))</formula>
    </cfRule>
  </conditionalFormatting>
  <conditionalFormatting sqref="D58:J59">
    <cfRule type="cellIs" dxfId="836" priority="275" operator="equal">
      <formula>0</formula>
    </cfRule>
  </conditionalFormatting>
  <conditionalFormatting sqref="D57:J57">
    <cfRule type="containsText" dxfId="835" priority="274" operator="containsText" text="Наименование инвестиционного проекта">
      <formula>NOT(ISERROR(SEARCH("Наименование инвестиционного проекта",D57)))</formula>
    </cfRule>
  </conditionalFormatting>
  <conditionalFormatting sqref="D57:J57">
    <cfRule type="cellIs" dxfId="834" priority="273" operator="equal">
      <formula>0</formula>
    </cfRule>
  </conditionalFormatting>
  <conditionalFormatting sqref="D60:J60">
    <cfRule type="containsText" dxfId="833" priority="272" operator="containsText" text="Наименование инвестиционного проекта">
      <formula>NOT(ISERROR(SEARCH("Наименование инвестиционного проекта",D60)))</formula>
    </cfRule>
  </conditionalFormatting>
  <conditionalFormatting sqref="D60:J60">
    <cfRule type="cellIs" dxfId="832" priority="271" operator="equal">
      <formula>0</formula>
    </cfRule>
  </conditionalFormatting>
  <conditionalFormatting sqref="D61:J61">
    <cfRule type="containsText" dxfId="831" priority="270" operator="containsText" text="Наименование инвестиционного проекта">
      <formula>NOT(ISERROR(SEARCH("Наименование инвестиционного проекта",D61)))</formula>
    </cfRule>
  </conditionalFormatting>
  <conditionalFormatting sqref="D61:J61">
    <cfRule type="cellIs" dxfId="830" priority="269" operator="equal">
      <formula>0</formula>
    </cfRule>
  </conditionalFormatting>
  <conditionalFormatting sqref="D62:J62">
    <cfRule type="containsText" dxfId="829" priority="268" operator="containsText" text="Наименование инвестиционного проекта">
      <formula>NOT(ISERROR(SEARCH("Наименование инвестиционного проекта",D62)))</formula>
    </cfRule>
  </conditionalFormatting>
  <conditionalFormatting sqref="D62:J62">
    <cfRule type="cellIs" dxfId="828" priority="267" operator="equal">
      <formula>0</formula>
    </cfRule>
  </conditionalFormatting>
  <conditionalFormatting sqref="D63:AL63 D63:J64">
    <cfRule type="containsText" dxfId="827" priority="266" operator="containsText" text="Наименование инвестиционного проекта">
      <formula>NOT(ISERROR(SEARCH("Наименование инвестиционного проекта",D63)))</formula>
    </cfRule>
  </conditionalFormatting>
  <conditionalFormatting sqref="D63:AL63 D63:J64">
    <cfRule type="cellIs" dxfId="826" priority="265" operator="equal">
      <formula>0</formula>
    </cfRule>
  </conditionalFormatting>
  <conditionalFormatting sqref="D47:J47">
    <cfRule type="containsText" dxfId="825" priority="264" operator="containsText" text="Наименование инвестиционного проекта">
      <formula>NOT(ISERROR(SEARCH("Наименование инвестиционного проекта",D47)))</formula>
    </cfRule>
  </conditionalFormatting>
  <conditionalFormatting sqref="D47:J47">
    <cfRule type="cellIs" dxfId="824" priority="263" operator="equal">
      <formula>0</formula>
    </cfRule>
  </conditionalFormatting>
  <conditionalFormatting sqref="K26:Q26">
    <cfRule type="containsText" dxfId="823" priority="262" operator="containsText" text="Наименование инвестиционного проекта">
      <formula>NOT(ISERROR(SEARCH("Наименование инвестиционного проекта",K26)))</formula>
    </cfRule>
  </conditionalFormatting>
  <conditionalFormatting sqref="K26:Q26">
    <cfRule type="cellIs" dxfId="822" priority="261" operator="equal">
      <formula>0</formula>
    </cfRule>
  </conditionalFormatting>
  <conditionalFormatting sqref="K27:Q28">
    <cfRule type="containsText" dxfId="821" priority="260" operator="containsText" text="Наименование инвестиционного проекта">
      <formula>NOT(ISERROR(SEARCH("Наименование инвестиционного проекта",K27)))</formula>
    </cfRule>
  </conditionalFormatting>
  <conditionalFormatting sqref="K27:Q28">
    <cfRule type="cellIs" dxfId="820" priority="259" operator="equal">
      <formula>0</formula>
    </cfRule>
  </conditionalFormatting>
  <conditionalFormatting sqref="K30:Q31">
    <cfRule type="containsText" dxfId="819" priority="258" operator="containsText" text="Наименование инвестиционного проекта">
      <formula>NOT(ISERROR(SEARCH("Наименование инвестиционного проекта",K30)))</formula>
    </cfRule>
  </conditionalFormatting>
  <conditionalFormatting sqref="K30:Q31">
    <cfRule type="cellIs" dxfId="818" priority="257" operator="equal">
      <formula>0</formula>
    </cfRule>
  </conditionalFormatting>
  <conditionalFormatting sqref="K25:Q25">
    <cfRule type="containsText" dxfId="817" priority="256" operator="containsText" text="Наименование инвестиционного проекта">
      <formula>NOT(ISERROR(SEARCH("Наименование инвестиционного проекта",K25)))</formula>
    </cfRule>
  </conditionalFormatting>
  <conditionalFormatting sqref="K25:Q25">
    <cfRule type="cellIs" dxfId="816" priority="255" operator="equal">
      <formula>0</formula>
    </cfRule>
  </conditionalFormatting>
  <conditionalFormatting sqref="K24:Q24">
    <cfRule type="containsText" dxfId="815" priority="254" operator="containsText" text="Наименование инвестиционного проекта">
      <formula>NOT(ISERROR(SEARCH("Наименование инвестиционного проекта",K24)))</formula>
    </cfRule>
  </conditionalFormatting>
  <conditionalFormatting sqref="K24:Q24">
    <cfRule type="cellIs" dxfId="814" priority="253" operator="equal">
      <formula>0</formula>
    </cfRule>
  </conditionalFormatting>
  <conditionalFormatting sqref="K29:Q29">
    <cfRule type="containsText" dxfId="813" priority="252" operator="containsText" text="Наименование инвестиционного проекта">
      <formula>NOT(ISERROR(SEARCH("Наименование инвестиционного проекта",K29)))</formula>
    </cfRule>
  </conditionalFormatting>
  <conditionalFormatting sqref="K29:Q29">
    <cfRule type="cellIs" dxfId="812" priority="251" operator="equal">
      <formula>0</formula>
    </cfRule>
  </conditionalFormatting>
  <conditionalFormatting sqref="K32:Q32">
    <cfRule type="containsText" dxfId="811" priority="250" operator="containsText" text="Наименование инвестиционного проекта">
      <formula>NOT(ISERROR(SEARCH("Наименование инвестиционного проекта",K32)))</formula>
    </cfRule>
  </conditionalFormatting>
  <conditionalFormatting sqref="K32:Q32">
    <cfRule type="cellIs" dxfId="810" priority="249" operator="equal">
      <formula>0</formula>
    </cfRule>
  </conditionalFormatting>
  <conditionalFormatting sqref="K33:Q33">
    <cfRule type="containsText" dxfId="809" priority="248" operator="containsText" text="Наименование инвестиционного проекта">
      <formula>NOT(ISERROR(SEARCH("Наименование инвестиционного проекта",K33)))</formula>
    </cfRule>
  </conditionalFormatting>
  <conditionalFormatting sqref="K33:Q33">
    <cfRule type="cellIs" dxfId="808" priority="247" operator="equal">
      <formula>0</formula>
    </cfRule>
  </conditionalFormatting>
  <conditionalFormatting sqref="K35:Q35">
    <cfRule type="containsText" dxfId="807" priority="246" operator="containsText" text="Наименование инвестиционного проекта">
      <formula>NOT(ISERROR(SEARCH("Наименование инвестиционного проекта",K35)))</formula>
    </cfRule>
  </conditionalFormatting>
  <conditionalFormatting sqref="K35:Q35">
    <cfRule type="cellIs" dxfId="806" priority="245" operator="equal">
      <formula>0</formula>
    </cfRule>
  </conditionalFormatting>
  <conditionalFormatting sqref="K37:Q37">
    <cfRule type="containsText" dxfId="805" priority="244" operator="containsText" text="Наименование инвестиционного проекта">
      <formula>NOT(ISERROR(SEARCH("Наименование инвестиционного проекта",K37)))</formula>
    </cfRule>
  </conditionalFormatting>
  <conditionalFormatting sqref="K37:Q37">
    <cfRule type="cellIs" dxfId="804" priority="243" operator="equal">
      <formula>0</formula>
    </cfRule>
  </conditionalFormatting>
  <conditionalFormatting sqref="K36:Q36">
    <cfRule type="containsText" dxfId="803" priority="242" operator="containsText" text="Наименование инвестиционного проекта">
      <formula>NOT(ISERROR(SEARCH("Наименование инвестиционного проекта",K36)))</formula>
    </cfRule>
  </conditionalFormatting>
  <conditionalFormatting sqref="K36:Q36">
    <cfRule type="cellIs" dxfId="802" priority="241" operator="equal">
      <formula>0</formula>
    </cfRule>
  </conditionalFormatting>
  <conditionalFormatting sqref="K38:Q38">
    <cfRule type="containsText" dxfId="801" priority="240" operator="containsText" text="Наименование инвестиционного проекта">
      <formula>NOT(ISERROR(SEARCH("Наименование инвестиционного проекта",K38)))</formula>
    </cfRule>
  </conditionalFormatting>
  <conditionalFormatting sqref="K38:Q38">
    <cfRule type="cellIs" dxfId="800" priority="239" operator="equal">
      <formula>0</formula>
    </cfRule>
  </conditionalFormatting>
  <conditionalFormatting sqref="K41:Q41">
    <cfRule type="containsText" dxfId="799" priority="238" operator="containsText" text="Наименование инвестиционного проекта">
      <formula>NOT(ISERROR(SEARCH("Наименование инвестиционного проекта",K41)))</formula>
    </cfRule>
  </conditionalFormatting>
  <conditionalFormatting sqref="K41:Q41">
    <cfRule type="cellIs" dxfId="798" priority="237" operator="equal">
      <formula>0</formula>
    </cfRule>
  </conditionalFormatting>
  <conditionalFormatting sqref="K48:Q48">
    <cfRule type="containsText" dxfId="797" priority="236" operator="containsText" text="Наименование инвестиционного проекта">
      <formula>NOT(ISERROR(SEARCH("Наименование инвестиционного проекта",K48)))</formula>
    </cfRule>
  </conditionalFormatting>
  <conditionalFormatting sqref="K48:Q48">
    <cfRule type="cellIs" dxfId="796" priority="235" operator="equal">
      <formula>0</formula>
    </cfRule>
  </conditionalFormatting>
  <conditionalFormatting sqref="K49:Q49">
    <cfRule type="containsText" dxfId="795" priority="234" operator="containsText" text="Наименование инвестиционного проекта">
      <formula>NOT(ISERROR(SEARCH("Наименование инвестиционного проекта",K49)))</formula>
    </cfRule>
  </conditionalFormatting>
  <conditionalFormatting sqref="K49:Q49">
    <cfRule type="cellIs" dxfId="794" priority="233" operator="equal">
      <formula>0</formula>
    </cfRule>
  </conditionalFormatting>
  <conditionalFormatting sqref="K51:Q52">
    <cfRule type="containsText" dxfId="793" priority="232" operator="containsText" text="Наименование инвестиционного проекта">
      <formula>NOT(ISERROR(SEARCH("Наименование инвестиционного проекта",K51)))</formula>
    </cfRule>
  </conditionalFormatting>
  <conditionalFormatting sqref="K51:Q52">
    <cfRule type="cellIs" dxfId="792" priority="231" operator="equal">
      <formula>0</formula>
    </cfRule>
  </conditionalFormatting>
  <conditionalFormatting sqref="K53:Q53">
    <cfRule type="containsText" dxfId="791" priority="230" operator="containsText" text="Наименование инвестиционного проекта">
      <formula>NOT(ISERROR(SEARCH("Наименование инвестиционного проекта",K53)))</formula>
    </cfRule>
  </conditionalFormatting>
  <conditionalFormatting sqref="K53:Q53">
    <cfRule type="cellIs" dxfId="790" priority="229" operator="equal">
      <formula>0</formula>
    </cfRule>
  </conditionalFormatting>
  <conditionalFormatting sqref="K54:Q56">
    <cfRule type="containsText" dxfId="789" priority="228" operator="containsText" text="Наименование инвестиционного проекта">
      <formula>NOT(ISERROR(SEARCH("Наименование инвестиционного проекта",K54)))</formula>
    </cfRule>
  </conditionalFormatting>
  <conditionalFormatting sqref="K54:Q56">
    <cfRule type="cellIs" dxfId="788" priority="227" operator="equal">
      <formula>0</formula>
    </cfRule>
  </conditionalFormatting>
  <conditionalFormatting sqref="K58:Q59">
    <cfRule type="containsText" dxfId="787" priority="226" operator="containsText" text="Наименование инвестиционного проекта">
      <formula>NOT(ISERROR(SEARCH("Наименование инвестиционного проекта",K58)))</formula>
    </cfRule>
  </conditionalFormatting>
  <conditionalFormatting sqref="K58:Q59">
    <cfRule type="cellIs" dxfId="786" priority="225" operator="equal">
      <formula>0</formula>
    </cfRule>
  </conditionalFormatting>
  <conditionalFormatting sqref="K57:Q57">
    <cfRule type="containsText" dxfId="785" priority="224" operator="containsText" text="Наименование инвестиционного проекта">
      <formula>NOT(ISERROR(SEARCH("Наименование инвестиционного проекта",K57)))</formula>
    </cfRule>
  </conditionalFormatting>
  <conditionalFormatting sqref="K57:Q57">
    <cfRule type="cellIs" dxfId="784" priority="223" operator="equal">
      <formula>0</formula>
    </cfRule>
  </conditionalFormatting>
  <conditionalFormatting sqref="K60:Q60">
    <cfRule type="containsText" dxfId="783" priority="222" operator="containsText" text="Наименование инвестиционного проекта">
      <formula>NOT(ISERROR(SEARCH("Наименование инвестиционного проекта",K60)))</formula>
    </cfRule>
  </conditionalFormatting>
  <conditionalFormatting sqref="K60:Q60">
    <cfRule type="cellIs" dxfId="782" priority="221" operator="equal">
      <formula>0</formula>
    </cfRule>
  </conditionalFormatting>
  <conditionalFormatting sqref="K61:Q61">
    <cfRule type="containsText" dxfId="781" priority="220" operator="containsText" text="Наименование инвестиционного проекта">
      <formula>NOT(ISERROR(SEARCH("Наименование инвестиционного проекта",K61)))</formula>
    </cfRule>
  </conditionalFormatting>
  <conditionalFormatting sqref="K61:Q61">
    <cfRule type="cellIs" dxfId="780" priority="219" operator="equal">
      <formula>0</formula>
    </cfRule>
  </conditionalFormatting>
  <conditionalFormatting sqref="K62:Q62">
    <cfRule type="containsText" dxfId="779" priority="218" operator="containsText" text="Наименование инвестиционного проекта">
      <formula>NOT(ISERROR(SEARCH("Наименование инвестиционного проекта",K62)))</formula>
    </cfRule>
  </conditionalFormatting>
  <conditionalFormatting sqref="K62:Q62">
    <cfRule type="cellIs" dxfId="778" priority="217" operator="equal">
      <formula>0</formula>
    </cfRule>
  </conditionalFormatting>
  <conditionalFormatting sqref="K63:Q64">
    <cfRule type="containsText" dxfId="777" priority="216" operator="containsText" text="Наименование инвестиционного проекта">
      <formula>NOT(ISERROR(SEARCH("Наименование инвестиционного проекта",K63)))</formula>
    </cfRule>
  </conditionalFormatting>
  <conditionalFormatting sqref="K63:Q64">
    <cfRule type="cellIs" dxfId="776" priority="215" operator="equal">
      <formula>0</formula>
    </cfRule>
  </conditionalFormatting>
  <conditionalFormatting sqref="K47:Q47">
    <cfRule type="containsText" dxfId="775" priority="214" operator="containsText" text="Наименование инвестиционного проекта">
      <formula>NOT(ISERROR(SEARCH("Наименование инвестиционного проекта",K47)))</formula>
    </cfRule>
  </conditionalFormatting>
  <conditionalFormatting sqref="K47:Q47">
    <cfRule type="cellIs" dxfId="774" priority="213" operator="equal">
      <formula>0</formula>
    </cfRule>
  </conditionalFormatting>
  <conditionalFormatting sqref="R26:X26">
    <cfRule type="containsText" dxfId="773" priority="212" operator="containsText" text="Наименование инвестиционного проекта">
      <formula>NOT(ISERROR(SEARCH("Наименование инвестиционного проекта",R26)))</formula>
    </cfRule>
  </conditionalFormatting>
  <conditionalFormatting sqref="R26:X26">
    <cfRule type="cellIs" dxfId="772" priority="211" operator="equal">
      <formula>0</formula>
    </cfRule>
  </conditionalFormatting>
  <conditionalFormatting sqref="R27:X28">
    <cfRule type="containsText" dxfId="771" priority="210" operator="containsText" text="Наименование инвестиционного проекта">
      <formula>NOT(ISERROR(SEARCH("Наименование инвестиционного проекта",R27)))</formula>
    </cfRule>
  </conditionalFormatting>
  <conditionalFormatting sqref="R27:X28">
    <cfRule type="cellIs" dxfId="770" priority="209" operator="equal">
      <formula>0</formula>
    </cfRule>
  </conditionalFormatting>
  <conditionalFormatting sqref="R30:X31">
    <cfRule type="containsText" dxfId="769" priority="208" operator="containsText" text="Наименование инвестиционного проекта">
      <formula>NOT(ISERROR(SEARCH("Наименование инвестиционного проекта",R30)))</formula>
    </cfRule>
  </conditionalFormatting>
  <conditionalFormatting sqref="R30:X31">
    <cfRule type="cellIs" dxfId="768" priority="207" operator="equal">
      <formula>0</formula>
    </cfRule>
  </conditionalFormatting>
  <conditionalFormatting sqref="R25:X25">
    <cfRule type="containsText" dxfId="767" priority="206" operator="containsText" text="Наименование инвестиционного проекта">
      <formula>NOT(ISERROR(SEARCH("Наименование инвестиционного проекта",R25)))</formula>
    </cfRule>
  </conditionalFormatting>
  <conditionalFormatting sqref="R25:X25">
    <cfRule type="cellIs" dxfId="766" priority="205" operator="equal">
      <formula>0</formula>
    </cfRule>
  </conditionalFormatting>
  <conditionalFormatting sqref="R24:X24">
    <cfRule type="containsText" dxfId="765" priority="204" operator="containsText" text="Наименование инвестиционного проекта">
      <formula>NOT(ISERROR(SEARCH("Наименование инвестиционного проекта",R24)))</formula>
    </cfRule>
  </conditionalFormatting>
  <conditionalFormatting sqref="R24:X24">
    <cfRule type="cellIs" dxfId="764" priority="203" operator="equal">
      <formula>0</formula>
    </cfRule>
  </conditionalFormatting>
  <conditionalFormatting sqref="R29:X29">
    <cfRule type="containsText" dxfId="763" priority="202" operator="containsText" text="Наименование инвестиционного проекта">
      <formula>NOT(ISERROR(SEARCH("Наименование инвестиционного проекта",R29)))</formula>
    </cfRule>
  </conditionalFormatting>
  <conditionalFormatting sqref="R29:X29">
    <cfRule type="cellIs" dxfId="762" priority="201" operator="equal">
      <formula>0</formula>
    </cfRule>
  </conditionalFormatting>
  <conditionalFormatting sqref="R32:X32">
    <cfRule type="containsText" dxfId="761" priority="200" operator="containsText" text="Наименование инвестиционного проекта">
      <formula>NOT(ISERROR(SEARCH("Наименование инвестиционного проекта",R32)))</formula>
    </cfRule>
  </conditionalFormatting>
  <conditionalFormatting sqref="R32:X32">
    <cfRule type="cellIs" dxfId="760" priority="199" operator="equal">
      <formula>0</formula>
    </cfRule>
  </conditionalFormatting>
  <conditionalFormatting sqref="R33:X33">
    <cfRule type="containsText" dxfId="759" priority="198" operator="containsText" text="Наименование инвестиционного проекта">
      <formula>NOT(ISERROR(SEARCH("Наименование инвестиционного проекта",R33)))</formula>
    </cfRule>
  </conditionalFormatting>
  <conditionalFormatting sqref="R33:X33">
    <cfRule type="cellIs" dxfId="758" priority="197" operator="equal">
      <formula>0</formula>
    </cfRule>
  </conditionalFormatting>
  <conditionalFormatting sqref="R35:X35">
    <cfRule type="containsText" dxfId="757" priority="196" operator="containsText" text="Наименование инвестиционного проекта">
      <formula>NOT(ISERROR(SEARCH("Наименование инвестиционного проекта",R35)))</formula>
    </cfRule>
  </conditionalFormatting>
  <conditionalFormatting sqref="R35:X35">
    <cfRule type="cellIs" dxfId="756" priority="195" operator="equal">
      <formula>0</formula>
    </cfRule>
  </conditionalFormatting>
  <conditionalFormatting sqref="R37:X37">
    <cfRule type="containsText" dxfId="755" priority="194" operator="containsText" text="Наименование инвестиционного проекта">
      <formula>NOT(ISERROR(SEARCH("Наименование инвестиционного проекта",R37)))</formula>
    </cfRule>
  </conditionalFormatting>
  <conditionalFormatting sqref="R37:X37">
    <cfRule type="cellIs" dxfId="754" priority="193" operator="equal">
      <formula>0</formula>
    </cfRule>
  </conditionalFormatting>
  <conditionalFormatting sqref="R36:X36">
    <cfRule type="containsText" dxfId="753" priority="192" operator="containsText" text="Наименование инвестиционного проекта">
      <formula>NOT(ISERROR(SEARCH("Наименование инвестиционного проекта",R36)))</formula>
    </cfRule>
  </conditionalFormatting>
  <conditionalFormatting sqref="R36:X36">
    <cfRule type="cellIs" dxfId="752" priority="191" operator="equal">
      <formula>0</formula>
    </cfRule>
  </conditionalFormatting>
  <conditionalFormatting sqref="R38:X38">
    <cfRule type="containsText" dxfId="751" priority="190" operator="containsText" text="Наименование инвестиционного проекта">
      <formula>NOT(ISERROR(SEARCH("Наименование инвестиционного проекта",R38)))</formula>
    </cfRule>
  </conditionalFormatting>
  <conditionalFormatting sqref="R38:X38">
    <cfRule type="cellIs" dxfId="750" priority="189" operator="equal">
      <formula>0</formula>
    </cfRule>
  </conditionalFormatting>
  <conditionalFormatting sqref="R41:X41">
    <cfRule type="containsText" dxfId="749" priority="188" operator="containsText" text="Наименование инвестиционного проекта">
      <formula>NOT(ISERROR(SEARCH("Наименование инвестиционного проекта",R41)))</formula>
    </cfRule>
  </conditionalFormatting>
  <conditionalFormatting sqref="R41:X41">
    <cfRule type="cellIs" dxfId="748" priority="187" operator="equal">
      <formula>0</formula>
    </cfRule>
  </conditionalFormatting>
  <conditionalFormatting sqref="R48:X48">
    <cfRule type="containsText" dxfId="747" priority="186" operator="containsText" text="Наименование инвестиционного проекта">
      <formula>NOT(ISERROR(SEARCH("Наименование инвестиционного проекта",R48)))</formula>
    </cfRule>
  </conditionalFormatting>
  <conditionalFormatting sqref="R48:X48">
    <cfRule type="cellIs" dxfId="746" priority="185" operator="equal">
      <formula>0</formula>
    </cfRule>
  </conditionalFormatting>
  <conditionalFormatting sqref="R49:X49">
    <cfRule type="containsText" dxfId="745" priority="184" operator="containsText" text="Наименование инвестиционного проекта">
      <formula>NOT(ISERROR(SEARCH("Наименование инвестиционного проекта",R49)))</formula>
    </cfRule>
  </conditionalFormatting>
  <conditionalFormatting sqref="R49:X49">
    <cfRule type="cellIs" dxfId="744" priority="183" operator="equal">
      <formula>0</formula>
    </cfRule>
  </conditionalFormatting>
  <conditionalFormatting sqref="R51:X52">
    <cfRule type="containsText" dxfId="743" priority="182" operator="containsText" text="Наименование инвестиционного проекта">
      <formula>NOT(ISERROR(SEARCH("Наименование инвестиционного проекта",R51)))</formula>
    </cfRule>
  </conditionalFormatting>
  <conditionalFormatting sqref="R51:X52">
    <cfRule type="cellIs" dxfId="742" priority="181" operator="equal">
      <formula>0</formula>
    </cfRule>
  </conditionalFormatting>
  <conditionalFormatting sqref="R53:X53">
    <cfRule type="containsText" dxfId="741" priority="180" operator="containsText" text="Наименование инвестиционного проекта">
      <formula>NOT(ISERROR(SEARCH("Наименование инвестиционного проекта",R53)))</formula>
    </cfRule>
  </conditionalFormatting>
  <conditionalFormatting sqref="R53:X53">
    <cfRule type="cellIs" dxfId="740" priority="179" operator="equal">
      <formula>0</formula>
    </cfRule>
  </conditionalFormatting>
  <conditionalFormatting sqref="R54:X56">
    <cfRule type="containsText" dxfId="739" priority="178" operator="containsText" text="Наименование инвестиционного проекта">
      <formula>NOT(ISERROR(SEARCH("Наименование инвестиционного проекта",R54)))</formula>
    </cfRule>
  </conditionalFormatting>
  <conditionalFormatting sqref="R54:X56">
    <cfRule type="cellIs" dxfId="738" priority="177" operator="equal">
      <formula>0</formula>
    </cfRule>
  </conditionalFormatting>
  <conditionalFormatting sqref="R58:X59">
    <cfRule type="containsText" dxfId="737" priority="176" operator="containsText" text="Наименование инвестиционного проекта">
      <formula>NOT(ISERROR(SEARCH("Наименование инвестиционного проекта",R58)))</formula>
    </cfRule>
  </conditionalFormatting>
  <conditionalFormatting sqref="R58:X59">
    <cfRule type="cellIs" dxfId="736" priority="175" operator="equal">
      <formula>0</formula>
    </cfRule>
  </conditionalFormatting>
  <conditionalFormatting sqref="R57:X57">
    <cfRule type="containsText" dxfId="735" priority="174" operator="containsText" text="Наименование инвестиционного проекта">
      <formula>NOT(ISERROR(SEARCH("Наименование инвестиционного проекта",R57)))</formula>
    </cfRule>
  </conditionalFormatting>
  <conditionalFormatting sqref="R57:X57">
    <cfRule type="cellIs" dxfId="734" priority="173" operator="equal">
      <formula>0</formula>
    </cfRule>
  </conditionalFormatting>
  <conditionalFormatting sqref="R60:X60">
    <cfRule type="containsText" dxfId="733" priority="172" operator="containsText" text="Наименование инвестиционного проекта">
      <formula>NOT(ISERROR(SEARCH("Наименование инвестиционного проекта",R60)))</formula>
    </cfRule>
  </conditionalFormatting>
  <conditionalFormatting sqref="R60:X60">
    <cfRule type="cellIs" dxfId="732" priority="171" operator="equal">
      <formula>0</formula>
    </cfRule>
  </conditionalFormatting>
  <conditionalFormatting sqref="R61:X61">
    <cfRule type="containsText" dxfId="731" priority="170" operator="containsText" text="Наименование инвестиционного проекта">
      <formula>NOT(ISERROR(SEARCH("Наименование инвестиционного проекта",R61)))</formula>
    </cfRule>
  </conditionalFormatting>
  <conditionalFormatting sqref="R61:X61">
    <cfRule type="cellIs" dxfId="730" priority="169" operator="equal">
      <formula>0</formula>
    </cfRule>
  </conditionalFormatting>
  <conditionalFormatting sqref="R62:X62">
    <cfRule type="containsText" dxfId="729" priority="168" operator="containsText" text="Наименование инвестиционного проекта">
      <formula>NOT(ISERROR(SEARCH("Наименование инвестиционного проекта",R62)))</formula>
    </cfRule>
  </conditionalFormatting>
  <conditionalFormatting sqref="R62:X62">
    <cfRule type="cellIs" dxfId="728" priority="167" operator="equal">
      <formula>0</formula>
    </cfRule>
  </conditionalFormatting>
  <conditionalFormatting sqref="R63:X64">
    <cfRule type="containsText" dxfId="727" priority="166" operator="containsText" text="Наименование инвестиционного проекта">
      <formula>NOT(ISERROR(SEARCH("Наименование инвестиционного проекта",R63)))</formula>
    </cfRule>
  </conditionalFormatting>
  <conditionalFormatting sqref="R63:X64">
    <cfRule type="cellIs" dxfId="726" priority="165" operator="equal">
      <formula>0</formula>
    </cfRule>
  </conditionalFormatting>
  <conditionalFormatting sqref="R47:X47">
    <cfRule type="containsText" dxfId="725" priority="164" operator="containsText" text="Наименование инвестиционного проекта">
      <formula>NOT(ISERROR(SEARCH("Наименование инвестиционного проекта",R47)))</formula>
    </cfRule>
  </conditionalFormatting>
  <conditionalFormatting sqref="R47:X47">
    <cfRule type="cellIs" dxfId="724" priority="163" operator="equal">
      <formula>0</formula>
    </cfRule>
  </conditionalFormatting>
  <conditionalFormatting sqref="Y26:AE26">
    <cfRule type="containsText" dxfId="723" priority="162" operator="containsText" text="Наименование инвестиционного проекта">
      <formula>NOT(ISERROR(SEARCH("Наименование инвестиционного проекта",Y26)))</formula>
    </cfRule>
  </conditionalFormatting>
  <conditionalFormatting sqref="Y26:AE26">
    <cfRule type="cellIs" dxfId="722" priority="161" operator="equal">
      <formula>0</formula>
    </cfRule>
  </conditionalFormatting>
  <conditionalFormatting sqref="Y27:AE28">
    <cfRule type="containsText" dxfId="721" priority="160" operator="containsText" text="Наименование инвестиционного проекта">
      <formula>NOT(ISERROR(SEARCH("Наименование инвестиционного проекта",Y27)))</formula>
    </cfRule>
  </conditionalFormatting>
  <conditionalFormatting sqref="Y27:AE28">
    <cfRule type="cellIs" dxfId="720" priority="159" operator="equal">
      <formula>0</formula>
    </cfRule>
  </conditionalFormatting>
  <conditionalFormatting sqref="Y30:AE31">
    <cfRule type="containsText" dxfId="719" priority="158" operator="containsText" text="Наименование инвестиционного проекта">
      <formula>NOT(ISERROR(SEARCH("Наименование инвестиционного проекта",Y30)))</formula>
    </cfRule>
  </conditionalFormatting>
  <conditionalFormatting sqref="Y30:AE31">
    <cfRule type="cellIs" dxfId="718" priority="157" operator="equal">
      <formula>0</formula>
    </cfRule>
  </conditionalFormatting>
  <conditionalFormatting sqref="Y25:AE25">
    <cfRule type="containsText" dxfId="717" priority="156" operator="containsText" text="Наименование инвестиционного проекта">
      <formula>NOT(ISERROR(SEARCH("Наименование инвестиционного проекта",Y25)))</formula>
    </cfRule>
  </conditionalFormatting>
  <conditionalFormatting sqref="Y25:AE25">
    <cfRule type="cellIs" dxfId="716" priority="155" operator="equal">
      <formula>0</formula>
    </cfRule>
  </conditionalFormatting>
  <conditionalFormatting sqref="Y24:AE24">
    <cfRule type="containsText" dxfId="715" priority="154" operator="containsText" text="Наименование инвестиционного проекта">
      <formula>NOT(ISERROR(SEARCH("Наименование инвестиционного проекта",Y24)))</formula>
    </cfRule>
  </conditionalFormatting>
  <conditionalFormatting sqref="Y24:AE24">
    <cfRule type="cellIs" dxfId="714" priority="153" operator="equal">
      <formula>0</formula>
    </cfRule>
  </conditionalFormatting>
  <conditionalFormatting sqref="Y29:AE29">
    <cfRule type="containsText" dxfId="713" priority="152" operator="containsText" text="Наименование инвестиционного проекта">
      <formula>NOT(ISERROR(SEARCH("Наименование инвестиционного проекта",Y29)))</formula>
    </cfRule>
  </conditionalFormatting>
  <conditionalFormatting sqref="Y29:AE29">
    <cfRule type="cellIs" dxfId="712" priority="151" operator="equal">
      <formula>0</formula>
    </cfRule>
  </conditionalFormatting>
  <conditionalFormatting sqref="Y32:AE32">
    <cfRule type="containsText" dxfId="711" priority="150" operator="containsText" text="Наименование инвестиционного проекта">
      <formula>NOT(ISERROR(SEARCH("Наименование инвестиционного проекта",Y32)))</formula>
    </cfRule>
  </conditionalFormatting>
  <conditionalFormatting sqref="Y32:AE32">
    <cfRule type="cellIs" dxfId="710" priority="149" operator="equal">
      <formula>0</formula>
    </cfRule>
  </conditionalFormatting>
  <conditionalFormatting sqref="Y33:AE33">
    <cfRule type="containsText" dxfId="709" priority="148" operator="containsText" text="Наименование инвестиционного проекта">
      <formula>NOT(ISERROR(SEARCH("Наименование инвестиционного проекта",Y33)))</formula>
    </cfRule>
  </conditionalFormatting>
  <conditionalFormatting sqref="Y33:AE33">
    <cfRule type="cellIs" dxfId="708" priority="147" operator="equal">
      <formula>0</formula>
    </cfRule>
  </conditionalFormatting>
  <conditionalFormatting sqref="Y35:AE35">
    <cfRule type="containsText" dxfId="707" priority="146" operator="containsText" text="Наименование инвестиционного проекта">
      <formula>NOT(ISERROR(SEARCH("Наименование инвестиционного проекта",Y35)))</formula>
    </cfRule>
  </conditionalFormatting>
  <conditionalFormatting sqref="Y35:AE35">
    <cfRule type="cellIs" dxfId="706" priority="145" operator="equal">
      <formula>0</formula>
    </cfRule>
  </conditionalFormatting>
  <conditionalFormatting sqref="Y37:AE37">
    <cfRule type="containsText" dxfId="705" priority="144" operator="containsText" text="Наименование инвестиционного проекта">
      <formula>NOT(ISERROR(SEARCH("Наименование инвестиционного проекта",Y37)))</formula>
    </cfRule>
  </conditionalFormatting>
  <conditionalFormatting sqref="Y37:AE37">
    <cfRule type="cellIs" dxfId="704" priority="143" operator="equal">
      <formula>0</formula>
    </cfRule>
  </conditionalFormatting>
  <conditionalFormatting sqref="Y36:AE36">
    <cfRule type="containsText" dxfId="703" priority="142" operator="containsText" text="Наименование инвестиционного проекта">
      <formula>NOT(ISERROR(SEARCH("Наименование инвестиционного проекта",Y36)))</formula>
    </cfRule>
  </conditionalFormatting>
  <conditionalFormatting sqref="Y36:AE36">
    <cfRule type="cellIs" dxfId="702" priority="141" operator="equal">
      <formula>0</formula>
    </cfRule>
  </conditionalFormatting>
  <conditionalFormatting sqref="Y38:AE38">
    <cfRule type="containsText" dxfId="701" priority="140" operator="containsText" text="Наименование инвестиционного проекта">
      <formula>NOT(ISERROR(SEARCH("Наименование инвестиционного проекта",Y38)))</formula>
    </cfRule>
  </conditionalFormatting>
  <conditionalFormatting sqref="Y38:AE38">
    <cfRule type="cellIs" dxfId="700" priority="139" operator="equal">
      <formula>0</formula>
    </cfRule>
  </conditionalFormatting>
  <conditionalFormatting sqref="Y41:AE41">
    <cfRule type="containsText" dxfId="699" priority="138" operator="containsText" text="Наименование инвестиционного проекта">
      <formula>NOT(ISERROR(SEARCH("Наименование инвестиционного проекта",Y41)))</formula>
    </cfRule>
  </conditionalFormatting>
  <conditionalFormatting sqref="Y41:AE41">
    <cfRule type="cellIs" dxfId="698" priority="137" operator="equal">
      <formula>0</formula>
    </cfRule>
  </conditionalFormatting>
  <conditionalFormatting sqref="Y48:AE48">
    <cfRule type="containsText" dxfId="697" priority="136" operator="containsText" text="Наименование инвестиционного проекта">
      <formula>NOT(ISERROR(SEARCH("Наименование инвестиционного проекта",Y48)))</formula>
    </cfRule>
  </conditionalFormatting>
  <conditionalFormatting sqref="Y48:AE48">
    <cfRule type="cellIs" dxfId="696" priority="135" operator="equal">
      <formula>0</formula>
    </cfRule>
  </conditionalFormatting>
  <conditionalFormatting sqref="Y49:AE49">
    <cfRule type="containsText" dxfId="695" priority="134" operator="containsText" text="Наименование инвестиционного проекта">
      <formula>NOT(ISERROR(SEARCH("Наименование инвестиционного проекта",Y49)))</formula>
    </cfRule>
  </conditionalFormatting>
  <conditionalFormatting sqref="Y49:AE49">
    <cfRule type="cellIs" dxfId="694" priority="133" operator="equal">
      <formula>0</formula>
    </cfRule>
  </conditionalFormatting>
  <conditionalFormatting sqref="Y51:AE52">
    <cfRule type="containsText" dxfId="693" priority="132" operator="containsText" text="Наименование инвестиционного проекта">
      <formula>NOT(ISERROR(SEARCH("Наименование инвестиционного проекта",Y51)))</formula>
    </cfRule>
  </conditionalFormatting>
  <conditionalFormatting sqref="Y51:AE52">
    <cfRule type="cellIs" dxfId="692" priority="131" operator="equal">
      <formula>0</formula>
    </cfRule>
  </conditionalFormatting>
  <conditionalFormatting sqref="Y53:AE53">
    <cfRule type="containsText" dxfId="691" priority="130" operator="containsText" text="Наименование инвестиционного проекта">
      <formula>NOT(ISERROR(SEARCH("Наименование инвестиционного проекта",Y53)))</formula>
    </cfRule>
  </conditionalFormatting>
  <conditionalFormatting sqref="Y53:AE53">
    <cfRule type="cellIs" dxfId="690" priority="129" operator="equal">
      <formula>0</formula>
    </cfRule>
  </conditionalFormatting>
  <conditionalFormatting sqref="Y54:AE56">
    <cfRule type="containsText" dxfId="689" priority="128" operator="containsText" text="Наименование инвестиционного проекта">
      <formula>NOT(ISERROR(SEARCH("Наименование инвестиционного проекта",Y54)))</formula>
    </cfRule>
  </conditionalFormatting>
  <conditionalFormatting sqref="Y54:AE56">
    <cfRule type="cellIs" dxfId="688" priority="127" operator="equal">
      <formula>0</formula>
    </cfRule>
  </conditionalFormatting>
  <conditionalFormatting sqref="Y58:AE59">
    <cfRule type="containsText" dxfId="687" priority="126" operator="containsText" text="Наименование инвестиционного проекта">
      <formula>NOT(ISERROR(SEARCH("Наименование инвестиционного проекта",Y58)))</formula>
    </cfRule>
  </conditionalFormatting>
  <conditionalFormatting sqref="Y58:AE59">
    <cfRule type="cellIs" dxfId="686" priority="125" operator="equal">
      <formula>0</formula>
    </cfRule>
  </conditionalFormatting>
  <conditionalFormatting sqref="Y57:AE57">
    <cfRule type="containsText" dxfId="685" priority="124" operator="containsText" text="Наименование инвестиционного проекта">
      <formula>NOT(ISERROR(SEARCH("Наименование инвестиционного проекта",Y57)))</formula>
    </cfRule>
  </conditionalFormatting>
  <conditionalFormatting sqref="Y57:AE57">
    <cfRule type="cellIs" dxfId="684" priority="123" operator="equal">
      <formula>0</formula>
    </cfRule>
  </conditionalFormatting>
  <conditionalFormatting sqref="Y60:AE60">
    <cfRule type="containsText" dxfId="683" priority="122" operator="containsText" text="Наименование инвестиционного проекта">
      <formula>NOT(ISERROR(SEARCH("Наименование инвестиционного проекта",Y60)))</formula>
    </cfRule>
  </conditionalFormatting>
  <conditionalFormatting sqref="Y60:AE60">
    <cfRule type="cellIs" dxfId="682" priority="121" operator="equal">
      <formula>0</formula>
    </cfRule>
  </conditionalFormatting>
  <conditionalFormatting sqref="Y61:AE61">
    <cfRule type="containsText" dxfId="681" priority="120" operator="containsText" text="Наименование инвестиционного проекта">
      <formula>NOT(ISERROR(SEARCH("Наименование инвестиционного проекта",Y61)))</formula>
    </cfRule>
  </conditionalFormatting>
  <conditionalFormatting sqref="Y61:AE61">
    <cfRule type="cellIs" dxfId="680" priority="119" operator="equal">
      <formula>0</formula>
    </cfRule>
  </conditionalFormatting>
  <conditionalFormatting sqref="Y62:AE62">
    <cfRule type="containsText" dxfId="679" priority="118" operator="containsText" text="Наименование инвестиционного проекта">
      <formula>NOT(ISERROR(SEARCH("Наименование инвестиционного проекта",Y62)))</formula>
    </cfRule>
  </conditionalFormatting>
  <conditionalFormatting sqref="Y62:AE62">
    <cfRule type="cellIs" dxfId="678" priority="117" operator="equal">
      <formula>0</formula>
    </cfRule>
  </conditionalFormatting>
  <conditionalFormatting sqref="Y63:AE64">
    <cfRule type="containsText" dxfId="677" priority="116" operator="containsText" text="Наименование инвестиционного проекта">
      <formula>NOT(ISERROR(SEARCH("Наименование инвестиционного проекта",Y63)))</formula>
    </cfRule>
  </conditionalFormatting>
  <conditionalFormatting sqref="Y63:AE64">
    <cfRule type="cellIs" dxfId="676" priority="115" operator="equal">
      <formula>0</formula>
    </cfRule>
  </conditionalFormatting>
  <conditionalFormatting sqref="Y47:AE47">
    <cfRule type="containsText" dxfId="675" priority="114" operator="containsText" text="Наименование инвестиционного проекта">
      <formula>NOT(ISERROR(SEARCH("Наименование инвестиционного проекта",Y47)))</formula>
    </cfRule>
  </conditionalFormatting>
  <conditionalFormatting sqref="Y47:AE47">
    <cfRule type="cellIs" dxfId="674" priority="113" operator="equal">
      <formula>0</formula>
    </cfRule>
  </conditionalFormatting>
  <conditionalFormatting sqref="AF26:AL26">
    <cfRule type="containsText" dxfId="673" priority="112" operator="containsText" text="Наименование инвестиционного проекта">
      <formula>NOT(ISERROR(SEARCH("Наименование инвестиционного проекта",AF26)))</formula>
    </cfRule>
  </conditionalFormatting>
  <conditionalFormatting sqref="AF26:AL26">
    <cfRule type="cellIs" dxfId="672" priority="111" operator="equal">
      <formula>0</formula>
    </cfRule>
  </conditionalFormatting>
  <conditionalFormatting sqref="AF27:AL28">
    <cfRule type="containsText" dxfId="671" priority="110" operator="containsText" text="Наименование инвестиционного проекта">
      <formula>NOT(ISERROR(SEARCH("Наименование инвестиционного проекта",AF27)))</formula>
    </cfRule>
  </conditionalFormatting>
  <conditionalFormatting sqref="AF27:AL28">
    <cfRule type="cellIs" dxfId="670" priority="109" operator="equal">
      <formula>0</formula>
    </cfRule>
  </conditionalFormatting>
  <conditionalFormatting sqref="AF30:AL31">
    <cfRule type="containsText" dxfId="669" priority="108" operator="containsText" text="Наименование инвестиционного проекта">
      <formula>NOT(ISERROR(SEARCH("Наименование инвестиционного проекта",AF30)))</formula>
    </cfRule>
  </conditionalFormatting>
  <conditionalFormatting sqref="AF30:AL31">
    <cfRule type="cellIs" dxfId="668" priority="107" operator="equal">
      <formula>0</formula>
    </cfRule>
  </conditionalFormatting>
  <conditionalFormatting sqref="AF25:AL25">
    <cfRule type="containsText" dxfId="667" priority="106" operator="containsText" text="Наименование инвестиционного проекта">
      <formula>NOT(ISERROR(SEARCH("Наименование инвестиционного проекта",AF25)))</formula>
    </cfRule>
  </conditionalFormatting>
  <conditionalFormatting sqref="AF25:AL25">
    <cfRule type="cellIs" dxfId="666" priority="105" operator="equal">
      <formula>0</formula>
    </cfRule>
  </conditionalFormatting>
  <conditionalFormatting sqref="AF24:AL24">
    <cfRule type="containsText" dxfId="665" priority="104" operator="containsText" text="Наименование инвестиционного проекта">
      <formula>NOT(ISERROR(SEARCH("Наименование инвестиционного проекта",AF24)))</formula>
    </cfRule>
  </conditionalFormatting>
  <conditionalFormatting sqref="AF24:AL24">
    <cfRule type="cellIs" dxfId="664" priority="103" operator="equal">
      <formula>0</formula>
    </cfRule>
  </conditionalFormatting>
  <conditionalFormatting sqref="AF29:AL29">
    <cfRule type="containsText" dxfId="663" priority="102" operator="containsText" text="Наименование инвестиционного проекта">
      <formula>NOT(ISERROR(SEARCH("Наименование инвестиционного проекта",AF29)))</formula>
    </cfRule>
  </conditionalFormatting>
  <conditionalFormatting sqref="AF29:AL29">
    <cfRule type="cellIs" dxfId="662" priority="101" operator="equal">
      <formula>0</formula>
    </cfRule>
  </conditionalFormatting>
  <conditionalFormatting sqref="AF32:AL32">
    <cfRule type="containsText" dxfId="661" priority="100" operator="containsText" text="Наименование инвестиционного проекта">
      <formula>NOT(ISERROR(SEARCH("Наименование инвестиционного проекта",AF32)))</formula>
    </cfRule>
  </conditionalFormatting>
  <conditionalFormatting sqref="AF32:AL32">
    <cfRule type="cellIs" dxfId="660" priority="99" operator="equal">
      <formula>0</formula>
    </cfRule>
  </conditionalFormatting>
  <conditionalFormatting sqref="AF33:AL33">
    <cfRule type="containsText" dxfId="659" priority="98" operator="containsText" text="Наименование инвестиционного проекта">
      <formula>NOT(ISERROR(SEARCH("Наименование инвестиционного проекта",AF33)))</formula>
    </cfRule>
  </conditionalFormatting>
  <conditionalFormatting sqref="AF33:AL33">
    <cfRule type="cellIs" dxfId="658" priority="97" operator="equal">
      <formula>0</formula>
    </cfRule>
  </conditionalFormatting>
  <conditionalFormatting sqref="AF35:AL35">
    <cfRule type="containsText" dxfId="657" priority="96" operator="containsText" text="Наименование инвестиционного проекта">
      <formula>NOT(ISERROR(SEARCH("Наименование инвестиционного проекта",AF35)))</formula>
    </cfRule>
  </conditionalFormatting>
  <conditionalFormatting sqref="AF35:AL35">
    <cfRule type="cellIs" dxfId="656" priority="95" operator="equal">
      <formula>0</formula>
    </cfRule>
  </conditionalFormatting>
  <conditionalFormatting sqref="AF37:AL37">
    <cfRule type="containsText" dxfId="655" priority="94" operator="containsText" text="Наименование инвестиционного проекта">
      <formula>NOT(ISERROR(SEARCH("Наименование инвестиционного проекта",AF37)))</formula>
    </cfRule>
  </conditionalFormatting>
  <conditionalFormatting sqref="AF37:AL37">
    <cfRule type="cellIs" dxfId="654" priority="93" operator="equal">
      <formula>0</formula>
    </cfRule>
  </conditionalFormatting>
  <conditionalFormatting sqref="AF36:AL36">
    <cfRule type="containsText" dxfId="653" priority="92" operator="containsText" text="Наименование инвестиционного проекта">
      <formula>NOT(ISERROR(SEARCH("Наименование инвестиционного проекта",AF36)))</formula>
    </cfRule>
  </conditionalFormatting>
  <conditionalFormatting sqref="AF36:AL36">
    <cfRule type="cellIs" dxfId="652" priority="91" operator="equal">
      <formula>0</formula>
    </cfRule>
  </conditionalFormatting>
  <conditionalFormatting sqref="AF38:AL38">
    <cfRule type="containsText" dxfId="651" priority="90" operator="containsText" text="Наименование инвестиционного проекта">
      <formula>NOT(ISERROR(SEARCH("Наименование инвестиционного проекта",AF38)))</formula>
    </cfRule>
  </conditionalFormatting>
  <conditionalFormatting sqref="AF38:AL38">
    <cfRule type="cellIs" dxfId="650" priority="89" operator="equal">
      <formula>0</formula>
    </cfRule>
  </conditionalFormatting>
  <conditionalFormatting sqref="AF41:AL41">
    <cfRule type="containsText" dxfId="649" priority="88" operator="containsText" text="Наименование инвестиционного проекта">
      <formula>NOT(ISERROR(SEARCH("Наименование инвестиционного проекта",AF41)))</formula>
    </cfRule>
  </conditionalFormatting>
  <conditionalFormatting sqref="AF41:AL41">
    <cfRule type="cellIs" dxfId="648" priority="87" operator="equal">
      <formula>0</formula>
    </cfRule>
  </conditionalFormatting>
  <conditionalFormatting sqref="AF48:AL48">
    <cfRule type="containsText" dxfId="647" priority="86" operator="containsText" text="Наименование инвестиционного проекта">
      <formula>NOT(ISERROR(SEARCH("Наименование инвестиционного проекта",AF48)))</formula>
    </cfRule>
  </conditionalFormatting>
  <conditionalFormatting sqref="AF48:AL48">
    <cfRule type="cellIs" dxfId="646" priority="85" operator="equal">
      <formula>0</formula>
    </cfRule>
  </conditionalFormatting>
  <conditionalFormatting sqref="AF49:AL49">
    <cfRule type="containsText" dxfId="645" priority="84" operator="containsText" text="Наименование инвестиционного проекта">
      <formula>NOT(ISERROR(SEARCH("Наименование инвестиционного проекта",AF49)))</formula>
    </cfRule>
  </conditionalFormatting>
  <conditionalFormatting sqref="AF49:AL49">
    <cfRule type="cellIs" dxfId="644" priority="83" operator="equal">
      <formula>0</formula>
    </cfRule>
  </conditionalFormatting>
  <conditionalFormatting sqref="AF51:AL52">
    <cfRule type="containsText" dxfId="643" priority="82" operator="containsText" text="Наименование инвестиционного проекта">
      <formula>NOT(ISERROR(SEARCH("Наименование инвестиционного проекта",AF51)))</formula>
    </cfRule>
  </conditionalFormatting>
  <conditionalFormatting sqref="AF51:AL52">
    <cfRule type="cellIs" dxfId="642" priority="81" operator="equal">
      <formula>0</formula>
    </cfRule>
  </conditionalFormatting>
  <conditionalFormatting sqref="AF53:AL53">
    <cfRule type="containsText" dxfId="641" priority="80" operator="containsText" text="Наименование инвестиционного проекта">
      <formula>NOT(ISERROR(SEARCH("Наименование инвестиционного проекта",AF53)))</formula>
    </cfRule>
  </conditionalFormatting>
  <conditionalFormatting sqref="AF53:AL53">
    <cfRule type="cellIs" dxfId="640" priority="79" operator="equal">
      <formula>0</formula>
    </cfRule>
  </conditionalFormatting>
  <conditionalFormatting sqref="AF54:AL56">
    <cfRule type="containsText" dxfId="639" priority="78" operator="containsText" text="Наименование инвестиционного проекта">
      <formula>NOT(ISERROR(SEARCH("Наименование инвестиционного проекта",AF54)))</formula>
    </cfRule>
  </conditionalFormatting>
  <conditionalFormatting sqref="AF54:AL56">
    <cfRule type="cellIs" dxfId="638" priority="77" operator="equal">
      <formula>0</formula>
    </cfRule>
  </conditionalFormatting>
  <conditionalFormatting sqref="AF58:AL59">
    <cfRule type="containsText" dxfId="637" priority="76" operator="containsText" text="Наименование инвестиционного проекта">
      <formula>NOT(ISERROR(SEARCH("Наименование инвестиционного проекта",AF58)))</formula>
    </cfRule>
  </conditionalFormatting>
  <conditionalFormatting sqref="AF58:AL59">
    <cfRule type="cellIs" dxfId="636" priority="75" operator="equal">
      <formula>0</formula>
    </cfRule>
  </conditionalFormatting>
  <conditionalFormatting sqref="AF57:AL57">
    <cfRule type="containsText" dxfId="635" priority="74" operator="containsText" text="Наименование инвестиционного проекта">
      <formula>NOT(ISERROR(SEARCH("Наименование инвестиционного проекта",AF57)))</formula>
    </cfRule>
  </conditionalFormatting>
  <conditionalFormatting sqref="AF57:AL57">
    <cfRule type="cellIs" dxfId="634" priority="73" operator="equal">
      <formula>0</formula>
    </cfRule>
  </conditionalFormatting>
  <conditionalFormatting sqref="AF60:AL60">
    <cfRule type="containsText" dxfId="633" priority="72" operator="containsText" text="Наименование инвестиционного проекта">
      <formula>NOT(ISERROR(SEARCH("Наименование инвестиционного проекта",AF60)))</formula>
    </cfRule>
  </conditionalFormatting>
  <conditionalFormatting sqref="AF60:AL60">
    <cfRule type="cellIs" dxfId="632" priority="71" operator="equal">
      <formula>0</formula>
    </cfRule>
  </conditionalFormatting>
  <conditionalFormatting sqref="AF61:AK61">
    <cfRule type="containsText" dxfId="631" priority="70" operator="containsText" text="Наименование инвестиционного проекта">
      <formula>NOT(ISERROR(SEARCH("Наименование инвестиционного проекта",AF61)))</formula>
    </cfRule>
  </conditionalFormatting>
  <conditionalFormatting sqref="AF61:AK61">
    <cfRule type="cellIs" dxfId="630" priority="69" operator="equal">
      <formula>0</formula>
    </cfRule>
  </conditionalFormatting>
  <conditionalFormatting sqref="AF62:AK62">
    <cfRule type="containsText" dxfId="629" priority="68" operator="containsText" text="Наименование инвестиционного проекта">
      <formula>NOT(ISERROR(SEARCH("Наименование инвестиционного проекта",AF62)))</formula>
    </cfRule>
  </conditionalFormatting>
  <conditionalFormatting sqref="AF62:AK62">
    <cfRule type="cellIs" dxfId="628" priority="67" operator="equal">
      <formula>0</formula>
    </cfRule>
  </conditionalFormatting>
  <conditionalFormatting sqref="AL61">
    <cfRule type="containsText" dxfId="627" priority="66" operator="containsText" text="Наименование инвестиционного проекта">
      <formula>NOT(ISERROR(SEARCH("Наименование инвестиционного проекта",AL61)))</formula>
    </cfRule>
  </conditionalFormatting>
  <conditionalFormatting sqref="AL61">
    <cfRule type="cellIs" dxfId="626" priority="65" operator="equal">
      <formula>0</formula>
    </cfRule>
  </conditionalFormatting>
  <conditionalFormatting sqref="AL62">
    <cfRule type="containsText" dxfId="625" priority="64" operator="containsText" text="Наименование инвестиционного проекта">
      <formula>NOT(ISERROR(SEARCH("Наименование инвестиционного проекта",AL62)))</formula>
    </cfRule>
  </conditionalFormatting>
  <conditionalFormatting sqref="AL62">
    <cfRule type="cellIs" dxfId="624" priority="63" operator="equal">
      <formula>0</formula>
    </cfRule>
  </conditionalFormatting>
  <conditionalFormatting sqref="AF63:AL64">
    <cfRule type="containsText" dxfId="623" priority="62" operator="containsText" text="Наименование инвестиционного проекта">
      <formula>NOT(ISERROR(SEARCH("Наименование инвестиционного проекта",AF63)))</formula>
    </cfRule>
  </conditionalFormatting>
  <conditionalFormatting sqref="AF63:AL64">
    <cfRule type="cellIs" dxfId="622" priority="61" operator="equal">
      <formula>0</formula>
    </cfRule>
  </conditionalFormatting>
  <conditionalFormatting sqref="AF47:AL47">
    <cfRule type="containsText" dxfId="621" priority="60" operator="containsText" text="Наименование инвестиционного проекта">
      <formula>NOT(ISERROR(SEARCH("Наименование инвестиционного проекта",AF47)))</formula>
    </cfRule>
  </conditionalFormatting>
  <conditionalFormatting sqref="AF47:AL47">
    <cfRule type="cellIs" dxfId="620" priority="59" operator="equal">
      <formula>0</formula>
    </cfRule>
  </conditionalFormatting>
  <conditionalFormatting sqref="D65:J65">
    <cfRule type="containsText" dxfId="619" priority="58" operator="containsText" text="Наименование инвестиционного проекта">
      <formula>NOT(ISERROR(SEARCH("Наименование инвестиционного проекта",D65)))</formula>
    </cfRule>
  </conditionalFormatting>
  <conditionalFormatting sqref="D65:J65">
    <cfRule type="cellIs" dxfId="618" priority="57" operator="equal">
      <formula>0</formula>
    </cfRule>
  </conditionalFormatting>
  <conditionalFormatting sqref="K65:Q65">
    <cfRule type="containsText" dxfId="617" priority="56" operator="containsText" text="Наименование инвестиционного проекта">
      <formula>NOT(ISERROR(SEARCH("Наименование инвестиционного проекта",K65)))</formula>
    </cfRule>
  </conditionalFormatting>
  <conditionalFormatting sqref="K65:Q65">
    <cfRule type="cellIs" dxfId="616" priority="55" operator="equal">
      <formula>0</formula>
    </cfRule>
  </conditionalFormatting>
  <conditionalFormatting sqref="R65:X65">
    <cfRule type="containsText" dxfId="615" priority="54" operator="containsText" text="Наименование инвестиционного проекта">
      <formula>NOT(ISERROR(SEARCH("Наименование инвестиционного проекта",R65)))</formula>
    </cfRule>
  </conditionalFormatting>
  <conditionalFormatting sqref="R65:X65">
    <cfRule type="cellIs" dxfId="614" priority="53" operator="equal">
      <formula>0</formula>
    </cfRule>
  </conditionalFormatting>
  <conditionalFormatting sqref="Y65:AE65">
    <cfRule type="containsText" dxfId="613" priority="52" operator="containsText" text="Наименование инвестиционного проекта">
      <formula>NOT(ISERROR(SEARCH("Наименование инвестиционного проекта",Y65)))</formula>
    </cfRule>
  </conditionalFormatting>
  <conditionalFormatting sqref="Y65:AE65">
    <cfRule type="cellIs" dxfId="612" priority="51" operator="equal">
      <formula>0</formula>
    </cfRule>
  </conditionalFormatting>
  <conditionalFormatting sqref="AF65:AL65">
    <cfRule type="containsText" dxfId="611" priority="50" operator="containsText" text="Наименование инвестиционного проекта">
      <formula>NOT(ISERROR(SEARCH("Наименование инвестиционного проекта",AF65)))</formula>
    </cfRule>
  </conditionalFormatting>
  <conditionalFormatting sqref="AF65:AL65">
    <cfRule type="cellIs" dxfId="610" priority="49" operator="equal">
      <formula>0</formula>
    </cfRule>
  </conditionalFormatting>
  <conditionalFormatting sqref="D50:J50">
    <cfRule type="containsText" dxfId="609" priority="48" operator="containsText" text="Наименование инвестиционного проекта">
      <formula>NOT(ISERROR(SEARCH("Наименование инвестиционного проекта",D50)))</formula>
    </cfRule>
  </conditionalFormatting>
  <conditionalFormatting sqref="D50:J50">
    <cfRule type="cellIs" dxfId="608" priority="47" operator="equal">
      <formula>0</formula>
    </cfRule>
  </conditionalFormatting>
  <conditionalFormatting sqref="K50:Q50">
    <cfRule type="containsText" dxfId="607" priority="46" operator="containsText" text="Наименование инвестиционного проекта">
      <formula>NOT(ISERROR(SEARCH("Наименование инвестиционного проекта",K50)))</formula>
    </cfRule>
  </conditionalFormatting>
  <conditionalFormatting sqref="K50:Q50">
    <cfRule type="cellIs" dxfId="606" priority="45" operator="equal">
      <formula>0</formula>
    </cfRule>
  </conditionalFormatting>
  <conditionalFormatting sqref="R50:X50">
    <cfRule type="containsText" dxfId="605" priority="44" operator="containsText" text="Наименование инвестиционного проекта">
      <formula>NOT(ISERROR(SEARCH("Наименование инвестиционного проекта",R50)))</formula>
    </cfRule>
  </conditionalFormatting>
  <conditionalFormatting sqref="R50:X50">
    <cfRule type="cellIs" dxfId="604" priority="43" operator="equal">
      <formula>0</formula>
    </cfRule>
  </conditionalFormatting>
  <conditionalFormatting sqref="Y50:AE50">
    <cfRule type="containsText" dxfId="603" priority="42" operator="containsText" text="Наименование инвестиционного проекта">
      <formula>NOT(ISERROR(SEARCH("Наименование инвестиционного проекта",Y50)))</formula>
    </cfRule>
  </conditionalFormatting>
  <conditionalFormatting sqref="Y50:AE50">
    <cfRule type="cellIs" dxfId="602" priority="41" operator="equal">
      <formula>0</formula>
    </cfRule>
  </conditionalFormatting>
  <conditionalFormatting sqref="AF50:AL50">
    <cfRule type="containsText" dxfId="601" priority="40" operator="containsText" text="Наименование инвестиционного проекта">
      <formula>NOT(ISERROR(SEARCH("Наименование инвестиционного проекта",AF50)))</formula>
    </cfRule>
  </conditionalFormatting>
  <conditionalFormatting sqref="AF50:AL50">
    <cfRule type="cellIs" dxfId="600" priority="39" operator="equal">
      <formula>0</formula>
    </cfRule>
  </conditionalFormatting>
  <conditionalFormatting sqref="D42:J42">
    <cfRule type="containsText" dxfId="599" priority="38" operator="containsText" text="Наименование инвестиционного проекта">
      <formula>NOT(ISERROR(SEARCH("Наименование инвестиционного проекта",D42)))</formula>
    </cfRule>
  </conditionalFormatting>
  <conditionalFormatting sqref="D42:J42">
    <cfRule type="cellIs" dxfId="598" priority="37" operator="equal">
      <formula>0</formula>
    </cfRule>
  </conditionalFormatting>
  <conditionalFormatting sqref="K42:Q42">
    <cfRule type="containsText" dxfId="597" priority="36" operator="containsText" text="Наименование инвестиционного проекта">
      <formula>NOT(ISERROR(SEARCH("Наименование инвестиционного проекта",K42)))</formula>
    </cfRule>
  </conditionalFormatting>
  <conditionalFormatting sqref="K42:Q42">
    <cfRule type="cellIs" dxfId="596" priority="35" operator="equal">
      <formula>0</formula>
    </cfRule>
  </conditionalFormatting>
  <conditionalFormatting sqref="R42:X42">
    <cfRule type="containsText" dxfId="595" priority="34" operator="containsText" text="Наименование инвестиционного проекта">
      <formula>NOT(ISERROR(SEARCH("Наименование инвестиционного проекта",R42)))</formula>
    </cfRule>
  </conditionalFormatting>
  <conditionalFormatting sqref="R42:X42">
    <cfRule type="cellIs" dxfId="594" priority="33" operator="equal">
      <formula>0</formula>
    </cfRule>
  </conditionalFormatting>
  <conditionalFormatting sqref="Y42:AE42">
    <cfRule type="containsText" dxfId="593" priority="32" operator="containsText" text="Наименование инвестиционного проекта">
      <formula>NOT(ISERROR(SEARCH("Наименование инвестиционного проекта",Y42)))</formula>
    </cfRule>
  </conditionalFormatting>
  <conditionalFormatting sqref="Y42:AE42">
    <cfRule type="cellIs" dxfId="592" priority="31" operator="equal">
      <formula>0</formula>
    </cfRule>
  </conditionalFormatting>
  <conditionalFormatting sqref="D42:AL42">
    <cfRule type="containsText" dxfId="591" priority="30" operator="containsText" text="Наименование инвестиционного проекта">
      <formula>NOT(ISERROR(SEARCH("Наименование инвестиционного проекта",D42)))</formula>
    </cfRule>
  </conditionalFormatting>
  <conditionalFormatting sqref="D42:AL42">
    <cfRule type="cellIs" dxfId="590" priority="29" operator="equal">
      <formula>0</formula>
    </cfRule>
  </conditionalFormatting>
  <conditionalFormatting sqref="D39:J40 D40:Q40">
    <cfRule type="containsText" dxfId="589" priority="28" operator="containsText" text="Наименование инвестиционного проекта">
      <formula>NOT(ISERROR(SEARCH("Наименование инвестиционного проекта",D39)))</formula>
    </cfRule>
  </conditionalFormatting>
  <conditionalFormatting sqref="D39:J40 D40:Q40">
    <cfRule type="cellIs" dxfId="588" priority="27" operator="equal">
      <formula>0</formula>
    </cfRule>
  </conditionalFormatting>
  <conditionalFormatting sqref="K39:Q40">
    <cfRule type="containsText" dxfId="587" priority="26" operator="containsText" text="Наименование инвестиционного проекта">
      <formula>NOT(ISERROR(SEARCH("Наименование инвестиционного проекта",K39)))</formula>
    </cfRule>
  </conditionalFormatting>
  <conditionalFormatting sqref="K39:Q40">
    <cfRule type="cellIs" dxfId="586" priority="25" operator="equal">
      <formula>0</formula>
    </cfRule>
  </conditionalFormatting>
  <conditionalFormatting sqref="R39:X39 R40">
    <cfRule type="containsText" dxfId="585" priority="24" operator="containsText" text="Наименование инвестиционного проекта">
      <formula>NOT(ISERROR(SEARCH("Наименование инвестиционного проекта",R39)))</formula>
    </cfRule>
  </conditionalFormatting>
  <conditionalFormatting sqref="R39:X39 R40">
    <cfRule type="cellIs" dxfId="584" priority="23" operator="equal">
      <formula>0</formula>
    </cfRule>
  </conditionalFormatting>
  <conditionalFormatting sqref="Y39:AE39">
    <cfRule type="containsText" dxfId="583" priority="22" operator="containsText" text="Наименование инвестиционного проекта">
      <formula>NOT(ISERROR(SEARCH("Наименование инвестиционного проекта",Y39)))</formula>
    </cfRule>
  </conditionalFormatting>
  <conditionalFormatting sqref="Y39:AE39">
    <cfRule type="cellIs" dxfId="582" priority="21" operator="equal">
      <formula>0</formula>
    </cfRule>
  </conditionalFormatting>
  <conditionalFormatting sqref="D39:AL39">
    <cfRule type="containsText" dxfId="581" priority="20" operator="containsText" text="Наименование инвестиционного проекта">
      <formula>NOT(ISERROR(SEARCH("Наименование инвестиционного проекта",D39)))</formula>
    </cfRule>
  </conditionalFormatting>
  <conditionalFormatting sqref="D39:AL39">
    <cfRule type="cellIs" dxfId="580" priority="19" operator="equal">
      <formula>0</formula>
    </cfRule>
  </conditionalFormatting>
  <conditionalFormatting sqref="D34:J34">
    <cfRule type="containsText" dxfId="579" priority="18" operator="containsText" text="Наименование инвестиционного проекта">
      <formula>NOT(ISERROR(SEARCH("Наименование инвестиционного проекта",D34)))</formula>
    </cfRule>
  </conditionalFormatting>
  <conditionalFormatting sqref="D34:J34">
    <cfRule type="cellIs" dxfId="578" priority="17" operator="equal">
      <formula>0</formula>
    </cfRule>
  </conditionalFormatting>
  <conditionalFormatting sqref="K34:Q34">
    <cfRule type="containsText" dxfId="577" priority="16" operator="containsText" text="Наименование инвестиционного проекта">
      <formula>NOT(ISERROR(SEARCH("Наименование инвестиционного проекта",K34)))</formula>
    </cfRule>
  </conditionalFormatting>
  <conditionalFormatting sqref="K34:Q34">
    <cfRule type="cellIs" dxfId="576" priority="15" operator="equal">
      <formula>0</formula>
    </cfRule>
  </conditionalFormatting>
  <conditionalFormatting sqref="R34:X34">
    <cfRule type="containsText" dxfId="575" priority="14" operator="containsText" text="Наименование инвестиционного проекта">
      <formula>NOT(ISERROR(SEARCH("Наименование инвестиционного проекта",R34)))</formula>
    </cfRule>
  </conditionalFormatting>
  <conditionalFormatting sqref="R34:X34">
    <cfRule type="cellIs" dxfId="574" priority="13" operator="equal">
      <formula>0</formula>
    </cfRule>
  </conditionalFormatting>
  <conditionalFormatting sqref="Y34:AE34">
    <cfRule type="containsText" dxfId="573" priority="12" operator="containsText" text="Наименование инвестиционного проекта">
      <formula>NOT(ISERROR(SEARCH("Наименование инвестиционного проекта",Y34)))</formula>
    </cfRule>
  </conditionalFormatting>
  <conditionalFormatting sqref="Y34:AE34">
    <cfRule type="cellIs" dxfId="572" priority="11" operator="equal">
      <formula>0</formula>
    </cfRule>
  </conditionalFormatting>
  <conditionalFormatting sqref="AF34:AL34">
    <cfRule type="containsText" dxfId="571" priority="10" operator="containsText" text="Наименование инвестиционного проекта">
      <formula>NOT(ISERROR(SEARCH("Наименование инвестиционного проекта",AF34)))</formula>
    </cfRule>
  </conditionalFormatting>
  <conditionalFormatting sqref="AF34:AL34">
    <cfRule type="cellIs" dxfId="570" priority="9" operator="equal">
      <formula>0</formula>
    </cfRule>
  </conditionalFormatting>
  <conditionalFormatting sqref="S40:AE40">
    <cfRule type="containsText" dxfId="569" priority="8" operator="containsText" text="Наименование инвестиционного проекта">
      <formula>NOT(ISERROR(SEARCH("Наименование инвестиционного проекта",S40)))</formula>
    </cfRule>
  </conditionalFormatting>
  <conditionalFormatting sqref="S40:AE40">
    <cfRule type="cellIs" dxfId="568" priority="7" operator="equal">
      <formula>0</formula>
    </cfRule>
  </conditionalFormatting>
  <conditionalFormatting sqref="D43:AE46">
    <cfRule type="containsText" dxfId="567" priority="6" operator="containsText" text="Наименование инвестиционного проекта">
      <formula>NOT(ISERROR(SEARCH("Наименование инвестиционного проекта",D43)))</formula>
    </cfRule>
  </conditionalFormatting>
  <conditionalFormatting sqref="D43:AE46">
    <cfRule type="cellIs" dxfId="566" priority="5" operator="equal">
      <formula>0</formula>
    </cfRule>
  </conditionalFormatting>
  <conditionalFormatting sqref="AF43:AL46">
    <cfRule type="containsText" dxfId="565" priority="4" operator="containsText" text="Наименование инвестиционного проекта">
      <formula>NOT(ISERROR(SEARCH("Наименование инвестиционного проекта",AF43)))</formula>
    </cfRule>
  </conditionalFormatting>
  <conditionalFormatting sqref="AF43:AL46">
    <cfRule type="cellIs" dxfId="564" priority="3" operator="equal">
      <formula>0</formula>
    </cfRule>
  </conditionalFormatting>
  <conditionalFormatting sqref="AF40:AL40">
    <cfRule type="containsText" dxfId="563" priority="2" operator="containsText" text="Наименование инвестиционного проекта">
      <formula>NOT(ISERROR(SEARCH("Наименование инвестиционного проекта",AF40)))</formula>
    </cfRule>
  </conditionalFormatting>
  <conditionalFormatting sqref="AF40:AL40">
    <cfRule type="cellIs" dxfId="562" priority="1" operator="equal">
      <formula>0</formula>
    </cfRule>
  </conditionalFormatting>
  <pageMargins left="0.70866137742996205" right="0.70866137742996205" top="0.74803149700164795" bottom="0.74803149700164795" header="0.31496062874794001" footer="0.31496062874794001"/>
  <pageSetup paperSize="8" scale="33" orientation="landscape"/>
  <headerFooter>
    <oddHeader>&amp;C&amp;"Times New Roman,Regular"&amp;P&amp;"-,Regular"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3"/>
  <sheetViews>
    <sheetView tabSelected="1" topLeftCell="A40" workbookViewId="0">
      <selection activeCell="D38" activeCellId="1" sqref="D21 D38"/>
    </sheetView>
  </sheetViews>
  <sheetFormatPr defaultColWidth="9.5546875" defaultRowHeight="15.6" x14ac:dyDescent="0.3"/>
  <cols>
    <col min="1" max="1" width="9.44140625" style="185" customWidth="1"/>
    <col min="2" max="2" width="83" style="186" customWidth="1"/>
    <col min="3" max="3" width="17.6640625" style="187" customWidth="1"/>
    <col min="4" max="5" width="18.21875" style="187" customWidth="1"/>
    <col min="6" max="6" width="18.88671875" style="187" customWidth="1"/>
    <col min="7" max="7" width="97.77734375" style="187" customWidth="1"/>
    <col min="8" max="8" width="167.44140625" style="187" customWidth="1"/>
    <col min="9" max="249" width="9.5546875" style="187" bestFit="1" customWidth="1"/>
    <col min="250" max="250" width="9.44140625" style="187" customWidth="1"/>
    <col min="251" max="251" width="77.44140625" style="187" customWidth="1"/>
    <col min="252" max="252" width="11.44140625" style="187" customWidth="1"/>
    <col min="253" max="253" width="9.21875" style="187" customWidth="1"/>
    <col min="254" max="254" width="9.5546875" style="187" bestFit="1" customWidth="1"/>
    <col min="255" max="16384" width="9.5546875" style="187"/>
  </cols>
  <sheetData>
    <row r="1" spans="1:45" ht="18" x14ac:dyDescent="0.3">
      <c r="A1"/>
      <c r="B1"/>
      <c r="C1"/>
      <c r="D1"/>
      <c r="E1"/>
      <c r="F1" s="7" t="s">
        <v>409</v>
      </c>
    </row>
    <row r="2" spans="1:45" ht="18" x14ac:dyDescent="0.35">
      <c r="A2"/>
      <c r="B2"/>
      <c r="C2"/>
      <c r="D2"/>
      <c r="E2"/>
      <c r="F2" s="149" t="s">
        <v>410</v>
      </c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M2"/>
      <c r="AN2"/>
      <c r="AO2"/>
      <c r="AP2"/>
      <c r="AQ2"/>
      <c r="AR2"/>
      <c r="AS2"/>
    </row>
    <row r="3" spans="1:45" ht="18" x14ac:dyDescent="0.35">
      <c r="A3"/>
      <c r="B3"/>
      <c r="C3"/>
      <c r="D3"/>
      <c r="E3"/>
      <c r="F3" s="8" t="s">
        <v>9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M3"/>
      <c r="AN3"/>
      <c r="AO3"/>
      <c r="AP3"/>
      <c r="AQ3"/>
      <c r="AR3"/>
      <c r="AS3"/>
    </row>
    <row r="4" spans="1:45" ht="20.25" customHeight="1" x14ac:dyDescent="0.3">
      <c r="A4" s="748" t="s">
        <v>337</v>
      </c>
      <c r="B4" s="748"/>
      <c r="C4" s="748"/>
      <c r="D4" s="748"/>
      <c r="E4" s="748"/>
      <c r="F4" s="748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</row>
    <row r="5" spans="1:45" ht="18" customHeight="1" x14ac:dyDescent="0.3">
      <c r="A5" s="749" t="s">
        <v>419</v>
      </c>
      <c r="B5" s="749"/>
      <c r="C5" s="749"/>
      <c r="D5" s="749"/>
      <c r="E5" s="749"/>
      <c r="F5" s="749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/>
      <c r="AN5"/>
      <c r="AO5"/>
      <c r="AP5"/>
      <c r="AQ5"/>
      <c r="AR5"/>
      <c r="AS5"/>
    </row>
    <row r="6" spans="1:45" ht="18" customHeight="1" x14ac:dyDescent="0.3">
      <c r="A6" s="942" t="str">
        <f>+'7'!A7:Q7</f>
        <v xml:space="preserve">АКЦИОНЕРНОЕ ОБЩЕСТВО "АКЦИОНЕРНАЯ КОМПАНИЯ "ЖЕЛЕЗНЫЕ ДОРОГИ ЯКУТИИ" </v>
      </c>
      <c r="B6" s="942"/>
      <c r="C6" s="942"/>
      <c r="D6" s="942"/>
      <c r="E6" s="942"/>
      <c r="F6" s="942"/>
    </row>
    <row r="7" spans="1:45" ht="18" customHeight="1" x14ac:dyDescent="0.3">
      <c r="A7" s="943" t="s">
        <v>14</v>
      </c>
      <c r="B7" s="943"/>
      <c r="C7" s="943"/>
      <c r="D7" s="943"/>
      <c r="E7" s="943"/>
      <c r="F7" s="943"/>
    </row>
    <row r="8" spans="1:45" ht="18" customHeight="1" x14ac:dyDescent="0.3">
      <c r="A8"/>
      <c r="B8"/>
      <c r="C8"/>
      <c r="D8"/>
      <c r="E8"/>
      <c r="F8" s="174" t="s">
        <v>426</v>
      </c>
    </row>
    <row r="9" spans="1:45" ht="18" customHeight="1" x14ac:dyDescent="0.3">
      <c r="A9" s="938" t="s">
        <v>429</v>
      </c>
      <c r="B9" s="940" t="s">
        <v>430</v>
      </c>
      <c r="C9" s="195" t="s">
        <v>161</v>
      </c>
      <c r="D9" s="21" t="s">
        <v>162</v>
      </c>
      <c r="E9" s="21" t="s">
        <v>163</v>
      </c>
      <c r="F9" s="21" t="s">
        <v>432</v>
      </c>
    </row>
    <row r="10" spans="1:45" x14ac:dyDescent="0.3">
      <c r="A10" s="939"/>
      <c r="B10" s="941"/>
      <c r="C10" s="197" t="s">
        <v>171</v>
      </c>
      <c r="D10" s="197" t="s">
        <v>171</v>
      </c>
      <c r="E10" s="197" t="s">
        <v>171</v>
      </c>
      <c r="F10" s="197" t="s">
        <v>24</v>
      </c>
    </row>
    <row r="11" spans="1:45" x14ac:dyDescent="0.3">
      <c r="A11" s="199">
        <v>1</v>
      </c>
      <c r="B11" s="200">
        <v>2</v>
      </c>
      <c r="C11" s="199" t="s">
        <v>436</v>
      </c>
      <c r="D11" s="199" t="s">
        <v>437</v>
      </c>
      <c r="E11" s="199" t="s">
        <v>438</v>
      </c>
      <c r="F11" s="199" t="s">
        <v>439</v>
      </c>
    </row>
    <row r="12" spans="1:45" ht="15.75" customHeight="1" x14ac:dyDescent="0.3">
      <c r="A12" s="936" t="s">
        <v>441</v>
      </c>
      <c r="B12" s="937"/>
      <c r="C12" s="191">
        <f>C13</f>
        <v>12.168000000000001</v>
      </c>
      <c r="D12" s="191">
        <f>D13</f>
        <v>39.195324842447029</v>
      </c>
      <c r="E12" s="191">
        <f>E13</f>
        <v>52.24078255317756</v>
      </c>
      <c r="F12" s="191">
        <f>F13</f>
        <v>103.60410739562458</v>
      </c>
    </row>
    <row r="13" spans="1:45" x14ac:dyDescent="0.3">
      <c r="A13" s="188" t="s">
        <v>445</v>
      </c>
      <c r="B13" s="202" t="s">
        <v>447</v>
      </c>
      <c r="C13" s="191">
        <f>C14+C38+C66+C67</f>
        <v>12.168000000000001</v>
      </c>
      <c r="D13" s="191">
        <f>D14+D38+D66+D67</f>
        <v>39.195324842447029</v>
      </c>
      <c r="E13" s="191">
        <f>E14+E38+E66+E67</f>
        <v>52.24078255317756</v>
      </c>
      <c r="F13" s="191">
        <f>F14+F38+F66+F67</f>
        <v>103.60410739562458</v>
      </c>
    </row>
    <row r="14" spans="1:45" x14ac:dyDescent="0.3">
      <c r="A14" s="188" t="s">
        <v>88</v>
      </c>
      <c r="B14" s="205" t="s">
        <v>449</v>
      </c>
      <c r="C14" s="191">
        <f>C15</f>
        <v>0</v>
      </c>
      <c r="D14" s="191">
        <f>D15</f>
        <v>14.023830999999999</v>
      </c>
      <c r="E14" s="191">
        <f>E15</f>
        <v>24.994185460981299</v>
      </c>
      <c r="F14" s="191">
        <f>F15</f>
        <v>39.0180164609813</v>
      </c>
    </row>
    <row r="15" spans="1:45" customFormat="1" ht="31.2" x14ac:dyDescent="0.3">
      <c r="A15" s="188" t="s">
        <v>96</v>
      </c>
      <c r="B15" s="201" t="s">
        <v>451</v>
      </c>
      <c r="C15" s="191">
        <f>C21+C23</f>
        <v>0</v>
      </c>
      <c r="D15" s="191">
        <f>D21+D23</f>
        <v>14.023830999999999</v>
      </c>
      <c r="E15" s="191">
        <f>E21+E23</f>
        <v>24.994185460981299</v>
      </c>
      <c r="F15" s="191">
        <f>F21+F23</f>
        <v>39.0180164609813</v>
      </c>
    </row>
    <row r="16" spans="1:45" customFormat="1" x14ac:dyDescent="0.3">
      <c r="A16" s="188" t="s">
        <v>100</v>
      </c>
      <c r="B16" s="189" t="s">
        <v>452</v>
      </c>
      <c r="C16" s="190" t="s">
        <v>413</v>
      </c>
      <c r="D16" s="190" t="s">
        <v>413</v>
      </c>
      <c r="E16" s="190" t="s">
        <v>413</v>
      </c>
      <c r="F16" s="190" t="s">
        <v>413</v>
      </c>
    </row>
    <row r="17" spans="1:6" customFormat="1" ht="31.2" x14ac:dyDescent="0.3">
      <c r="A17" s="188" t="s">
        <v>453</v>
      </c>
      <c r="B17" s="196" t="s">
        <v>446</v>
      </c>
      <c r="C17" s="190" t="s">
        <v>413</v>
      </c>
      <c r="D17" s="190" t="s">
        <v>413</v>
      </c>
      <c r="E17" s="190" t="s">
        <v>413</v>
      </c>
      <c r="F17" s="190" t="s">
        <v>413</v>
      </c>
    </row>
    <row r="18" spans="1:6" ht="31.2" x14ac:dyDescent="0.3">
      <c r="A18" s="188" t="s">
        <v>454</v>
      </c>
      <c r="B18" s="196" t="s">
        <v>412</v>
      </c>
      <c r="C18" s="190" t="s">
        <v>413</v>
      </c>
      <c r="D18" s="190" t="s">
        <v>413</v>
      </c>
      <c r="E18" s="190" t="s">
        <v>413</v>
      </c>
      <c r="F18" s="190" t="s">
        <v>413</v>
      </c>
    </row>
    <row r="19" spans="1:6" ht="31.2" x14ac:dyDescent="0.3">
      <c r="A19" s="188" t="s">
        <v>455</v>
      </c>
      <c r="B19" s="196" t="s">
        <v>415</v>
      </c>
      <c r="C19" s="190" t="s">
        <v>413</v>
      </c>
      <c r="D19" s="190" t="s">
        <v>413</v>
      </c>
      <c r="E19" s="190" t="s">
        <v>413</v>
      </c>
      <c r="F19" s="190" t="s">
        <v>413</v>
      </c>
    </row>
    <row r="20" spans="1:6" customFormat="1" x14ac:dyDescent="0.3">
      <c r="A20" s="188" t="s">
        <v>104</v>
      </c>
      <c r="B20" s="189" t="s">
        <v>456</v>
      </c>
      <c r="C20" s="190" t="s">
        <v>413</v>
      </c>
      <c r="D20" s="190" t="s">
        <v>413</v>
      </c>
      <c r="E20" s="190" t="s">
        <v>413</v>
      </c>
      <c r="F20" s="190" t="s">
        <v>413</v>
      </c>
    </row>
    <row r="21" spans="1:6" x14ac:dyDescent="0.3">
      <c r="A21" s="188" t="s">
        <v>106</v>
      </c>
      <c r="B21" s="189" t="s">
        <v>457</v>
      </c>
      <c r="C21" s="85">
        <v>0</v>
      </c>
      <c r="D21" s="207">
        <v>14.023830999999999</v>
      </c>
      <c r="E21" s="191">
        <v>24.994185460981299</v>
      </c>
      <c r="F21" s="194">
        <f>C21+D21+E21</f>
        <v>39.0180164609813</v>
      </c>
    </row>
    <row r="22" spans="1:6" x14ac:dyDescent="0.3">
      <c r="A22" s="188" t="s">
        <v>459</v>
      </c>
      <c r="B22" s="189" t="s">
        <v>460</v>
      </c>
      <c r="C22" s="190" t="s">
        <v>413</v>
      </c>
      <c r="D22" s="190" t="s">
        <v>413</v>
      </c>
      <c r="E22" s="190" t="s">
        <v>413</v>
      </c>
      <c r="F22" s="190" t="s">
        <v>413</v>
      </c>
    </row>
    <row r="23" spans="1:6" x14ac:dyDescent="0.3">
      <c r="A23" s="188" t="s">
        <v>462</v>
      </c>
      <c r="B23" s="189" t="s">
        <v>463</v>
      </c>
      <c r="C23" s="191">
        <f>C26</f>
        <v>0</v>
      </c>
      <c r="D23" s="191">
        <f>D26</f>
        <v>0</v>
      </c>
      <c r="E23" s="191">
        <f>E26</f>
        <v>0</v>
      </c>
      <c r="F23" s="191">
        <f>F26</f>
        <v>0</v>
      </c>
    </row>
    <row r="24" spans="1:6" ht="31.2" x14ac:dyDescent="0.3">
      <c r="A24" s="188" t="s">
        <v>465</v>
      </c>
      <c r="B24" s="196" t="s">
        <v>466</v>
      </c>
      <c r="C24" s="190" t="s">
        <v>413</v>
      </c>
      <c r="D24" s="190" t="s">
        <v>413</v>
      </c>
      <c r="E24" s="190" t="s">
        <v>413</v>
      </c>
      <c r="F24" s="190" t="s">
        <v>413</v>
      </c>
    </row>
    <row r="25" spans="1:6" x14ac:dyDescent="0.3">
      <c r="A25" s="188" t="s">
        <v>468</v>
      </c>
      <c r="B25" s="196" t="s">
        <v>469</v>
      </c>
      <c r="C25" s="190" t="s">
        <v>413</v>
      </c>
      <c r="D25" s="190" t="s">
        <v>413</v>
      </c>
      <c r="E25" s="190" t="s">
        <v>413</v>
      </c>
      <c r="F25" s="190" t="s">
        <v>413</v>
      </c>
    </row>
    <row r="26" spans="1:6" x14ac:dyDescent="0.3">
      <c r="A26" s="188" t="s">
        <v>472</v>
      </c>
      <c r="B26" s="196" t="s">
        <v>473</v>
      </c>
      <c r="C26" s="191">
        <v>0</v>
      </c>
      <c r="D26" s="191">
        <v>0</v>
      </c>
      <c r="E26" s="191">
        <v>0</v>
      </c>
      <c r="F26" s="194">
        <f>C26+D26+E26</f>
        <v>0</v>
      </c>
    </row>
    <row r="27" spans="1:6" x14ac:dyDescent="0.3">
      <c r="A27" s="188" t="s">
        <v>476</v>
      </c>
      <c r="B27" s="196" t="s">
        <v>469</v>
      </c>
      <c r="C27" s="190" t="s">
        <v>413</v>
      </c>
      <c r="D27" s="190" t="s">
        <v>413</v>
      </c>
      <c r="E27" s="190" t="s">
        <v>413</v>
      </c>
      <c r="F27" s="190" t="s">
        <v>413</v>
      </c>
    </row>
    <row r="28" spans="1:6" x14ac:dyDescent="0.3">
      <c r="A28" s="188" t="s">
        <v>479</v>
      </c>
      <c r="B28" s="189" t="s">
        <v>480</v>
      </c>
      <c r="C28" s="190" t="s">
        <v>413</v>
      </c>
      <c r="D28" s="190" t="s">
        <v>413</v>
      </c>
      <c r="E28" s="190" t="s">
        <v>413</v>
      </c>
      <c r="F28" s="190" t="s">
        <v>413</v>
      </c>
    </row>
    <row r="29" spans="1:6" customFormat="1" x14ac:dyDescent="0.3">
      <c r="A29" s="188" t="s">
        <v>483</v>
      </c>
      <c r="B29" s="189" t="s">
        <v>425</v>
      </c>
      <c r="C29" s="190" t="s">
        <v>413</v>
      </c>
      <c r="D29" s="190" t="s">
        <v>413</v>
      </c>
      <c r="E29" s="190" t="s">
        <v>413</v>
      </c>
      <c r="F29" s="190" t="s">
        <v>413</v>
      </c>
    </row>
    <row r="30" spans="1:6" ht="31.2" x14ac:dyDescent="0.3">
      <c r="A30" s="188" t="s">
        <v>486</v>
      </c>
      <c r="B30" s="189" t="s">
        <v>487</v>
      </c>
      <c r="C30" s="190" t="s">
        <v>413</v>
      </c>
      <c r="D30" s="190" t="s">
        <v>413</v>
      </c>
      <c r="E30" s="190" t="s">
        <v>413</v>
      </c>
      <c r="F30" s="190" t="s">
        <v>413</v>
      </c>
    </row>
    <row r="31" spans="1:6" x14ac:dyDescent="0.3">
      <c r="A31" s="188" t="s">
        <v>490</v>
      </c>
      <c r="B31" s="196" t="s">
        <v>433</v>
      </c>
      <c r="C31" s="190" t="s">
        <v>413</v>
      </c>
      <c r="D31" s="190" t="s">
        <v>413</v>
      </c>
      <c r="E31" s="190" t="s">
        <v>413</v>
      </c>
      <c r="F31" s="190" t="s">
        <v>413</v>
      </c>
    </row>
    <row r="32" spans="1:6" x14ac:dyDescent="0.3">
      <c r="A32" s="188" t="s">
        <v>492</v>
      </c>
      <c r="B32" s="198" t="s">
        <v>435</v>
      </c>
      <c r="C32" s="190" t="s">
        <v>413</v>
      </c>
      <c r="D32" s="190" t="s">
        <v>413</v>
      </c>
      <c r="E32" s="190" t="s">
        <v>413</v>
      </c>
      <c r="F32" s="190" t="s">
        <v>413</v>
      </c>
    </row>
    <row r="33" spans="1:6" ht="31.2" x14ac:dyDescent="0.3">
      <c r="A33" s="188" t="s">
        <v>108</v>
      </c>
      <c r="B33" s="201" t="s">
        <v>496</v>
      </c>
      <c r="C33" s="190" t="s">
        <v>413</v>
      </c>
      <c r="D33" s="190" t="s">
        <v>413</v>
      </c>
      <c r="E33" s="190" t="s">
        <v>413</v>
      </c>
      <c r="F33" s="190" t="s">
        <v>413</v>
      </c>
    </row>
    <row r="34" spans="1:6" ht="31.2" x14ac:dyDescent="0.3">
      <c r="A34" s="188" t="s">
        <v>114</v>
      </c>
      <c r="B34" s="189" t="s">
        <v>446</v>
      </c>
      <c r="C34" s="190" t="s">
        <v>413</v>
      </c>
      <c r="D34" s="190" t="s">
        <v>413</v>
      </c>
      <c r="E34" s="190" t="s">
        <v>413</v>
      </c>
      <c r="F34" s="190" t="s">
        <v>413</v>
      </c>
    </row>
    <row r="35" spans="1:6" customFormat="1" ht="31.2" x14ac:dyDescent="0.3">
      <c r="A35" s="188" t="s">
        <v>118</v>
      </c>
      <c r="B35" s="189" t="s">
        <v>412</v>
      </c>
      <c r="C35" s="190" t="s">
        <v>413</v>
      </c>
      <c r="D35" s="190" t="s">
        <v>413</v>
      </c>
      <c r="E35" s="190" t="s">
        <v>413</v>
      </c>
      <c r="F35" s="190" t="s">
        <v>413</v>
      </c>
    </row>
    <row r="36" spans="1:6" customFormat="1" ht="31.2" x14ac:dyDescent="0.3">
      <c r="A36" s="188" t="s">
        <v>501</v>
      </c>
      <c r="B36" s="189" t="s">
        <v>415</v>
      </c>
      <c r="C36" s="190" t="s">
        <v>413</v>
      </c>
      <c r="D36" s="190" t="s">
        <v>413</v>
      </c>
      <c r="E36" s="190" t="s">
        <v>413</v>
      </c>
      <c r="F36" s="190" t="s">
        <v>413</v>
      </c>
    </row>
    <row r="37" spans="1:6" customFormat="1" x14ac:dyDescent="0.3">
      <c r="A37" s="188" t="s">
        <v>122</v>
      </c>
      <c r="B37" s="201" t="s">
        <v>504</v>
      </c>
      <c r="C37" s="190" t="s">
        <v>413</v>
      </c>
      <c r="D37" s="190" t="s">
        <v>413</v>
      </c>
      <c r="E37" s="190" t="s">
        <v>413</v>
      </c>
      <c r="F37" s="190" t="s">
        <v>413</v>
      </c>
    </row>
    <row r="38" spans="1:6" customFormat="1" x14ac:dyDescent="0.3">
      <c r="A38" s="188" t="s">
        <v>11</v>
      </c>
      <c r="B38" s="205" t="s">
        <v>507</v>
      </c>
      <c r="C38" s="191">
        <f>C39+C52+C53</f>
        <v>10.14</v>
      </c>
      <c r="D38" s="191">
        <f>D39+D52+D53</f>
        <v>18.764569999999999</v>
      </c>
      <c r="E38" s="191">
        <f>E39+E52+E53</f>
        <v>18.5398</v>
      </c>
      <c r="F38" s="191">
        <f>F39+F52+F53</f>
        <v>47.444369999999999</v>
      </c>
    </row>
    <row r="39" spans="1:6" customFormat="1" x14ac:dyDescent="0.3">
      <c r="A39" s="188" t="s">
        <v>55</v>
      </c>
      <c r="B39" s="201" t="s">
        <v>514</v>
      </c>
      <c r="C39" s="191">
        <f>C45</f>
        <v>10.14</v>
      </c>
      <c r="D39" s="191">
        <f>D45</f>
        <v>18.764569999999999</v>
      </c>
      <c r="E39" s="191">
        <f>E45</f>
        <v>18.5398</v>
      </c>
      <c r="F39" s="191">
        <f>F45</f>
        <v>47.444369999999999</v>
      </c>
    </row>
    <row r="40" spans="1:6" customFormat="1" x14ac:dyDescent="0.3">
      <c r="A40" s="188" t="s">
        <v>59</v>
      </c>
      <c r="B40" s="189" t="s">
        <v>443</v>
      </c>
      <c r="C40" s="190" t="s">
        <v>413</v>
      </c>
      <c r="D40" s="190" t="s">
        <v>413</v>
      </c>
      <c r="E40" s="190" t="s">
        <v>413</v>
      </c>
      <c r="F40" s="190" t="s">
        <v>413</v>
      </c>
    </row>
    <row r="41" spans="1:6" customFormat="1" ht="31.2" x14ac:dyDescent="0.3">
      <c r="A41" s="188" t="s">
        <v>517</v>
      </c>
      <c r="B41" s="189" t="s">
        <v>446</v>
      </c>
      <c r="C41" s="190" t="s">
        <v>413</v>
      </c>
      <c r="D41" s="190" t="s">
        <v>413</v>
      </c>
      <c r="E41" s="190" t="s">
        <v>413</v>
      </c>
      <c r="F41" s="190" t="s">
        <v>413</v>
      </c>
    </row>
    <row r="42" spans="1:6" customFormat="1" ht="31.2" x14ac:dyDescent="0.3">
      <c r="A42" s="188" t="s">
        <v>411</v>
      </c>
      <c r="B42" s="189" t="s">
        <v>412</v>
      </c>
      <c r="C42" s="190" t="s">
        <v>413</v>
      </c>
      <c r="D42" s="190" t="s">
        <v>413</v>
      </c>
      <c r="E42" s="190" t="s">
        <v>413</v>
      </c>
      <c r="F42" s="190" t="s">
        <v>413</v>
      </c>
    </row>
    <row r="43" spans="1:6" customFormat="1" ht="31.2" x14ac:dyDescent="0.3">
      <c r="A43" s="188" t="s">
        <v>414</v>
      </c>
      <c r="B43" s="189" t="s">
        <v>415</v>
      </c>
      <c r="C43" s="190" t="s">
        <v>413</v>
      </c>
      <c r="D43" s="190" t="s">
        <v>413</v>
      </c>
      <c r="E43" s="190" t="s">
        <v>413</v>
      </c>
      <c r="F43" s="190" t="s">
        <v>413</v>
      </c>
    </row>
    <row r="44" spans="1:6" customFormat="1" x14ac:dyDescent="0.3">
      <c r="A44" s="188" t="s">
        <v>61</v>
      </c>
      <c r="B44" s="189" t="s">
        <v>416</v>
      </c>
      <c r="C44" s="190" t="s">
        <v>413</v>
      </c>
      <c r="D44" s="190" t="s">
        <v>413</v>
      </c>
      <c r="E44" s="190" t="s">
        <v>413</v>
      </c>
      <c r="F44" s="190" t="s">
        <v>413</v>
      </c>
    </row>
    <row r="45" spans="1:6" customFormat="1" x14ac:dyDescent="0.3">
      <c r="A45" s="188" t="s">
        <v>417</v>
      </c>
      <c r="B45" s="189" t="s">
        <v>418</v>
      </c>
      <c r="C45" s="191">
        <v>10.14</v>
      </c>
      <c r="D45" s="191">
        <v>18.764569999999999</v>
      </c>
      <c r="E45" s="191">
        <v>18.5398</v>
      </c>
      <c r="F45" s="194">
        <f>+SUM(C45:E45)</f>
        <v>47.444369999999999</v>
      </c>
    </row>
    <row r="46" spans="1:6" customFormat="1" x14ac:dyDescent="0.3">
      <c r="A46" s="188" t="s">
        <v>420</v>
      </c>
      <c r="B46" s="189" t="s">
        <v>421</v>
      </c>
      <c r="C46" s="190" t="s">
        <v>413</v>
      </c>
      <c r="D46" s="190" t="s">
        <v>413</v>
      </c>
      <c r="E46" s="190" t="s">
        <v>413</v>
      </c>
      <c r="F46" s="190" t="s">
        <v>413</v>
      </c>
    </row>
    <row r="47" spans="1:6" customFormat="1" x14ac:dyDescent="0.3">
      <c r="A47" s="188" t="s">
        <v>422</v>
      </c>
      <c r="B47" s="189" t="s">
        <v>423</v>
      </c>
      <c r="C47" s="190" t="s">
        <v>413</v>
      </c>
      <c r="D47" s="190" t="s">
        <v>413</v>
      </c>
      <c r="E47" s="190" t="s">
        <v>413</v>
      </c>
      <c r="F47" s="190" t="s">
        <v>413</v>
      </c>
    </row>
    <row r="48" spans="1:6" customFormat="1" x14ac:dyDescent="0.3">
      <c r="A48" s="188" t="s">
        <v>424</v>
      </c>
      <c r="B48" s="189" t="s">
        <v>425</v>
      </c>
      <c r="C48" s="190" t="s">
        <v>413</v>
      </c>
      <c r="D48" s="190" t="s">
        <v>413</v>
      </c>
      <c r="E48" s="190" t="s">
        <v>413</v>
      </c>
      <c r="F48" s="190" t="s">
        <v>413</v>
      </c>
    </row>
    <row r="49" spans="1:8" customFormat="1" ht="31.2" x14ac:dyDescent="0.3">
      <c r="A49" s="188" t="s">
        <v>427</v>
      </c>
      <c r="B49" s="189" t="s">
        <v>428</v>
      </c>
      <c r="C49" s="190" t="s">
        <v>413</v>
      </c>
      <c r="D49" s="190" t="s">
        <v>413</v>
      </c>
      <c r="E49" s="190" t="s">
        <v>413</v>
      </c>
      <c r="F49" s="190" t="s">
        <v>413</v>
      </c>
    </row>
    <row r="50" spans="1:8" customFormat="1" x14ac:dyDescent="0.3">
      <c r="A50" s="188" t="s">
        <v>431</v>
      </c>
      <c r="B50" s="196" t="s">
        <v>433</v>
      </c>
      <c r="C50" s="190" t="s">
        <v>413</v>
      </c>
      <c r="D50" s="190" t="s">
        <v>413</v>
      </c>
      <c r="E50" s="190" t="s">
        <v>413</v>
      </c>
      <c r="F50" s="190" t="s">
        <v>413</v>
      </c>
    </row>
    <row r="51" spans="1:8" customFormat="1" x14ac:dyDescent="0.3">
      <c r="A51" s="188" t="s">
        <v>434</v>
      </c>
      <c r="B51" s="198" t="s">
        <v>435</v>
      </c>
      <c r="C51" s="190" t="s">
        <v>413</v>
      </c>
      <c r="D51" s="190" t="s">
        <v>413</v>
      </c>
      <c r="E51" s="190" t="s">
        <v>413</v>
      </c>
      <c r="F51" s="190" t="s">
        <v>413</v>
      </c>
    </row>
    <row r="52" spans="1:8" customFormat="1" x14ac:dyDescent="0.3">
      <c r="A52" s="188" t="s">
        <v>72</v>
      </c>
      <c r="B52" s="201" t="s">
        <v>440</v>
      </c>
      <c r="C52" s="191">
        <v>0</v>
      </c>
      <c r="D52" s="191">
        <v>0</v>
      </c>
      <c r="E52" s="191">
        <v>0</v>
      </c>
      <c r="F52" s="191">
        <v>0</v>
      </c>
    </row>
    <row r="53" spans="1:8" customFormat="1" x14ac:dyDescent="0.3">
      <c r="A53" s="188" t="s">
        <v>102</v>
      </c>
      <c r="B53" s="201" t="s">
        <v>442</v>
      </c>
      <c r="C53" s="191">
        <v>0</v>
      </c>
      <c r="D53" s="191">
        <v>0</v>
      </c>
      <c r="E53" s="191">
        <f>E59</f>
        <v>0</v>
      </c>
      <c r="F53" s="191">
        <f>F59</f>
        <v>0</v>
      </c>
    </row>
    <row r="54" spans="1:8" customFormat="1" x14ac:dyDescent="0.3">
      <c r="A54" s="188" t="s">
        <v>110</v>
      </c>
      <c r="B54" s="189" t="s">
        <v>443</v>
      </c>
      <c r="C54" s="190" t="s">
        <v>413</v>
      </c>
      <c r="D54" s="190" t="s">
        <v>413</v>
      </c>
      <c r="E54" s="190" t="s">
        <v>413</v>
      </c>
      <c r="F54" s="190" t="s">
        <v>413</v>
      </c>
    </row>
    <row r="55" spans="1:8" customFormat="1" ht="31.2" x14ac:dyDescent="0.35">
      <c r="A55" s="188" t="s">
        <v>444</v>
      </c>
      <c r="B55" s="189" t="s">
        <v>446</v>
      </c>
      <c r="C55" s="190" t="s">
        <v>413</v>
      </c>
      <c r="D55" s="190" t="s">
        <v>413</v>
      </c>
      <c r="E55" s="190" t="s">
        <v>413</v>
      </c>
      <c r="F55" s="190" t="s">
        <v>413</v>
      </c>
      <c r="G55" s="203"/>
      <c r="H55" s="204"/>
    </row>
    <row r="56" spans="1:8" customFormat="1" ht="31.2" x14ac:dyDescent="0.35">
      <c r="A56" s="188" t="s">
        <v>448</v>
      </c>
      <c r="B56" s="189" t="s">
        <v>412</v>
      </c>
      <c r="C56" s="190" t="s">
        <v>413</v>
      </c>
      <c r="D56" s="190" t="s">
        <v>413</v>
      </c>
      <c r="E56" s="190" t="s">
        <v>413</v>
      </c>
      <c r="F56" s="190" t="s">
        <v>413</v>
      </c>
      <c r="G56" s="203"/>
      <c r="H56" s="204"/>
    </row>
    <row r="57" spans="1:8" customFormat="1" ht="31.2" x14ac:dyDescent="0.3">
      <c r="A57" s="188" t="s">
        <v>450</v>
      </c>
      <c r="B57" s="189" t="s">
        <v>415</v>
      </c>
      <c r="C57" s="190" t="s">
        <v>413</v>
      </c>
      <c r="D57" s="190" t="s">
        <v>413</v>
      </c>
      <c r="E57" s="190" t="s">
        <v>413</v>
      </c>
      <c r="F57" s="190" t="s">
        <v>413</v>
      </c>
    </row>
    <row r="58" spans="1:8" customFormat="1" x14ac:dyDescent="0.3">
      <c r="A58" s="188" t="s">
        <v>112</v>
      </c>
      <c r="B58" s="189" t="s">
        <v>416</v>
      </c>
      <c r="C58" s="190" t="s">
        <v>413</v>
      </c>
      <c r="D58" s="190" t="s">
        <v>413</v>
      </c>
      <c r="E58" s="190" t="s">
        <v>413</v>
      </c>
      <c r="F58" s="190" t="s">
        <v>413</v>
      </c>
    </row>
    <row r="59" spans="1:8" x14ac:dyDescent="0.3">
      <c r="A59" s="188" t="s">
        <v>116</v>
      </c>
      <c r="B59" s="189" t="s">
        <v>418</v>
      </c>
      <c r="C59" s="206">
        <v>0</v>
      </c>
      <c r="D59" s="207">
        <v>0</v>
      </c>
      <c r="E59" s="207">
        <v>0</v>
      </c>
      <c r="F59" s="194">
        <f>C59+D59+E59</f>
        <v>0</v>
      </c>
    </row>
    <row r="60" spans="1:8" x14ac:dyDescent="0.3">
      <c r="A60" s="188" t="s">
        <v>120</v>
      </c>
      <c r="B60" s="189" t="s">
        <v>421</v>
      </c>
      <c r="C60" s="190" t="s">
        <v>413</v>
      </c>
      <c r="D60" s="190" t="s">
        <v>413</v>
      </c>
      <c r="E60" s="190" t="s">
        <v>413</v>
      </c>
      <c r="F60" s="190" t="s">
        <v>413</v>
      </c>
    </row>
    <row r="61" spans="1:8" x14ac:dyDescent="0.3">
      <c r="A61" s="188" t="s">
        <v>124</v>
      </c>
      <c r="B61" s="189" t="s">
        <v>423</v>
      </c>
      <c r="C61" s="190" t="s">
        <v>413</v>
      </c>
      <c r="D61" s="190" t="s">
        <v>413</v>
      </c>
      <c r="E61" s="190" t="s">
        <v>413</v>
      </c>
      <c r="F61" s="190" t="s">
        <v>413</v>
      </c>
    </row>
    <row r="62" spans="1:8" x14ac:dyDescent="0.3">
      <c r="A62" s="188" t="s">
        <v>128</v>
      </c>
      <c r="B62" s="189" t="s">
        <v>425</v>
      </c>
      <c r="C62" s="190" t="s">
        <v>413</v>
      </c>
      <c r="D62" s="190" t="s">
        <v>413</v>
      </c>
      <c r="E62" s="190" t="s">
        <v>413</v>
      </c>
      <c r="F62" s="190" t="s">
        <v>413</v>
      </c>
    </row>
    <row r="63" spans="1:8" ht="31.2" x14ac:dyDescent="0.3">
      <c r="A63" s="188" t="s">
        <v>130</v>
      </c>
      <c r="B63" s="189" t="s">
        <v>428</v>
      </c>
      <c r="C63" s="190" t="s">
        <v>413</v>
      </c>
      <c r="D63" s="190" t="s">
        <v>413</v>
      </c>
      <c r="E63" s="190" t="s">
        <v>413</v>
      </c>
      <c r="F63" s="190" t="s">
        <v>413</v>
      </c>
    </row>
    <row r="64" spans="1:8" x14ac:dyDescent="0.3">
      <c r="A64" s="188" t="s">
        <v>458</v>
      </c>
      <c r="B64" s="198" t="s">
        <v>433</v>
      </c>
      <c r="C64" s="190" t="s">
        <v>413</v>
      </c>
      <c r="D64" s="190" t="s">
        <v>413</v>
      </c>
      <c r="E64" s="190" t="s">
        <v>413</v>
      </c>
      <c r="F64" s="190" t="s">
        <v>413</v>
      </c>
    </row>
    <row r="65" spans="1:6" x14ac:dyDescent="0.3">
      <c r="A65" s="188" t="s">
        <v>461</v>
      </c>
      <c r="B65" s="198" t="s">
        <v>435</v>
      </c>
      <c r="C65" s="190" t="s">
        <v>413</v>
      </c>
      <c r="D65" s="190" t="s">
        <v>413</v>
      </c>
      <c r="E65" s="190" t="s">
        <v>413</v>
      </c>
      <c r="F65" s="190" t="s">
        <v>413</v>
      </c>
    </row>
    <row r="66" spans="1:6" x14ac:dyDescent="0.3">
      <c r="A66" s="188" t="s">
        <v>140</v>
      </c>
      <c r="B66" s="205" t="s">
        <v>464</v>
      </c>
      <c r="C66" s="191">
        <v>2.028</v>
      </c>
      <c r="D66" s="191">
        <v>6.4069238424470303</v>
      </c>
      <c r="E66" s="191">
        <v>8.7067970921962594</v>
      </c>
      <c r="F66" s="194">
        <f>+SUM(C66:E66)</f>
        <v>17.141720934643288</v>
      </c>
    </row>
    <row r="67" spans="1:6" customFormat="1" x14ac:dyDescent="0.3">
      <c r="A67" s="188" t="s">
        <v>144</v>
      </c>
      <c r="B67" s="205" t="s">
        <v>467</v>
      </c>
      <c r="C67" s="191">
        <f>C69</f>
        <v>0</v>
      </c>
      <c r="D67" s="191">
        <f>D69</f>
        <v>0</v>
      </c>
      <c r="E67" s="191">
        <f>E69</f>
        <v>0</v>
      </c>
      <c r="F67" s="194">
        <f>C67+D67+E67</f>
        <v>0</v>
      </c>
    </row>
    <row r="68" spans="1:6" x14ac:dyDescent="0.3">
      <c r="A68" s="188" t="s">
        <v>470</v>
      </c>
      <c r="B68" s="208" t="s">
        <v>471</v>
      </c>
      <c r="C68" s="190" t="s">
        <v>413</v>
      </c>
      <c r="D68" s="190" t="s">
        <v>413</v>
      </c>
      <c r="E68" s="190" t="s">
        <v>413</v>
      </c>
      <c r="F68" s="190" t="s">
        <v>413</v>
      </c>
    </row>
    <row r="69" spans="1:6" x14ac:dyDescent="0.3">
      <c r="A69" s="188" t="s">
        <v>474</v>
      </c>
      <c r="B69" s="208" t="s">
        <v>475</v>
      </c>
      <c r="C69" s="191">
        <v>0</v>
      </c>
      <c r="D69" s="191">
        <v>0</v>
      </c>
      <c r="E69" s="191">
        <v>0</v>
      </c>
      <c r="F69" s="194">
        <f>C69+D69+E69</f>
        <v>0</v>
      </c>
    </row>
    <row r="70" spans="1:6" x14ac:dyDescent="0.3">
      <c r="A70" s="188" t="s">
        <v>477</v>
      </c>
      <c r="B70" s="208" t="s">
        <v>478</v>
      </c>
      <c r="C70" s="190" t="s">
        <v>413</v>
      </c>
      <c r="D70" s="190" t="s">
        <v>413</v>
      </c>
      <c r="E70" s="190" t="s">
        <v>413</v>
      </c>
      <c r="F70" s="190" t="s">
        <v>413</v>
      </c>
    </row>
    <row r="71" spans="1:6" x14ac:dyDescent="0.3">
      <c r="A71" s="188" t="s">
        <v>481</v>
      </c>
      <c r="B71" s="208" t="s">
        <v>482</v>
      </c>
      <c r="C71" s="190" t="s">
        <v>413</v>
      </c>
      <c r="D71" s="190" t="s">
        <v>413</v>
      </c>
      <c r="E71" s="190" t="s">
        <v>413</v>
      </c>
      <c r="F71" s="190" t="s">
        <v>413</v>
      </c>
    </row>
    <row r="72" spans="1:6" x14ac:dyDescent="0.3">
      <c r="A72" s="188" t="s">
        <v>484</v>
      </c>
      <c r="B72" s="202" t="s">
        <v>485</v>
      </c>
      <c r="C72" s="190" t="s">
        <v>413</v>
      </c>
      <c r="D72" s="190" t="s">
        <v>413</v>
      </c>
      <c r="E72" s="190" t="s">
        <v>413</v>
      </c>
      <c r="F72" s="190" t="s">
        <v>413</v>
      </c>
    </row>
    <row r="73" spans="1:6" x14ac:dyDescent="0.3">
      <c r="A73" s="188" t="s">
        <v>488</v>
      </c>
      <c r="B73" s="205" t="s">
        <v>489</v>
      </c>
      <c r="C73" s="190" t="s">
        <v>413</v>
      </c>
      <c r="D73" s="190" t="s">
        <v>413</v>
      </c>
      <c r="E73" s="190" t="s">
        <v>413</v>
      </c>
      <c r="F73" s="190" t="s">
        <v>413</v>
      </c>
    </row>
    <row r="74" spans="1:6" x14ac:dyDescent="0.3">
      <c r="A74" s="188" t="s">
        <v>491</v>
      </c>
      <c r="B74" s="205" t="s">
        <v>493</v>
      </c>
      <c r="C74" s="190" t="s">
        <v>413</v>
      </c>
      <c r="D74" s="190" t="s">
        <v>413</v>
      </c>
      <c r="E74" s="190" t="s">
        <v>413</v>
      </c>
      <c r="F74" s="190" t="s">
        <v>413</v>
      </c>
    </row>
    <row r="75" spans="1:6" x14ac:dyDescent="0.3">
      <c r="A75" s="188" t="s">
        <v>494</v>
      </c>
      <c r="B75" s="205" t="s">
        <v>495</v>
      </c>
      <c r="C75" s="190" t="s">
        <v>413</v>
      </c>
      <c r="D75" s="190" t="s">
        <v>413</v>
      </c>
      <c r="E75" s="190" t="s">
        <v>413</v>
      </c>
      <c r="F75" s="190" t="s">
        <v>413</v>
      </c>
    </row>
    <row r="76" spans="1:6" x14ac:dyDescent="0.3">
      <c r="A76" s="188" t="s">
        <v>497</v>
      </c>
      <c r="B76" s="205" t="s">
        <v>498</v>
      </c>
      <c r="C76" s="190" t="s">
        <v>413</v>
      </c>
      <c r="D76" s="190" t="s">
        <v>413</v>
      </c>
      <c r="E76" s="190" t="s">
        <v>413</v>
      </c>
      <c r="F76" s="190" t="s">
        <v>413</v>
      </c>
    </row>
    <row r="77" spans="1:6" x14ac:dyDescent="0.3">
      <c r="A77" s="188" t="s">
        <v>499</v>
      </c>
      <c r="B77" s="205" t="s">
        <v>500</v>
      </c>
      <c r="C77" s="190" t="s">
        <v>413</v>
      </c>
      <c r="D77" s="190" t="s">
        <v>413</v>
      </c>
      <c r="E77" s="190" t="s">
        <v>413</v>
      </c>
      <c r="F77" s="190" t="s">
        <v>413</v>
      </c>
    </row>
    <row r="78" spans="1:6" x14ac:dyDescent="0.3">
      <c r="A78" s="188" t="s">
        <v>502</v>
      </c>
      <c r="B78" s="201" t="s">
        <v>503</v>
      </c>
      <c r="C78" s="190" t="s">
        <v>413</v>
      </c>
      <c r="D78" s="190" t="s">
        <v>413</v>
      </c>
      <c r="E78" s="190" t="s">
        <v>413</v>
      </c>
      <c r="F78" s="190" t="s">
        <v>413</v>
      </c>
    </row>
    <row r="79" spans="1:6" ht="31.2" x14ac:dyDescent="0.3">
      <c r="A79" s="188" t="s">
        <v>505</v>
      </c>
      <c r="B79" s="189" t="s">
        <v>506</v>
      </c>
      <c r="C79" s="190" t="s">
        <v>413</v>
      </c>
      <c r="D79" s="190" t="s">
        <v>413</v>
      </c>
      <c r="E79" s="190" t="s">
        <v>413</v>
      </c>
      <c r="F79" s="190" t="s">
        <v>413</v>
      </c>
    </row>
    <row r="80" spans="1:6" x14ac:dyDescent="0.3">
      <c r="A80" s="188" t="s">
        <v>508</v>
      </c>
      <c r="B80" s="201" t="s">
        <v>509</v>
      </c>
      <c r="C80" s="190" t="s">
        <v>413</v>
      </c>
      <c r="D80" s="190" t="s">
        <v>413</v>
      </c>
      <c r="E80" s="190" t="s">
        <v>413</v>
      </c>
      <c r="F80" s="190" t="s">
        <v>413</v>
      </c>
    </row>
    <row r="81" spans="1:6" ht="31.2" x14ac:dyDescent="0.3">
      <c r="A81" s="188" t="s">
        <v>510</v>
      </c>
      <c r="B81" s="189" t="s">
        <v>511</v>
      </c>
      <c r="C81" s="190" t="s">
        <v>413</v>
      </c>
      <c r="D81" s="190" t="s">
        <v>413</v>
      </c>
      <c r="E81" s="190" t="s">
        <v>413</v>
      </c>
      <c r="F81" s="190" t="s">
        <v>413</v>
      </c>
    </row>
    <row r="82" spans="1:6" x14ac:dyDescent="0.3">
      <c r="A82" s="188" t="s">
        <v>512</v>
      </c>
      <c r="B82" s="205" t="s">
        <v>513</v>
      </c>
      <c r="C82" s="190" t="s">
        <v>413</v>
      </c>
      <c r="D82" s="190" t="s">
        <v>413</v>
      </c>
      <c r="E82" s="190" t="s">
        <v>413</v>
      </c>
      <c r="F82" s="190" t="s">
        <v>413</v>
      </c>
    </row>
    <row r="83" spans="1:6" x14ac:dyDescent="0.3">
      <c r="A83" s="188" t="s">
        <v>515</v>
      </c>
      <c r="B83" s="205" t="s">
        <v>516</v>
      </c>
      <c r="C83" s="190" t="s">
        <v>413</v>
      </c>
      <c r="D83" s="190" t="s">
        <v>413</v>
      </c>
      <c r="E83" s="190" t="s">
        <v>413</v>
      </c>
      <c r="F83" s="190" t="s">
        <v>413</v>
      </c>
    </row>
  </sheetData>
  <mergeCells count="7">
    <mergeCell ref="A12:B12"/>
    <mergeCell ref="A9:A10"/>
    <mergeCell ref="B9:B10"/>
    <mergeCell ref="A4:F4"/>
    <mergeCell ref="A5:F5"/>
    <mergeCell ref="A6:F6"/>
    <mergeCell ref="A7:F7"/>
  </mergeCells>
  <conditionalFormatting sqref="C13">
    <cfRule type="containsText" dxfId="561" priority="130" operator="containsText" text="Наименование инвестиционного проекта">
      <formula>NOT(ISERROR(SEARCH("Наименование инвестиционного проекта",C13)))</formula>
    </cfRule>
  </conditionalFormatting>
  <conditionalFormatting sqref="C13">
    <cfRule type="cellIs" dxfId="560" priority="129" operator="equal">
      <formula>0</formula>
    </cfRule>
  </conditionalFormatting>
  <conditionalFormatting sqref="C38">
    <cfRule type="containsText" dxfId="559" priority="128" operator="containsText" text="Наименование инвестиционного проекта">
      <formula>NOT(ISERROR(SEARCH("Наименование инвестиционного проекта",C38)))</formula>
    </cfRule>
  </conditionalFormatting>
  <conditionalFormatting sqref="C38">
    <cfRule type="cellIs" dxfId="558" priority="127" operator="equal">
      <formula>0</formula>
    </cfRule>
  </conditionalFormatting>
  <conditionalFormatting sqref="C52">
    <cfRule type="containsText" dxfId="557" priority="126" operator="containsText" text="Наименование инвестиционного проекта">
      <formula>NOT(ISERROR(SEARCH("Наименование инвестиционного проекта",C52)))</formula>
    </cfRule>
  </conditionalFormatting>
  <conditionalFormatting sqref="C52">
    <cfRule type="cellIs" dxfId="556" priority="125" operator="equal">
      <formula>0</formula>
    </cfRule>
  </conditionalFormatting>
  <conditionalFormatting sqref="C66">
    <cfRule type="containsText" dxfId="555" priority="124" operator="containsText" text="Наименование инвестиционного проекта">
      <formula>NOT(ISERROR(SEARCH("Наименование инвестиционного проекта",C66)))</formula>
    </cfRule>
  </conditionalFormatting>
  <conditionalFormatting sqref="C66">
    <cfRule type="cellIs" dxfId="554" priority="123" operator="equal">
      <formula>0</formula>
    </cfRule>
  </conditionalFormatting>
  <conditionalFormatting sqref="C69">
    <cfRule type="containsText" dxfId="553" priority="122" operator="containsText" text="Наименование инвестиционного проекта">
      <formula>NOT(ISERROR(SEARCH("Наименование инвестиционного проекта",C69)))</formula>
    </cfRule>
  </conditionalFormatting>
  <conditionalFormatting sqref="C69">
    <cfRule type="cellIs" dxfId="552" priority="121" operator="equal">
      <formula>0</formula>
    </cfRule>
  </conditionalFormatting>
  <conditionalFormatting sqref="C45">
    <cfRule type="containsText" dxfId="551" priority="120" operator="containsText" text="Наименование инвестиционного проекта">
      <formula>NOT(ISERROR(SEARCH("Наименование инвестиционного проекта",C45)))</formula>
    </cfRule>
  </conditionalFormatting>
  <conditionalFormatting sqref="C45">
    <cfRule type="cellIs" dxfId="550" priority="119" operator="equal">
      <formula>0</formula>
    </cfRule>
  </conditionalFormatting>
  <conditionalFormatting sqref="C26">
    <cfRule type="containsText" dxfId="549" priority="118" operator="containsText" text="Наименование инвестиционного проекта">
      <formula>NOT(ISERROR(SEARCH("Наименование инвестиционного проекта",C26)))</formula>
    </cfRule>
  </conditionalFormatting>
  <conditionalFormatting sqref="C26">
    <cfRule type="cellIs" dxfId="548" priority="117" operator="equal">
      <formula>0</formula>
    </cfRule>
  </conditionalFormatting>
  <conditionalFormatting sqref="C67">
    <cfRule type="containsText" dxfId="547" priority="116" operator="containsText" text="Наименование инвестиционного проекта">
      <formula>NOT(ISERROR(SEARCH("Наименование инвестиционного проекта",C67)))</formula>
    </cfRule>
  </conditionalFormatting>
  <conditionalFormatting sqref="C67">
    <cfRule type="cellIs" dxfId="546" priority="115" operator="equal">
      <formula>0</formula>
    </cfRule>
  </conditionalFormatting>
  <conditionalFormatting sqref="C53">
    <cfRule type="containsText" dxfId="545" priority="114" operator="containsText" text="Наименование инвестиционного проекта">
      <formula>NOT(ISERROR(SEARCH("Наименование инвестиционного проекта",C53)))</formula>
    </cfRule>
  </conditionalFormatting>
  <conditionalFormatting sqref="C53">
    <cfRule type="cellIs" dxfId="544" priority="113" operator="equal">
      <formula>0</formula>
    </cfRule>
  </conditionalFormatting>
  <conditionalFormatting sqref="C39">
    <cfRule type="containsText" dxfId="543" priority="112" operator="containsText" text="Наименование инвестиционного проекта">
      <formula>NOT(ISERROR(SEARCH("Наименование инвестиционного проекта",C39)))</formula>
    </cfRule>
  </conditionalFormatting>
  <conditionalFormatting sqref="C39">
    <cfRule type="cellIs" dxfId="542" priority="111" operator="equal">
      <formula>0</formula>
    </cfRule>
  </conditionalFormatting>
  <conditionalFormatting sqref="C23">
    <cfRule type="containsText" dxfId="541" priority="110" operator="containsText" text="Наименование инвестиционного проекта">
      <formula>NOT(ISERROR(SEARCH("Наименование инвестиционного проекта",C23)))</formula>
    </cfRule>
  </conditionalFormatting>
  <conditionalFormatting sqref="C23">
    <cfRule type="cellIs" dxfId="540" priority="109" operator="equal">
      <formula>0</formula>
    </cfRule>
  </conditionalFormatting>
  <conditionalFormatting sqref="C15">
    <cfRule type="containsText" dxfId="539" priority="108" operator="containsText" text="Наименование инвестиционного проекта">
      <formula>NOT(ISERROR(SEARCH("Наименование инвестиционного проекта",C15)))</formula>
    </cfRule>
  </conditionalFormatting>
  <conditionalFormatting sqref="C15">
    <cfRule type="cellIs" dxfId="538" priority="107" operator="equal">
      <formula>0</formula>
    </cfRule>
  </conditionalFormatting>
  <conditionalFormatting sqref="C14">
    <cfRule type="containsText" dxfId="537" priority="106" operator="containsText" text="Наименование инвестиционного проекта">
      <formula>NOT(ISERROR(SEARCH("Наименование инвестиционного проекта",C14)))</formula>
    </cfRule>
  </conditionalFormatting>
  <conditionalFormatting sqref="C14">
    <cfRule type="cellIs" dxfId="536" priority="105" operator="equal">
      <formula>0</formula>
    </cfRule>
  </conditionalFormatting>
  <conditionalFormatting sqref="C12">
    <cfRule type="containsText" dxfId="535" priority="104" operator="containsText" text="Наименование инвестиционного проекта">
      <formula>NOT(ISERROR(SEARCH("Наименование инвестиционного проекта",C12)))</formula>
    </cfRule>
  </conditionalFormatting>
  <conditionalFormatting sqref="C12">
    <cfRule type="cellIs" dxfId="534" priority="103" operator="equal">
      <formula>0</formula>
    </cfRule>
  </conditionalFormatting>
  <conditionalFormatting sqref="D38">
    <cfRule type="containsText" dxfId="533" priority="100" operator="containsText" text="Наименование инвестиционного проекта">
      <formula>NOT(ISERROR(SEARCH("Наименование инвестиционного проекта",D38)))</formula>
    </cfRule>
  </conditionalFormatting>
  <conditionalFormatting sqref="D38">
    <cfRule type="cellIs" dxfId="532" priority="99" operator="equal">
      <formula>0</formula>
    </cfRule>
  </conditionalFormatting>
  <conditionalFormatting sqref="D52">
    <cfRule type="containsText" dxfId="531" priority="98" operator="containsText" text="Наименование инвестиционного проекта">
      <formula>NOT(ISERROR(SEARCH("Наименование инвестиционного проекта",D52)))</formula>
    </cfRule>
  </conditionalFormatting>
  <conditionalFormatting sqref="D52">
    <cfRule type="cellIs" dxfId="530" priority="97" operator="equal">
      <formula>0</formula>
    </cfRule>
  </conditionalFormatting>
  <conditionalFormatting sqref="D69">
    <cfRule type="containsText" dxfId="529" priority="96" operator="containsText" text="Наименование инвестиционного проекта">
      <formula>NOT(ISERROR(SEARCH("Наименование инвестиционного проекта",D69)))</formula>
    </cfRule>
  </conditionalFormatting>
  <conditionalFormatting sqref="D69">
    <cfRule type="cellIs" dxfId="528" priority="95" operator="equal">
      <formula>0</formula>
    </cfRule>
  </conditionalFormatting>
  <conditionalFormatting sqref="D45">
    <cfRule type="containsText" dxfId="527" priority="94" operator="containsText" text="Наименование инвестиционного проекта">
      <formula>NOT(ISERROR(SEARCH("Наименование инвестиционного проекта",D45)))</formula>
    </cfRule>
  </conditionalFormatting>
  <conditionalFormatting sqref="D45">
    <cfRule type="cellIs" dxfId="526" priority="93" operator="equal">
      <formula>0</formula>
    </cfRule>
  </conditionalFormatting>
  <conditionalFormatting sqref="D26">
    <cfRule type="containsText" dxfId="525" priority="92" operator="containsText" text="Наименование инвестиционного проекта">
      <formula>NOT(ISERROR(SEARCH("Наименование инвестиционного проекта",D26)))</formula>
    </cfRule>
  </conditionalFormatting>
  <conditionalFormatting sqref="D26">
    <cfRule type="cellIs" dxfId="524" priority="91" operator="equal">
      <formula>0</formula>
    </cfRule>
  </conditionalFormatting>
  <conditionalFormatting sqref="D67">
    <cfRule type="containsText" dxfId="523" priority="90" operator="containsText" text="Наименование инвестиционного проекта">
      <formula>NOT(ISERROR(SEARCH("Наименование инвестиционного проекта",D67)))</formula>
    </cfRule>
  </conditionalFormatting>
  <conditionalFormatting sqref="D67">
    <cfRule type="cellIs" dxfId="522" priority="89" operator="equal">
      <formula>0</formula>
    </cfRule>
  </conditionalFormatting>
  <conditionalFormatting sqref="D53">
    <cfRule type="containsText" dxfId="521" priority="88" operator="containsText" text="Наименование инвестиционного проекта">
      <formula>NOT(ISERROR(SEARCH("Наименование инвестиционного проекта",D53)))</formula>
    </cfRule>
  </conditionalFormatting>
  <conditionalFormatting sqref="D53">
    <cfRule type="cellIs" dxfId="520" priority="87" operator="equal">
      <formula>0</formula>
    </cfRule>
  </conditionalFormatting>
  <conditionalFormatting sqref="D39">
    <cfRule type="containsText" dxfId="519" priority="86" operator="containsText" text="Наименование инвестиционного проекта">
      <formula>NOT(ISERROR(SEARCH("Наименование инвестиционного проекта",D39)))</formula>
    </cfRule>
  </conditionalFormatting>
  <conditionalFormatting sqref="D39">
    <cfRule type="cellIs" dxfId="518" priority="85" operator="equal">
      <formula>0</formula>
    </cfRule>
  </conditionalFormatting>
  <conditionalFormatting sqref="D23">
    <cfRule type="containsText" dxfId="517" priority="84" operator="containsText" text="Наименование инвестиционного проекта">
      <formula>NOT(ISERROR(SEARCH("Наименование инвестиционного проекта",D23)))</formula>
    </cfRule>
  </conditionalFormatting>
  <conditionalFormatting sqref="D23">
    <cfRule type="cellIs" dxfId="516" priority="83" operator="equal">
      <formula>0</formula>
    </cfRule>
  </conditionalFormatting>
  <conditionalFormatting sqref="D15">
    <cfRule type="containsText" dxfId="515" priority="82" operator="containsText" text="Наименование инвестиционного проекта">
      <formula>NOT(ISERROR(SEARCH("Наименование инвестиционного проекта",D15)))</formula>
    </cfRule>
  </conditionalFormatting>
  <conditionalFormatting sqref="D15">
    <cfRule type="cellIs" dxfId="514" priority="81" operator="equal">
      <formula>0</formula>
    </cfRule>
  </conditionalFormatting>
  <conditionalFormatting sqref="D14">
    <cfRule type="containsText" dxfId="513" priority="80" operator="containsText" text="Наименование инвестиционного проекта">
      <formula>NOT(ISERROR(SEARCH("Наименование инвестиционного проекта",D14)))</formula>
    </cfRule>
  </conditionalFormatting>
  <conditionalFormatting sqref="D14">
    <cfRule type="cellIs" dxfId="512" priority="79" operator="equal">
      <formula>0</formula>
    </cfRule>
  </conditionalFormatting>
  <conditionalFormatting sqref="D12">
    <cfRule type="containsText" dxfId="511" priority="78" operator="containsText" text="Наименование инвестиционного проекта">
      <formula>NOT(ISERROR(SEARCH("Наименование инвестиционного проекта",D12)))</formula>
    </cfRule>
  </conditionalFormatting>
  <conditionalFormatting sqref="D12">
    <cfRule type="cellIs" dxfId="510" priority="77" operator="equal">
      <formula>0</formula>
    </cfRule>
  </conditionalFormatting>
  <conditionalFormatting sqref="E13">
    <cfRule type="containsText" dxfId="509" priority="76" operator="containsText" text="Наименование инвестиционного проекта">
      <formula>NOT(ISERROR(SEARCH("Наименование инвестиционного проекта",E13)))</formula>
    </cfRule>
  </conditionalFormatting>
  <conditionalFormatting sqref="E13">
    <cfRule type="cellIs" dxfId="508" priority="75" operator="equal">
      <formula>0</formula>
    </cfRule>
  </conditionalFormatting>
  <conditionalFormatting sqref="E38">
    <cfRule type="containsText" dxfId="507" priority="74" operator="containsText" text="Наименование инвестиционного проекта">
      <formula>NOT(ISERROR(SEARCH("Наименование инвестиционного проекта",E38)))</formula>
    </cfRule>
  </conditionalFormatting>
  <conditionalFormatting sqref="E38">
    <cfRule type="cellIs" dxfId="506" priority="73" operator="equal">
      <formula>0</formula>
    </cfRule>
  </conditionalFormatting>
  <conditionalFormatting sqref="E52">
    <cfRule type="containsText" dxfId="505" priority="72" operator="containsText" text="Наименование инвестиционного проекта">
      <formula>NOT(ISERROR(SEARCH("Наименование инвестиционного проекта",E52)))</formula>
    </cfRule>
  </conditionalFormatting>
  <conditionalFormatting sqref="E52">
    <cfRule type="cellIs" dxfId="504" priority="71" operator="equal">
      <formula>0</formula>
    </cfRule>
  </conditionalFormatting>
  <conditionalFormatting sqref="E66">
    <cfRule type="containsText" dxfId="503" priority="70" operator="containsText" text="Наименование инвестиционного проекта">
      <formula>NOT(ISERROR(SEARCH("Наименование инвестиционного проекта",E66)))</formula>
    </cfRule>
  </conditionalFormatting>
  <conditionalFormatting sqref="E66">
    <cfRule type="cellIs" dxfId="502" priority="69" operator="equal">
      <formula>0</formula>
    </cfRule>
  </conditionalFormatting>
  <conditionalFormatting sqref="E69">
    <cfRule type="containsText" dxfId="501" priority="68" operator="containsText" text="Наименование инвестиционного проекта">
      <formula>NOT(ISERROR(SEARCH("Наименование инвестиционного проекта",E69)))</formula>
    </cfRule>
  </conditionalFormatting>
  <conditionalFormatting sqref="E69">
    <cfRule type="cellIs" dxfId="500" priority="67" operator="equal">
      <formula>0</formula>
    </cfRule>
  </conditionalFormatting>
  <conditionalFormatting sqref="E45">
    <cfRule type="containsText" dxfId="499" priority="66" operator="containsText" text="Наименование инвестиционного проекта">
      <formula>NOT(ISERROR(SEARCH("Наименование инвестиционного проекта",E45)))</formula>
    </cfRule>
  </conditionalFormatting>
  <conditionalFormatting sqref="E45">
    <cfRule type="cellIs" dxfId="498" priority="65" operator="equal">
      <formula>0</formula>
    </cfRule>
  </conditionalFormatting>
  <conditionalFormatting sqref="E26">
    <cfRule type="containsText" dxfId="497" priority="64" operator="containsText" text="Наименование инвестиционного проекта">
      <formula>NOT(ISERROR(SEARCH("Наименование инвестиционного проекта",E26)))</formula>
    </cfRule>
  </conditionalFormatting>
  <conditionalFormatting sqref="E26">
    <cfRule type="cellIs" dxfId="496" priority="63" operator="equal">
      <formula>0</formula>
    </cfRule>
  </conditionalFormatting>
  <conditionalFormatting sqref="E21">
    <cfRule type="containsText" dxfId="495" priority="62" operator="containsText" text="Наименование инвестиционного проекта">
      <formula>NOT(ISERROR(SEARCH("Наименование инвестиционного проекта",E21)))</formula>
    </cfRule>
  </conditionalFormatting>
  <conditionalFormatting sqref="E21">
    <cfRule type="cellIs" dxfId="494" priority="61" operator="equal">
      <formula>0</formula>
    </cfRule>
  </conditionalFormatting>
  <conditionalFormatting sqref="E67">
    <cfRule type="containsText" dxfId="493" priority="60" operator="containsText" text="Наименование инвестиционного проекта">
      <formula>NOT(ISERROR(SEARCH("Наименование инвестиционного проекта",E67)))</formula>
    </cfRule>
  </conditionalFormatting>
  <conditionalFormatting sqref="E67">
    <cfRule type="cellIs" dxfId="492" priority="59" operator="equal">
      <formula>0</formula>
    </cfRule>
  </conditionalFormatting>
  <conditionalFormatting sqref="E53">
    <cfRule type="containsText" dxfId="491" priority="58" operator="containsText" text="Наименование инвестиционного проекта">
      <formula>NOT(ISERROR(SEARCH("Наименование инвестиционного проекта",E53)))</formula>
    </cfRule>
  </conditionalFormatting>
  <conditionalFormatting sqref="E53">
    <cfRule type="cellIs" dxfId="490" priority="57" operator="equal">
      <formula>0</formula>
    </cfRule>
  </conditionalFormatting>
  <conditionalFormatting sqref="E39">
    <cfRule type="containsText" dxfId="489" priority="56" operator="containsText" text="Наименование инвестиционного проекта">
      <formula>NOT(ISERROR(SEARCH("Наименование инвестиционного проекта",E39)))</formula>
    </cfRule>
  </conditionalFormatting>
  <conditionalFormatting sqref="E39">
    <cfRule type="cellIs" dxfId="488" priority="55" operator="equal">
      <formula>0</formula>
    </cfRule>
  </conditionalFormatting>
  <conditionalFormatting sqref="E23">
    <cfRule type="containsText" dxfId="487" priority="54" operator="containsText" text="Наименование инвестиционного проекта">
      <formula>NOT(ISERROR(SEARCH("Наименование инвестиционного проекта",E23)))</formula>
    </cfRule>
  </conditionalFormatting>
  <conditionalFormatting sqref="E23">
    <cfRule type="cellIs" dxfId="486" priority="53" operator="equal">
      <formula>0</formula>
    </cfRule>
  </conditionalFormatting>
  <conditionalFormatting sqref="E15">
    <cfRule type="containsText" dxfId="485" priority="52" operator="containsText" text="Наименование инвестиционного проекта">
      <formula>NOT(ISERROR(SEARCH("Наименование инвестиционного проекта",E15)))</formula>
    </cfRule>
  </conditionalFormatting>
  <conditionalFormatting sqref="E15">
    <cfRule type="cellIs" dxfId="484" priority="51" operator="equal">
      <formula>0</formula>
    </cfRule>
  </conditionalFormatting>
  <conditionalFormatting sqref="E14">
    <cfRule type="containsText" dxfId="483" priority="50" operator="containsText" text="Наименование инвестиционного проекта">
      <formula>NOT(ISERROR(SEARCH("Наименование инвестиционного проекта",E14)))</formula>
    </cfRule>
  </conditionalFormatting>
  <conditionalFormatting sqref="E14">
    <cfRule type="cellIs" dxfId="482" priority="49" operator="equal">
      <formula>0</formula>
    </cfRule>
  </conditionalFormatting>
  <conditionalFormatting sqref="E12">
    <cfRule type="containsText" dxfId="481" priority="48" operator="containsText" text="Наименование инвестиционного проекта">
      <formula>NOT(ISERROR(SEARCH("Наименование инвестиционного проекта",E12)))</formula>
    </cfRule>
  </conditionalFormatting>
  <conditionalFormatting sqref="E12">
    <cfRule type="cellIs" dxfId="480" priority="47" operator="equal">
      <formula>0</formula>
    </cfRule>
  </conditionalFormatting>
  <conditionalFormatting sqref="F66">
    <cfRule type="containsText" dxfId="479" priority="46" operator="containsText" text="Наименование инвестиционного проекта">
      <formula>NOT(ISERROR(SEARCH("Наименование инвестиционного проекта",F66)))</formula>
    </cfRule>
  </conditionalFormatting>
  <conditionalFormatting sqref="F66">
    <cfRule type="cellIs" dxfId="478" priority="45" operator="equal">
      <formula>0</formula>
    </cfRule>
  </conditionalFormatting>
  <conditionalFormatting sqref="F69">
    <cfRule type="containsText" dxfId="477" priority="44" operator="containsText" text="Наименование инвестиционного проекта">
      <formula>NOT(ISERROR(SEARCH("Наименование инвестиционного проекта",F69)))</formula>
    </cfRule>
  </conditionalFormatting>
  <conditionalFormatting sqref="F69">
    <cfRule type="cellIs" dxfId="476" priority="43" operator="equal">
      <formula>0</formula>
    </cfRule>
  </conditionalFormatting>
  <conditionalFormatting sqref="F67">
    <cfRule type="containsText" dxfId="475" priority="42" operator="containsText" text="Наименование инвестиционного проекта">
      <formula>NOT(ISERROR(SEARCH("Наименование инвестиционного проекта",F67)))</formula>
    </cfRule>
  </conditionalFormatting>
  <conditionalFormatting sqref="F67">
    <cfRule type="cellIs" dxfId="474" priority="41" operator="equal">
      <formula>0</formula>
    </cfRule>
  </conditionalFormatting>
  <conditionalFormatting sqref="F39">
    <cfRule type="containsText" dxfId="473" priority="40" operator="containsText" text="Наименование инвестиционного проекта">
      <formula>NOT(ISERROR(SEARCH("Наименование инвестиционного проекта",F39)))</formula>
    </cfRule>
  </conditionalFormatting>
  <conditionalFormatting sqref="F39">
    <cfRule type="cellIs" dxfId="472" priority="39" operator="equal">
      <formula>0</formula>
    </cfRule>
  </conditionalFormatting>
  <conditionalFormatting sqref="F38">
    <cfRule type="containsText" dxfId="471" priority="38" operator="containsText" text="Наименование инвестиционного проекта">
      <formula>NOT(ISERROR(SEARCH("Наименование инвестиционного проекта",F38)))</formula>
    </cfRule>
  </conditionalFormatting>
  <conditionalFormatting sqref="F38">
    <cfRule type="cellIs" dxfId="470" priority="37" operator="equal">
      <formula>0</formula>
    </cfRule>
  </conditionalFormatting>
  <conditionalFormatting sqref="F26">
    <cfRule type="containsText" dxfId="469" priority="36" operator="containsText" text="Наименование инвестиционного проекта">
      <formula>NOT(ISERROR(SEARCH("Наименование инвестиционного проекта",F26)))</formula>
    </cfRule>
  </conditionalFormatting>
  <conditionalFormatting sqref="F26">
    <cfRule type="cellIs" dxfId="468" priority="35" operator="equal">
      <formula>0</formula>
    </cfRule>
  </conditionalFormatting>
  <conditionalFormatting sqref="F23">
    <cfRule type="containsText" dxfId="467" priority="34" operator="containsText" text="Наименование инвестиционного проекта">
      <formula>NOT(ISERROR(SEARCH("Наименование инвестиционного проекта",F23)))</formula>
    </cfRule>
  </conditionalFormatting>
  <conditionalFormatting sqref="F23">
    <cfRule type="cellIs" dxfId="466" priority="33" operator="equal">
      <formula>0</formula>
    </cfRule>
  </conditionalFormatting>
  <conditionalFormatting sqref="F21">
    <cfRule type="containsText" dxfId="465" priority="32" operator="containsText" text="Наименование инвестиционного проекта">
      <formula>NOT(ISERROR(SEARCH("Наименование инвестиционного проекта",F21)))</formula>
    </cfRule>
  </conditionalFormatting>
  <conditionalFormatting sqref="F21">
    <cfRule type="cellIs" dxfId="464" priority="31" operator="equal">
      <formula>0</formula>
    </cfRule>
  </conditionalFormatting>
  <conditionalFormatting sqref="F15">
    <cfRule type="containsText" dxfId="463" priority="30" operator="containsText" text="Наименование инвестиционного проекта">
      <formula>NOT(ISERROR(SEARCH("Наименование инвестиционного проекта",F15)))</formula>
    </cfRule>
  </conditionalFormatting>
  <conditionalFormatting sqref="F15">
    <cfRule type="cellIs" dxfId="462" priority="29" operator="equal">
      <formula>0</formula>
    </cfRule>
  </conditionalFormatting>
  <conditionalFormatting sqref="F14">
    <cfRule type="containsText" dxfId="461" priority="28" operator="containsText" text="Наименование инвестиционного проекта">
      <formula>NOT(ISERROR(SEARCH("Наименование инвестиционного проекта",F14)))</formula>
    </cfRule>
  </conditionalFormatting>
  <conditionalFormatting sqref="F14">
    <cfRule type="cellIs" dxfId="460" priority="27" operator="equal">
      <formula>0</formula>
    </cfRule>
  </conditionalFormatting>
  <conditionalFormatting sqref="F13">
    <cfRule type="containsText" dxfId="459" priority="26" operator="containsText" text="Наименование инвестиционного проекта">
      <formula>NOT(ISERROR(SEARCH("Наименование инвестиционного проекта",F13)))</formula>
    </cfRule>
  </conditionalFormatting>
  <conditionalFormatting sqref="F13">
    <cfRule type="cellIs" dxfId="458" priority="25" operator="equal">
      <formula>0</formula>
    </cfRule>
  </conditionalFormatting>
  <conditionalFormatting sqref="F12">
    <cfRule type="containsText" dxfId="457" priority="24" operator="containsText" text="Наименование инвестиционного проекта">
      <formula>NOT(ISERROR(SEARCH("Наименование инвестиционного проекта",F12)))</formula>
    </cfRule>
  </conditionalFormatting>
  <conditionalFormatting sqref="F12">
    <cfRule type="cellIs" dxfId="456" priority="23" operator="equal">
      <formula>0</formula>
    </cfRule>
  </conditionalFormatting>
  <conditionalFormatting sqref="F52">
    <cfRule type="containsText" dxfId="455" priority="22" operator="containsText" text="Наименование инвестиционного проекта">
      <formula>NOT(ISERROR(SEARCH("Наименование инвестиционного проекта",F52)))</formula>
    </cfRule>
  </conditionalFormatting>
  <conditionalFormatting sqref="F52">
    <cfRule type="cellIs" dxfId="454" priority="21" operator="equal">
      <formula>0</formula>
    </cfRule>
  </conditionalFormatting>
  <conditionalFormatting sqref="F53">
    <cfRule type="containsText" dxfId="453" priority="20" operator="containsText" text="Наименование инвестиционного проекта">
      <formula>NOT(ISERROR(SEARCH("Наименование инвестиционного проекта",F53)))</formula>
    </cfRule>
  </conditionalFormatting>
  <conditionalFormatting sqref="F53">
    <cfRule type="cellIs" dxfId="452" priority="19" operator="equal">
      <formula>0</formula>
    </cfRule>
  </conditionalFormatting>
  <conditionalFormatting sqref="C59">
    <cfRule type="containsText" dxfId="451" priority="18" operator="containsText" text="Наименование инвестиционного проекта">
      <formula>NOT(ISERROR(SEARCH("Наименование инвестиционного проекта",C59)))</formula>
    </cfRule>
  </conditionalFormatting>
  <conditionalFormatting sqref="C59">
    <cfRule type="cellIs" dxfId="450" priority="17" operator="equal">
      <formula>0</formula>
    </cfRule>
  </conditionalFormatting>
  <conditionalFormatting sqref="D59">
    <cfRule type="containsText" dxfId="449" priority="16" operator="containsText" text="Наименование инвестиционного проекта">
      <formula>NOT(ISERROR(SEARCH("Наименование инвестиционного проекта",D59)))</formula>
    </cfRule>
  </conditionalFormatting>
  <conditionalFormatting sqref="D59">
    <cfRule type="cellIs" dxfId="448" priority="15" operator="equal">
      <formula>0</formula>
    </cfRule>
  </conditionalFormatting>
  <conditionalFormatting sqref="E59">
    <cfRule type="containsText" dxfId="447" priority="14" operator="containsText" text="Наименование инвестиционного проекта">
      <formula>NOT(ISERROR(SEARCH("Наименование инвестиционного проекта",E59)))</formula>
    </cfRule>
  </conditionalFormatting>
  <conditionalFormatting sqref="E59">
    <cfRule type="cellIs" dxfId="446" priority="13" operator="equal">
      <formula>0</formula>
    </cfRule>
  </conditionalFormatting>
  <conditionalFormatting sqref="F59">
    <cfRule type="containsText" dxfId="445" priority="12" operator="containsText" text="Наименование инвестиционного проекта">
      <formula>NOT(ISERROR(SEARCH("Наименование инвестиционного проекта",F59)))</formula>
    </cfRule>
  </conditionalFormatting>
  <conditionalFormatting sqref="F59">
    <cfRule type="cellIs" dxfId="444" priority="11" operator="equal">
      <formula>0</formula>
    </cfRule>
  </conditionalFormatting>
  <conditionalFormatting sqref="C21">
    <cfRule type="containsText" dxfId="443" priority="10" operator="containsText" text="Наименование инвестиционного проекта">
      <formula>NOT(ISERROR(SEARCH("Наименование инвестиционного проекта",C21)))</formula>
    </cfRule>
  </conditionalFormatting>
  <conditionalFormatting sqref="C21">
    <cfRule type="cellIs" dxfId="442" priority="9" operator="equal">
      <formula>0</formula>
    </cfRule>
  </conditionalFormatting>
  <conditionalFormatting sqref="D21">
    <cfRule type="containsText" dxfId="441" priority="8" operator="containsText" text="Наименование инвестиционного проекта">
      <formula>NOT(ISERROR(SEARCH("Наименование инвестиционного проекта",D21)))</formula>
    </cfRule>
  </conditionalFormatting>
  <conditionalFormatting sqref="D21">
    <cfRule type="cellIs" dxfId="440" priority="7" operator="equal">
      <formula>0</formula>
    </cfRule>
  </conditionalFormatting>
  <conditionalFormatting sqref="F45">
    <cfRule type="containsText" dxfId="439" priority="6" operator="containsText" text="Наименование инвестиционного проекта">
      <formula>NOT(ISERROR(SEARCH("Наименование инвестиционного проекта",F45)))</formula>
    </cfRule>
  </conditionalFormatting>
  <conditionalFormatting sqref="F45">
    <cfRule type="cellIs" dxfId="438" priority="5" operator="equal">
      <formula>0</formula>
    </cfRule>
  </conditionalFormatting>
  <conditionalFormatting sqref="D66">
    <cfRule type="containsText" dxfId="437" priority="4" operator="containsText" text="Наименование инвестиционного проекта">
      <formula>NOT(ISERROR(SEARCH("Наименование инвестиционного проекта",D66)))</formula>
    </cfRule>
  </conditionalFormatting>
  <conditionalFormatting sqref="D66">
    <cfRule type="cellIs" dxfId="436" priority="3" operator="equal">
      <formula>0</formula>
    </cfRule>
  </conditionalFormatting>
  <conditionalFormatting sqref="D13">
    <cfRule type="containsText" dxfId="435" priority="2" operator="containsText" text="Наименование инвестиционного проекта">
      <formula>NOT(ISERROR(SEARCH("Наименование инвестиционного проекта",D13)))</formula>
    </cfRule>
  </conditionalFormatting>
  <conditionalFormatting sqref="D13">
    <cfRule type="cellIs" dxfId="434" priority="1" operator="equal">
      <formula>0</formula>
    </cfRule>
  </conditionalFormatting>
  <pageMargins left="0.31496062874794001" right="0.31496062874794001" top="0.35433068871498102" bottom="0.35433068871498102" header="0.31496062874794001" footer="0.31496062874794001"/>
  <pageSetup paperSize="9" orientation="portrait"/>
  <headerFooter>
    <oddHeader>&amp;C&amp;"Times New Roman,Regular"&amp;P&amp;"-,Regular"</oddHeader>
  </headerFooter>
  <rowBreaks count="1" manualBreakCount="1"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98"/>
  <sheetViews>
    <sheetView topLeftCell="C16" workbookViewId="0">
      <selection activeCell="N65" sqref="N65:O498"/>
    </sheetView>
  </sheetViews>
  <sheetFormatPr defaultColWidth="9.5546875" defaultRowHeight="15.6" x14ac:dyDescent="0.3"/>
  <cols>
    <col min="1" max="1" width="11.5546875" customWidth="1"/>
    <col min="2" max="2" width="39.21875" bestFit="1" customWidth="1"/>
    <col min="3" max="3" width="21.44140625" customWidth="1"/>
    <col min="4" max="4" width="7.21875" customWidth="1"/>
    <col min="5" max="5" width="13.77734375" customWidth="1"/>
    <col min="6" max="6" width="30.88671875" customWidth="1"/>
    <col min="7" max="11" width="11.6640625" customWidth="1"/>
    <col min="12" max="12" width="12.5546875" customWidth="1"/>
    <col min="13" max="13" width="13" customWidth="1"/>
    <col min="14" max="15" width="17.6640625" style="944" customWidth="1"/>
    <col min="16" max="17" width="17.6640625" customWidth="1"/>
    <col min="18" max="18" width="7.6640625" customWidth="1"/>
    <col min="19" max="19" width="10.5546875" customWidth="1"/>
    <col min="20" max="20" width="7.5546875" customWidth="1"/>
    <col min="21" max="21" width="6.33203125" customWidth="1"/>
    <col min="22" max="22" width="8.88671875" customWidth="1"/>
    <col min="23" max="23" width="6" customWidth="1"/>
    <col min="24" max="24" width="7.88671875" customWidth="1"/>
    <col min="25" max="25" width="10.6640625" customWidth="1"/>
    <col min="26" max="26" width="8.33203125" customWidth="1"/>
    <col min="27" max="27" width="7.21875" customWidth="1"/>
    <col min="28" max="28" width="9.5546875" bestFit="1" customWidth="1"/>
    <col min="29" max="29" width="6.5546875" customWidth="1"/>
    <col min="30" max="30" width="7.21875" customWidth="1"/>
    <col min="31" max="31" width="10" customWidth="1"/>
    <col min="32" max="32" width="7.88671875" customWidth="1"/>
    <col min="33" max="39" width="7.6640625" customWidth="1"/>
    <col min="40" max="40" width="9.21875" customWidth="1"/>
    <col min="41" max="41" width="6.5546875" customWidth="1"/>
    <col min="42" max="42" width="7.33203125" customWidth="1"/>
    <col min="43" max="43" width="10.21875" customWidth="1"/>
    <col min="44" max="44" width="7.21875" customWidth="1"/>
    <col min="45" max="45" width="8.21875" customWidth="1"/>
    <col min="46" max="46" width="9.5546875" bestFit="1" customWidth="1"/>
  </cols>
  <sheetData>
    <row r="1" spans="1:50" ht="18" x14ac:dyDescent="0.35">
      <c r="N1" s="945"/>
      <c r="O1" s="962"/>
      <c r="P1" s="6"/>
      <c r="Q1" s="7" t="s">
        <v>152</v>
      </c>
    </row>
    <row r="2" spans="1:50" ht="18" x14ac:dyDescent="0.35">
      <c r="N2" s="945"/>
      <c r="O2" s="962"/>
      <c r="P2" s="6"/>
      <c r="Q2" s="8" t="s">
        <v>5</v>
      </c>
    </row>
    <row r="3" spans="1:50" ht="18" x14ac:dyDescent="0.35">
      <c r="N3" s="945"/>
      <c r="O3" s="962"/>
      <c r="P3" s="6"/>
      <c r="Q3" s="8" t="s">
        <v>9</v>
      </c>
    </row>
    <row r="4" spans="1:50" ht="17.399999999999999" x14ac:dyDescent="0.3">
      <c r="A4" s="312" t="s">
        <v>6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</row>
    <row r="5" spans="1:50" ht="17.399999999999999" x14ac:dyDescent="0.3">
      <c r="A5" s="312" t="s">
        <v>153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</row>
    <row r="6" spans="1:50" ht="17.399999999999999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963"/>
      <c r="O6" s="963"/>
      <c r="P6" s="14"/>
      <c r="Q6" s="14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</row>
    <row r="7" spans="1:50" ht="18" x14ac:dyDescent="0.3">
      <c r="A7" s="259" t="str">
        <f>+'1'!A6</f>
        <v xml:space="preserve">АКЦИОНЕРНОЕ ОБЩЕСТВО "АКЦИОНЕРНАЯ КОМПАНИЯ "ЖЕЛЕЗНЫЕ ДОРОГИ ЯКУТИИ" 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pans="1:50" x14ac:dyDescent="0.3">
      <c r="A8" s="262" t="s">
        <v>14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15.75" customHeight="1" x14ac:dyDescent="0.3">
      <c r="A9" s="295"/>
      <c r="B9" s="296"/>
      <c r="C9" s="297"/>
      <c r="D9" s="298"/>
      <c r="E9" s="299"/>
      <c r="F9" s="300"/>
      <c r="G9" s="301"/>
      <c r="H9" s="302"/>
      <c r="I9" s="303"/>
      <c r="J9" s="304"/>
      <c r="K9" s="305"/>
      <c r="L9" s="306"/>
      <c r="M9" s="307"/>
      <c r="N9" s="308"/>
      <c r="O9" s="309"/>
      <c r="P9" s="310"/>
      <c r="Q9" s="311"/>
    </row>
    <row r="10" spans="1:50" ht="72.75" customHeight="1" x14ac:dyDescent="0.3">
      <c r="A10" s="214" t="s">
        <v>15</v>
      </c>
      <c r="B10" s="214" t="s">
        <v>154</v>
      </c>
      <c r="C10" s="214" t="s">
        <v>155</v>
      </c>
      <c r="D10" s="251" t="s">
        <v>18</v>
      </c>
      <c r="E10" s="214" t="s">
        <v>156</v>
      </c>
      <c r="F10" s="214" t="s">
        <v>157</v>
      </c>
      <c r="G10" s="214" t="s">
        <v>158</v>
      </c>
      <c r="H10" s="276"/>
      <c r="I10" s="277"/>
      <c r="J10" s="278"/>
      <c r="K10" s="279"/>
      <c r="L10" s="214" t="s">
        <v>159</v>
      </c>
      <c r="M10" s="294"/>
      <c r="N10" s="290" t="s">
        <v>160</v>
      </c>
      <c r="O10" s="291"/>
      <c r="P10" s="292"/>
      <c r="Q10" s="293"/>
    </row>
    <row r="11" spans="1:50" ht="66" customHeight="1" x14ac:dyDescent="0.3">
      <c r="A11" s="272"/>
      <c r="B11" s="270"/>
      <c r="C11" s="288"/>
      <c r="D11" s="286"/>
      <c r="E11" s="275"/>
      <c r="F11" s="274"/>
      <c r="G11" s="214" t="s">
        <v>24</v>
      </c>
      <c r="H11" s="282"/>
      <c r="I11" s="283"/>
      <c r="J11" s="284"/>
      <c r="K11" s="285"/>
      <c r="L11" s="214" t="s">
        <v>33</v>
      </c>
      <c r="M11" s="281"/>
      <c r="N11" s="959" t="s">
        <v>161</v>
      </c>
      <c r="O11" s="959" t="s">
        <v>162</v>
      </c>
      <c r="P11" s="75" t="s">
        <v>163</v>
      </c>
      <c r="Q11" s="214" t="s">
        <v>28</v>
      </c>
    </row>
    <row r="12" spans="1:50" ht="143.25" customHeight="1" x14ac:dyDescent="0.3">
      <c r="A12" s="273"/>
      <c r="B12" s="271"/>
      <c r="C12" s="289"/>
      <c r="D12" s="287"/>
      <c r="E12" s="77" t="s">
        <v>24</v>
      </c>
      <c r="F12" s="77" t="s">
        <v>29</v>
      </c>
      <c r="G12" s="22" t="s">
        <v>164</v>
      </c>
      <c r="H12" s="22" t="s">
        <v>165</v>
      </c>
      <c r="I12" s="22" t="s">
        <v>166</v>
      </c>
      <c r="J12" s="22" t="s">
        <v>167</v>
      </c>
      <c r="K12" s="22" t="s">
        <v>168</v>
      </c>
      <c r="L12" s="22" t="s">
        <v>169</v>
      </c>
      <c r="M12" s="22" t="s">
        <v>170</v>
      </c>
      <c r="N12" s="960" t="s">
        <v>171</v>
      </c>
      <c r="O12" s="960" t="s">
        <v>171</v>
      </c>
      <c r="P12" s="21" t="s">
        <v>171</v>
      </c>
      <c r="Q12" s="280"/>
    </row>
    <row r="13" spans="1:50" ht="19.5" customHeight="1" x14ac:dyDescent="0.3">
      <c r="A13" s="21">
        <v>1</v>
      </c>
      <c r="B13" s="21">
        <v>2</v>
      </c>
      <c r="C13" s="21">
        <v>3</v>
      </c>
      <c r="D13" s="21">
        <v>4</v>
      </c>
      <c r="E13" s="21">
        <v>5</v>
      </c>
      <c r="F13" s="21">
        <v>6</v>
      </c>
      <c r="G13" s="21">
        <v>7</v>
      </c>
      <c r="H13" s="21">
        <v>8</v>
      </c>
      <c r="I13" s="21">
        <v>9</v>
      </c>
      <c r="J13" s="21">
        <v>10</v>
      </c>
      <c r="K13" s="21">
        <v>11</v>
      </c>
      <c r="L13" s="21">
        <v>12</v>
      </c>
      <c r="M13" s="21">
        <v>13</v>
      </c>
      <c r="N13" s="961" t="s">
        <v>172</v>
      </c>
      <c r="O13" s="961" t="s">
        <v>173</v>
      </c>
      <c r="P13" s="25" t="s">
        <v>174</v>
      </c>
      <c r="Q13" s="21">
        <v>15</v>
      </c>
    </row>
    <row r="14" spans="1:50" ht="31.2" x14ac:dyDescent="0.3">
      <c r="A14" s="26">
        <v>0</v>
      </c>
      <c r="B14" s="27" t="s">
        <v>54</v>
      </c>
      <c r="C14" s="28" t="s">
        <v>2</v>
      </c>
      <c r="D14" s="31" t="s">
        <v>3</v>
      </c>
      <c r="E14" s="31" t="s">
        <v>3</v>
      </c>
      <c r="F14" s="31" t="s">
        <v>3</v>
      </c>
      <c r="G14" s="31">
        <f>SUM(G15:G20)</f>
        <v>103.60410739562464</v>
      </c>
      <c r="H14" s="31">
        <f>SUM(H15:H20)</f>
        <v>0</v>
      </c>
      <c r="I14" s="31">
        <f>SUM(I15:I20)</f>
        <v>19.799660809999999</v>
      </c>
      <c r="J14" s="31">
        <f>SUM(J15:J20)</f>
        <v>83.804446585624632</v>
      </c>
      <c r="K14" s="31">
        <f>SUM(K15:K20)</f>
        <v>0</v>
      </c>
      <c r="L14" s="31" t="s">
        <v>3</v>
      </c>
      <c r="M14" s="47">
        <f>SUM(M15:M20)</f>
        <v>103.60410739562464</v>
      </c>
      <c r="N14" s="952">
        <f>SUM(N15:N20)</f>
        <v>12.168000000000003</v>
      </c>
      <c r="O14" s="952">
        <f>SUM(O15:O20)</f>
        <v>39.195324842447029</v>
      </c>
      <c r="P14" s="31">
        <f>SUM(P15:P20)</f>
        <v>52.240782553177603</v>
      </c>
      <c r="Q14" s="31">
        <f>SUM(Q15:Q20)</f>
        <v>103.60410739562464</v>
      </c>
    </row>
    <row r="15" spans="1:50" ht="31.2" x14ac:dyDescent="0.3">
      <c r="A15" s="33" t="s">
        <v>57</v>
      </c>
      <c r="B15" s="33" t="s">
        <v>58</v>
      </c>
      <c r="C15" s="34" t="s">
        <v>2</v>
      </c>
      <c r="D15" s="31" t="str">
        <f t="shared" ref="D15:Q15" si="0">D23</f>
        <v>нд</v>
      </c>
      <c r="E15" s="31" t="str">
        <f t="shared" si="0"/>
        <v>нд</v>
      </c>
      <c r="F15" s="31" t="str">
        <f t="shared" si="0"/>
        <v>нд</v>
      </c>
      <c r="G15" s="31">
        <f t="shared" si="0"/>
        <v>0</v>
      </c>
      <c r="H15" s="31">
        <f t="shared" si="0"/>
        <v>0</v>
      </c>
      <c r="I15" s="31">
        <f t="shared" si="0"/>
        <v>0</v>
      </c>
      <c r="J15" s="31">
        <f t="shared" si="0"/>
        <v>0</v>
      </c>
      <c r="K15" s="31">
        <f t="shared" si="0"/>
        <v>0</v>
      </c>
      <c r="L15" s="31" t="str">
        <f t="shared" si="0"/>
        <v>нд</v>
      </c>
      <c r="M15" s="31">
        <f t="shared" si="0"/>
        <v>0</v>
      </c>
      <c r="N15" s="952">
        <f t="shared" si="0"/>
        <v>0</v>
      </c>
      <c r="O15" s="952">
        <f t="shared" si="0"/>
        <v>0</v>
      </c>
      <c r="P15" s="31">
        <f t="shared" si="0"/>
        <v>0</v>
      </c>
      <c r="Q15" s="31">
        <f t="shared" si="0"/>
        <v>0</v>
      </c>
    </row>
    <row r="16" spans="1:50" ht="31.2" x14ac:dyDescent="0.3">
      <c r="A16" s="33" t="s">
        <v>63</v>
      </c>
      <c r="B16" s="33" t="s">
        <v>64</v>
      </c>
      <c r="C16" s="42" t="s">
        <v>2</v>
      </c>
      <c r="D16" s="31" t="str">
        <f t="shared" ref="D16:Q16" si="1">D35</f>
        <v>нд</v>
      </c>
      <c r="E16" s="31" t="str">
        <f t="shared" si="1"/>
        <v>нд</v>
      </c>
      <c r="F16" s="31" t="str">
        <f t="shared" si="1"/>
        <v>нд</v>
      </c>
      <c r="G16" s="31">
        <f t="shared" si="1"/>
        <v>103.60410739562464</v>
      </c>
      <c r="H16" s="31">
        <f t="shared" si="1"/>
        <v>0</v>
      </c>
      <c r="I16" s="31">
        <f t="shared" si="1"/>
        <v>19.799660809999999</v>
      </c>
      <c r="J16" s="31">
        <f t="shared" si="1"/>
        <v>83.804446585624632</v>
      </c>
      <c r="K16" s="31">
        <f t="shared" si="1"/>
        <v>0</v>
      </c>
      <c r="L16" s="31" t="str">
        <f t="shared" si="1"/>
        <v>нд</v>
      </c>
      <c r="M16" s="31">
        <f t="shared" si="1"/>
        <v>103.60410739562464</v>
      </c>
      <c r="N16" s="952">
        <f>N35</f>
        <v>12.168000000000003</v>
      </c>
      <c r="O16" s="952">
        <f t="shared" si="1"/>
        <v>39.195324842447029</v>
      </c>
      <c r="P16" s="31">
        <f t="shared" si="1"/>
        <v>52.240782553177603</v>
      </c>
      <c r="Q16" s="31">
        <f t="shared" si="1"/>
        <v>103.60410739562464</v>
      </c>
    </row>
    <row r="17" spans="1:17" ht="62.4" x14ac:dyDescent="0.3">
      <c r="A17" s="33" t="s">
        <v>66</v>
      </c>
      <c r="B17" s="33" t="s">
        <v>68</v>
      </c>
      <c r="C17" s="42" t="s">
        <v>2</v>
      </c>
      <c r="D17" s="31" t="str">
        <f t="shared" ref="D17:Q17" si="2">D59</f>
        <v>нд</v>
      </c>
      <c r="E17" s="31" t="str">
        <f t="shared" si="2"/>
        <v>нд</v>
      </c>
      <c r="F17" s="31" t="str">
        <f t="shared" si="2"/>
        <v>нд</v>
      </c>
      <c r="G17" s="31">
        <f t="shared" si="2"/>
        <v>0</v>
      </c>
      <c r="H17" s="31">
        <f t="shared" si="2"/>
        <v>0</v>
      </c>
      <c r="I17" s="31">
        <f t="shared" si="2"/>
        <v>0</v>
      </c>
      <c r="J17" s="31">
        <f t="shared" si="2"/>
        <v>0</v>
      </c>
      <c r="K17" s="31">
        <f t="shared" si="2"/>
        <v>0</v>
      </c>
      <c r="L17" s="31" t="str">
        <f t="shared" si="2"/>
        <v>нд</v>
      </c>
      <c r="M17" s="31">
        <f t="shared" si="2"/>
        <v>0</v>
      </c>
      <c r="N17" s="952">
        <f t="shared" si="2"/>
        <v>0</v>
      </c>
      <c r="O17" s="952">
        <f t="shared" si="2"/>
        <v>0</v>
      </c>
      <c r="P17" s="31">
        <f t="shared" si="2"/>
        <v>0</v>
      </c>
      <c r="Q17" s="31">
        <f t="shared" si="2"/>
        <v>0</v>
      </c>
    </row>
    <row r="18" spans="1:17" ht="31.2" x14ac:dyDescent="0.3">
      <c r="A18" s="33" t="s">
        <v>70</v>
      </c>
      <c r="B18" s="33" t="s">
        <v>71</v>
      </c>
      <c r="C18" s="42" t="s">
        <v>2</v>
      </c>
      <c r="D18" s="31" t="str">
        <f t="shared" ref="D18:Q18" si="3">D62</f>
        <v>нд</v>
      </c>
      <c r="E18" s="31" t="str">
        <f t="shared" si="3"/>
        <v>нд</v>
      </c>
      <c r="F18" s="31" t="str">
        <f t="shared" si="3"/>
        <v>нд</v>
      </c>
      <c r="G18" s="31">
        <f t="shared" si="3"/>
        <v>0</v>
      </c>
      <c r="H18" s="31">
        <f t="shared" si="3"/>
        <v>0</v>
      </c>
      <c r="I18" s="31">
        <f t="shared" si="3"/>
        <v>0</v>
      </c>
      <c r="J18" s="31">
        <f t="shared" si="3"/>
        <v>0</v>
      </c>
      <c r="K18" s="31">
        <f t="shared" si="3"/>
        <v>0</v>
      </c>
      <c r="L18" s="31" t="str">
        <f t="shared" si="3"/>
        <v>нд</v>
      </c>
      <c r="M18" s="31">
        <f t="shared" si="3"/>
        <v>0</v>
      </c>
      <c r="N18" s="952">
        <f t="shared" si="3"/>
        <v>0</v>
      </c>
      <c r="O18" s="952">
        <f t="shared" si="3"/>
        <v>0</v>
      </c>
      <c r="P18" s="31">
        <f t="shared" si="3"/>
        <v>0</v>
      </c>
      <c r="Q18" s="31">
        <f t="shared" si="3"/>
        <v>0</v>
      </c>
    </row>
    <row r="19" spans="1:17" ht="46.8" x14ac:dyDescent="0.3">
      <c r="A19" s="33" t="s">
        <v>74</v>
      </c>
      <c r="B19" s="33" t="s">
        <v>75</v>
      </c>
      <c r="C19" s="42" t="s">
        <v>2</v>
      </c>
      <c r="D19" s="31" t="str">
        <f t="shared" ref="D19:Q19" si="4">D63</f>
        <v>нд</v>
      </c>
      <c r="E19" s="31" t="str">
        <f t="shared" si="4"/>
        <v>нд</v>
      </c>
      <c r="F19" s="31" t="str">
        <f t="shared" si="4"/>
        <v>нд</v>
      </c>
      <c r="G19" s="31">
        <f t="shared" si="4"/>
        <v>0</v>
      </c>
      <c r="H19" s="31">
        <f t="shared" si="4"/>
        <v>0</v>
      </c>
      <c r="I19" s="31">
        <f t="shared" si="4"/>
        <v>0</v>
      </c>
      <c r="J19" s="31">
        <f t="shared" si="4"/>
        <v>0</v>
      </c>
      <c r="K19" s="31">
        <f t="shared" si="4"/>
        <v>0</v>
      </c>
      <c r="L19" s="31" t="str">
        <f t="shared" si="4"/>
        <v>нд</v>
      </c>
      <c r="M19" s="31">
        <f t="shared" si="4"/>
        <v>0</v>
      </c>
      <c r="N19" s="952">
        <f t="shared" si="4"/>
        <v>0</v>
      </c>
      <c r="O19" s="952">
        <f t="shared" si="4"/>
        <v>0</v>
      </c>
      <c r="P19" s="31">
        <f t="shared" si="4"/>
        <v>0</v>
      </c>
      <c r="Q19" s="31">
        <f t="shared" si="4"/>
        <v>0</v>
      </c>
    </row>
    <row r="20" spans="1:17" ht="31.2" x14ac:dyDescent="0.3">
      <c r="A20" s="33" t="s">
        <v>78</v>
      </c>
      <c r="B20" s="33" t="s">
        <v>79</v>
      </c>
      <c r="C20" s="42" t="s">
        <v>2</v>
      </c>
      <c r="D20" s="31" t="str">
        <f t="shared" ref="D20:Q20" si="5">D64</f>
        <v>нд</v>
      </c>
      <c r="E20" s="31" t="str">
        <f t="shared" si="5"/>
        <v>нд</v>
      </c>
      <c r="F20" s="31" t="str">
        <f t="shared" si="5"/>
        <v>нд</v>
      </c>
      <c r="G20" s="31">
        <f t="shared" si="5"/>
        <v>0</v>
      </c>
      <c r="H20" s="31">
        <f t="shared" si="5"/>
        <v>0</v>
      </c>
      <c r="I20" s="31">
        <f t="shared" si="5"/>
        <v>0</v>
      </c>
      <c r="J20" s="31">
        <f t="shared" si="5"/>
        <v>0</v>
      </c>
      <c r="K20" s="31">
        <f t="shared" si="5"/>
        <v>0</v>
      </c>
      <c r="L20" s="31" t="str">
        <f t="shared" si="5"/>
        <v>нд</v>
      </c>
      <c r="M20" s="31">
        <f t="shared" si="5"/>
        <v>0</v>
      </c>
      <c r="N20" s="952">
        <f t="shared" si="5"/>
        <v>0</v>
      </c>
      <c r="O20" s="952">
        <f t="shared" si="5"/>
        <v>0</v>
      </c>
      <c r="P20" s="31">
        <f t="shared" si="5"/>
        <v>0</v>
      </c>
      <c r="Q20" s="31">
        <f t="shared" si="5"/>
        <v>0</v>
      </c>
    </row>
    <row r="21" spans="1:17" x14ac:dyDescent="0.3">
      <c r="A21" s="33"/>
      <c r="B21" s="33"/>
      <c r="C21" s="42"/>
      <c r="D21" s="21"/>
      <c r="E21" s="21"/>
      <c r="F21" s="84"/>
      <c r="G21" s="84"/>
      <c r="H21" s="84"/>
      <c r="I21" s="84"/>
      <c r="J21" s="84"/>
      <c r="K21" s="84"/>
      <c r="L21" s="84"/>
      <c r="M21" s="84"/>
      <c r="N21" s="957"/>
      <c r="O21" s="957"/>
      <c r="P21" s="84"/>
      <c r="Q21" s="35"/>
    </row>
    <row r="22" spans="1:17" x14ac:dyDescent="0.3">
      <c r="A22" s="33" t="s">
        <v>83</v>
      </c>
      <c r="B22" s="33" t="s">
        <v>175</v>
      </c>
      <c r="C22" s="42"/>
      <c r="D22" s="21"/>
      <c r="E22" s="21"/>
      <c r="F22" s="84"/>
      <c r="G22" s="85"/>
      <c r="H22" s="85"/>
      <c r="I22" s="85"/>
      <c r="J22" s="85"/>
      <c r="K22" s="85"/>
      <c r="L22" s="86"/>
      <c r="M22" s="85"/>
      <c r="N22" s="953"/>
      <c r="O22" s="953"/>
      <c r="P22" s="85"/>
      <c r="Q22" s="35"/>
    </row>
    <row r="23" spans="1:17" s="70" customFormat="1" ht="31.2" x14ac:dyDescent="0.3">
      <c r="A23" s="71" t="s">
        <v>88</v>
      </c>
      <c r="B23" s="71" t="s">
        <v>89</v>
      </c>
      <c r="C23" s="88" t="s">
        <v>2</v>
      </c>
      <c r="D23" s="13" t="s">
        <v>3</v>
      </c>
      <c r="E23" s="13" t="s">
        <v>3</v>
      </c>
      <c r="F23" s="13" t="s">
        <v>3</v>
      </c>
      <c r="G23" s="32">
        <f>G24+G28+G31+G32</f>
        <v>0</v>
      </c>
      <c r="H23" s="32">
        <f>H24+H28+H31+H32</f>
        <v>0</v>
      </c>
      <c r="I23" s="32">
        <f>I24+I28+I31+I32</f>
        <v>0</v>
      </c>
      <c r="J23" s="32">
        <f>J24+J28+J31+J32</f>
        <v>0</v>
      </c>
      <c r="K23" s="32">
        <f>K24+K28+K31+K32</f>
        <v>0</v>
      </c>
      <c r="L23" s="90" t="s">
        <v>3</v>
      </c>
      <c r="M23" s="13">
        <f>M24+M28+M31+M32</f>
        <v>0</v>
      </c>
      <c r="N23" s="13">
        <f>N24+N28+N31+N32</f>
        <v>0</v>
      </c>
      <c r="O23" s="13">
        <f>O24+O28+O31+O32</f>
        <v>0</v>
      </c>
      <c r="P23" s="13">
        <f>P24+P28+P31+P32</f>
        <v>0</v>
      </c>
      <c r="Q23" s="13">
        <f>Q24+Q28+Q31+Q32</f>
        <v>0</v>
      </c>
    </row>
    <row r="24" spans="1:17" s="70" customFormat="1" ht="46.8" x14ac:dyDescent="0.3">
      <c r="A24" s="71" t="s">
        <v>96</v>
      </c>
      <c r="B24" s="71" t="s">
        <v>97</v>
      </c>
      <c r="C24" s="88" t="s">
        <v>2</v>
      </c>
      <c r="D24" s="13" t="s">
        <v>3</v>
      </c>
      <c r="E24" s="13" t="s">
        <v>3</v>
      </c>
      <c r="F24" s="13" t="s">
        <v>3</v>
      </c>
      <c r="G24" s="32">
        <f>G25+G26+G27</f>
        <v>0</v>
      </c>
      <c r="H24" s="32">
        <f>H25+H26+H27</f>
        <v>0</v>
      </c>
      <c r="I24" s="32">
        <f>I25+I26+I27</f>
        <v>0</v>
      </c>
      <c r="J24" s="32">
        <f>J25+J26+J27</f>
        <v>0</v>
      </c>
      <c r="K24" s="32">
        <f>K25+K26+K27</f>
        <v>0</v>
      </c>
      <c r="L24" s="92" t="s">
        <v>3</v>
      </c>
      <c r="M24" s="32">
        <f>M25+M26+M27</f>
        <v>0</v>
      </c>
      <c r="N24" s="32">
        <f>N25+N26+N27</f>
        <v>0</v>
      </c>
      <c r="O24" s="32">
        <f>O25+O26+O27</f>
        <v>0</v>
      </c>
      <c r="P24" s="32">
        <f>P25+P26+P27</f>
        <v>0</v>
      </c>
      <c r="Q24" s="32">
        <f>Q25+Q26+Q27</f>
        <v>0</v>
      </c>
    </row>
    <row r="25" spans="1:17" s="64" customFormat="1" ht="78" x14ac:dyDescent="0.3">
      <c r="A25" s="91" t="s">
        <v>100</v>
      </c>
      <c r="B25" s="66" t="s">
        <v>101</v>
      </c>
      <c r="C25" s="55" t="s">
        <v>2</v>
      </c>
      <c r="D25" s="4" t="s">
        <v>3</v>
      </c>
      <c r="E25" s="4" t="s">
        <v>3</v>
      </c>
      <c r="F25" s="4" t="s">
        <v>3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94" t="s">
        <v>3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</row>
    <row r="26" spans="1:17" s="64" customFormat="1" ht="78" x14ac:dyDescent="0.3">
      <c r="A26" s="91" t="s">
        <v>104</v>
      </c>
      <c r="B26" s="66" t="s">
        <v>105</v>
      </c>
      <c r="C26" s="3" t="s">
        <v>2</v>
      </c>
      <c r="D26" s="4" t="s">
        <v>3</v>
      </c>
      <c r="E26" s="4" t="s">
        <v>3</v>
      </c>
      <c r="F26" s="4" t="s">
        <v>3</v>
      </c>
      <c r="G26" s="5">
        <v>0</v>
      </c>
      <c r="H26" s="5">
        <v>0</v>
      </c>
      <c r="I26" s="5">
        <v>0</v>
      </c>
      <c r="J26" s="95">
        <v>0</v>
      </c>
      <c r="K26" s="5">
        <v>0</v>
      </c>
      <c r="L26" s="94" t="s">
        <v>3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</row>
    <row r="27" spans="1:17" s="64" customFormat="1" ht="62.4" x14ac:dyDescent="0.3">
      <c r="A27" s="91" t="s">
        <v>106</v>
      </c>
      <c r="B27" s="66" t="s">
        <v>107</v>
      </c>
      <c r="C27" s="3" t="s">
        <v>2</v>
      </c>
      <c r="D27" s="4" t="s">
        <v>3</v>
      </c>
      <c r="E27" s="4" t="s">
        <v>3</v>
      </c>
      <c r="F27" s="4" t="s">
        <v>3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 t="s">
        <v>3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</row>
    <row r="28" spans="1:17" s="70" customFormat="1" ht="46.8" x14ac:dyDescent="0.3">
      <c r="A28" s="96" t="s">
        <v>108</v>
      </c>
      <c r="B28" s="71" t="s">
        <v>109</v>
      </c>
      <c r="C28" s="12" t="s">
        <v>2</v>
      </c>
      <c r="D28" s="13" t="s">
        <v>3</v>
      </c>
      <c r="E28" s="13" t="s">
        <v>3</v>
      </c>
      <c r="F28" s="13" t="s">
        <v>3</v>
      </c>
      <c r="G28" s="32">
        <f>G29+G30</f>
        <v>0</v>
      </c>
      <c r="H28" s="32">
        <f>H29+H30</f>
        <v>0</v>
      </c>
      <c r="I28" s="32">
        <f>I29+I30</f>
        <v>0</v>
      </c>
      <c r="J28" s="32">
        <f>J29+J30</f>
        <v>0</v>
      </c>
      <c r="K28" s="32">
        <f>K29+K30</f>
        <v>0</v>
      </c>
      <c r="L28" s="97" t="s">
        <v>3</v>
      </c>
      <c r="M28" s="32">
        <f>M29+M30</f>
        <v>0</v>
      </c>
      <c r="N28" s="32">
        <f>N29+N30</f>
        <v>0</v>
      </c>
      <c r="O28" s="32">
        <f>O29+O30</f>
        <v>0</v>
      </c>
      <c r="P28" s="32">
        <f>P29+P30</f>
        <v>0</v>
      </c>
      <c r="Q28" s="32">
        <f>Q29+Q30</f>
        <v>0</v>
      </c>
    </row>
    <row r="29" spans="1:17" s="64" customFormat="1" ht="78" x14ac:dyDescent="0.3">
      <c r="A29" s="91" t="s">
        <v>114</v>
      </c>
      <c r="B29" s="66" t="s">
        <v>115</v>
      </c>
      <c r="C29" s="3" t="s">
        <v>2</v>
      </c>
      <c r="D29" s="4" t="s">
        <v>3</v>
      </c>
      <c r="E29" s="4" t="s">
        <v>3</v>
      </c>
      <c r="F29" s="4" t="s">
        <v>3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99" t="s">
        <v>3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</row>
    <row r="30" spans="1:17" s="64" customFormat="1" ht="46.8" x14ac:dyDescent="0.3">
      <c r="A30" s="91" t="s">
        <v>118</v>
      </c>
      <c r="B30" s="66" t="s">
        <v>119</v>
      </c>
      <c r="C30" s="3" t="s">
        <v>2</v>
      </c>
      <c r="D30" s="4" t="s">
        <v>3</v>
      </c>
      <c r="E30" s="4" t="s">
        <v>3</v>
      </c>
      <c r="F30" s="4" t="s">
        <v>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99" t="s">
        <v>3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</row>
    <row r="31" spans="1:17" s="70" customFormat="1" ht="62.4" x14ac:dyDescent="0.3">
      <c r="A31" s="96" t="s">
        <v>122</v>
      </c>
      <c r="B31" s="71" t="s">
        <v>123</v>
      </c>
      <c r="C31" s="12" t="s">
        <v>2</v>
      </c>
      <c r="D31" s="13" t="s">
        <v>3</v>
      </c>
      <c r="E31" s="13" t="s">
        <v>3</v>
      </c>
      <c r="F31" s="13" t="s">
        <v>3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97" t="s">
        <v>3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</row>
    <row r="32" spans="1:17" s="70" customFormat="1" ht="93.6" x14ac:dyDescent="0.3">
      <c r="A32" s="71" t="s">
        <v>126</v>
      </c>
      <c r="B32" s="71" t="s">
        <v>127</v>
      </c>
      <c r="C32" s="12" t="s">
        <v>2</v>
      </c>
      <c r="D32" s="13" t="s">
        <v>3</v>
      </c>
      <c r="E32" s="13" t="s">
        <v>3</v>
      </c>
      <c r="F32" s="13" t="s">
        <v>3</v>
      </c>
      <c r="G32" s="32">
        <f>G33+G34</f>
        <v>0</v>
      </c>
      <c r="H32" s="32">
        <f>H33+H34</f>
        <v>0</v>
      </c>
      <c r="I32" s="32">
        <f>I33+I34</f>
        <v>0</v>
      </c>
      <c r="J32" s="32">
        <f>J33+J34</f>
        <v>0</v>
      </c>
      <c r="K32" s="32">
        <f>K33+K34</f>
        <v>0</v>
      </c>
      <c r="L32" s="13" t="s">
        <v>3</v>
      </c>
      <c r="M32" s="32">
        <f>M33+M34</f>
        <v>0</v>
      </c>
      <c r="N32" s="32">
        <f>N33+N34</f>
        <v>0</v>
      </c>
      <c r="O32" s="32">
        <f>O33+O34</f>
        <v>0</v>
      </c>
      <c r="P32" s="32">
        <f>P33+P34</f>
        <v>0</v>
      </c>
      <c r="Q32" s="32">
        <f>Q33+Q34</f>
        <v>0</v>
      </c>
    </row>
    <row r="33" spans="1:17" s="64" customFormat="1" ht="78" x14ac:dyDescent="0.3">
      <c r="A33" s="65" t="s">
        <v>0</v>
      </c>
      <c r="B33" s="66" t="s">
        <v>1</v>
      </c>
      <c r="C33" s="2" t="s">
        <v>2</v>
      </c>
      <c r="D33" s="4" t="s">
        <v>3</v>
      </c>
      <c r="E33" s="4" t="s">
        <v>3</v>
      </c>
      <c r="F33" s="4" t="s">
        <v>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4" t="s">
        <v>3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</row>
    <row r="34" spans="1:17" s="64" customFormat="1" ht="93.6" x14ac:dyDescent="0.3">
      <c r="A34" s="67" t="s">
        <v>7</v>
      </c>
      <c r="B34" s="68" t="s">
        <v>8</v>
      </c>
      <c r="C34" s="3" t="s">
        <v>2</v>
      </c>
      <c r="D34" s="4" t="s">
        <v>3</v>
      </c>
      <c r="E34" s="4" t="s">
        <v>3</v>
      </c>
      <c r="F34" s="4" t="s">
        <v>3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4" t="s">
        <v>3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</row>
    <row r="35" spans="1:17" s="70" customFormat="1" ht="46.8" x14ac:dyDescent="0.3">
      <c r="A35" s="71" t="s">
        <v>11</v>
      </c>
      <c r="B35" s="71" t="s">
        <v>12</v>
      </c>
      <c r="C35" s="12" t="s">
        <v>2</v>
      </c>
      <c r="D35" s="13" t="s">
        <v>3</v>
      </c>
      <c r="E35" s="13" t="s">
        <v>3</v>
      </c>
      <c r="F35" s="13" t="s">
        <v>3</v>
      </c>
      <c r="G35" s="32">
        <f>G36+G40+G47+G56</f>
        <v>103.60410739562464</v>
      </c>
      <c r="H35" s="32">
        <f>H36+H40+H47+H56</f>
        <v>0</v>
      </c>
      <c r="I35" s="32">
        <f>I36+I40+I47+I56</f>
        <v>19.799660809999999</v>
      </c>
      <c r="J35" s="32">
        <f>J36+J40+J47+J56</f>
        <v>83.804446585624632</v>
      </c>
      <c r="K35" s="32">
        <f>K36+K40+K47+K56</f>
        <v>0</v>
      </c>
      <c r="L35" s="13" t="s">
        <v>3</v>
      </c>
      <c r="M35" s="32">
        <f>M36+M40+M47+M56</f>
        <v>103.60410739562464</v>
      </c>
      <c r="N35" s="32">
        <f>N36+N40+N47+N56</f>
        <v>12.168000000000003</v>
      </c>
      <c r="O35" s="32">
        <f>O36+O40+O47+O56</f>
        <v>39.195324842447029</v>
      </c>
      <c r="P35" s="32">
        <f>P36+P40+P47+P56</f>
        <v>52.240782553177603</v>
      </c>
      <c r="Q35" s="32">
        <f>Q36+Q40+Q47+Q56</f>
        <v>103.60410739562464</v>
      </c>
    </row>
    <row r="36" spans="1:17" s="64" customFormat="1" ht="78" x14ac:dyDescent="0.3">
      <c r="A36" s="65" t="s">
        <v>55</v>
      </c>
      <c r="B36" s="66" t="s">
        <v>56</v>
      </c>
      <c r="C36" s="2" t="s">
        <v>2</v>
      </c>
      <c r="D36" s="4" t="s">
        <v>3</v>
      </c>
      <c r="E36" s="4" t="s">
        <v>3</v>
      </c>
      <c r="F36" s="4" t="s">
        <v>3</v>
      </c>
      <c r="G36" s="5">
        <f>G37+G38</f>
        <v>2.9323869239999998</v>
      </c>
      <c r="H36" s="5">
        <f>H37+H38</f>
        <v>0</v>
      </c>
      <c r="I36" s="5">
        <f>I37+I38</f>
        <v>0.14199999999999999</v>
      </c>
      <c r="J36" s="5">
        <f>J37+J38</f>
        <v>2.7903869239999999</v>
      </c>
      <c r="K36" s="5">
        <f>K37+K38</f>
        <v>0</v>
      </c>
      <c r="L36" s="4" t="s">
        <v>3</v>
      </c>
      <c r="M36" s="5">
        <f>M37+M38</f>
        <v>2.9323869239999998</v>
      </c>
      <c r="N36" s="5">
        <f>N37+N38</f>
        <v>2.9323869239999998</v>
      </c>
      <c r="O36" s="5">
        <f>O37+O38</f>
        <v>0</v>
      </c>
      <c r="P36" s="5">
        <f>P37+P38</f>
        <v>0</v>
      </c>
      <c r="Q36" s="5">
        <f>Q37+Q38</f>
        <v>2.9323869239999998</v>
      </c>
    </row>
    <row r="37" spans="1:17" s="72" customFormat="1" ht="31.2" x14ac:dyDescent="0.3">
      <c r="A37" s="73" t="s">
        <v>59</v>
      </c>
      <c r="B37" s="74" t="s">
        <v>60</v>
      </c>
      <c r="C37" s="37" t="s">
        <v>2</v>
      </c>
      <c r="D37" s="38" t="s">
        <v>3</v>
      </c>
      <c r="E37" s="38" t="s">
        <v>3</v>
      </c>
      <c r="F37" s="38" t="s">
        <v>3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</row>
    <row r="38" spans="1:17" s="72" customFormat="1" ht="62.4" x14ac:dyDescent="0.3">
      <c r="A38" s="74" t="s">
        <v>61</v>
      </c>
      <c r="B38" s="40" t="s">
        <v>62</v>
      </c>
      <c r="C38" s="76" t="s">
        <v>2</v>
      </c>
      <c r="D38" s="38" t="s">
        <v>3</v>
      </c>
      <c r="E38" s="38" t="s">
        <v>3</v>
      </c>
      <c r="F38" s="38" t="s">
        <v>3</v>
      </c>
      <c r="G38" s="39">
        <f t="shared" ref="G38:Q38" si="6">+SUM(G39)</f>
        <v>2.9323869239999998</v>
      </c>
      <c r="H38" s="39">
        <f t="shared" si="6"/>
        <v>0</v>
      </c>
      <c r="I38" s="39">
        <f t="shared" si="6"/>
        <v>0.14199999999999999</v>
      </c>
      <c r="J38" s="39">
        <f t="shared" si="6"/>
        <v>2.7903869239999999</v>
      </c>
      <c r="K38" s="39">
        <f t="shared" si="6"/>
        <v>0</v>
      </c>
      <c r="L38" s="39">
        <f t="shared" si="6"/>
        <v>0</v>
      </c>
      <c r="M38" s="39">
        <f t="shared" si="6"/>
        <v>2.9323869239999998</v>
      </c>
      <c r="N38" s="39">
        <f t="shared" si="6"/>
        <v>2.9323869239999998</v>
      </c>
      <c r="O38" s="39">
        <f t="shared" si="6"/>
        <v>0</v>
      </c>
      <c r="P38" s="39">
        <f t="shared" si="6"/>
        <v>0</v>
      </c>
      <c r="Q38" s="39">
        <f t="shared" si="6"/>
        <v>2.9323869239999998</v>
      </c>
    </row>
    <row r="39" spans="1:17" s="72" customFormat="1" x14ac:dyDescent="0.3">
      <c r="A39" s="44" t="s">
        <v>65</v>
      </c>
      <c r="B39" s="45" t="s">
        <v>67</v>
      </c>
      <c r="C39" s="21" t="s">
        <v>69</v>
      </c>
      <c r="D39" s="46">
        <v>2026</v>
      </c>
      <c r="E39" s="46">
        <v>2026</v>
      </c>
      <c r="F39" s="46" t="s">
        <v>3</v>
      </c>
      <c r="G39" s="46">
        <f>'1'!I38</f>
        <v>2.9323869239999998</v>
      </c>
      <c r="H39" s="78" t="s">
        <v>3</v>
      </c>
      <c r="I39" s="78">
        <v>0.14199999999999999</v>
      </c>
      <c r="J39" s="78">
        <f>+G39-I39</f>
        <v>2.7903869239999999</v>
      </c>
      <c r="K39" s="78" t="s">
        <v>3</v>
      </c>
      <c r="L39" s="47" t="s">
        <v>3</v>
      </c>
      <c r="M39" s="47">
        <f>+G39</f>
        <v>2.9323869239999998</v>
      </c>
      <c r="N39" s="47">
        <f>+M39</f>
        <v>2.9323869239999998</v>
      </c>
      <c r="O39" s="47">
        <v>0</v>
      </c>
      <c r="P39" s="47" t="s">
        <v>3</v>
      </c>
      <c r="Q39" s="47">
        <f>+SUM(N39:P39)</f>
        <v>2.9323869239999998</v>
      </c>
    </row>
    <row r="40" spans="1:17" s="64" customFormat="1" ht="46.8" x14ac:dyDescent="0.3">
      <c r="A40" s="79" t="s">
        <v>72</v>
      </c>
      <c r="B40" s="67" t="s">
        <v>73</v>
      </c>
      <c r="C40" s="3" t="s">
        <v>2</v>
      </c>
      <c r="D40" s="4" t="s">
        <v>3</v>
      </c>
      <c r="E40" s="4" t="s">
        <v>3</v>
      </c>
      <c r="F40" s="4" t="s">
        <v>3</v>
      </c>
      <c r="G40" s="5">
        <f>G41+G46</f>
        <v>100.67172047162464</v>
      </c>
      <c r="H40" s="5">
        <f>H41+H46</f>
        <v>0</v>
      </c>
      <c r="I40" s="5">
        <f>I41+I46</f>
        <v>19.657660809999999</v>
      </c>
      <c r="J40" s="5">
        <f>J41+J46</f>
        <v>81.014059661624628</v>
      </c>
      <c r="K40" s="5">
        <f>K41+K46</f>
        <v>0</v>
      </c>
      <c r="L40" s="4" t="s">
        <v>3</v>
      </c>
      <c r="M40" s="5">
        <f>M41+M46</f>
        <v>100.67172047162464</v>
      </c>
      <c r="N40" s="5">
        <f>N41+N46</f>
        <v>9.2356130760000035</v>
      </c>
      <c r="O40" s="5">
        <f>O41+O46</f>
        <v>39.195324842447029</v>
      </c>
      <c r="P40" s="5">
        <f>P41+P46</f>
        <v>52.240782553177603</v>
      </c>
      <c r="Q40" s="5">
        <f>Q41+Q46</f>
        <v>100.67172047162464</v>
      </c>
    </row>
    <row r="41" spans="1:17" s="72" customFormat="1" ht="31.2" x14ac:dyDescent="0.3">
      <c r="A41" s="80" t="s">
        <v>76</v>
      </c>
      <c r="B41" s="76" t="s">
        <v>77</v>
      </c>
      <c r="C41" s="76" t="s">
        <v>2</v>
      </c>
      <c r="D41" s="38" t="s">
        <v>3</v>
      </c>
      <c r="E41" s="38" t="s">
        <v>3</v>
      </c>
      <c r="F41" s="38" t="s">
        <v>3</v>
      </c>
      <c r="G41" s="39">
        <f t="shared" ref="G41:Q41" si="7">+SUM(G42:G45)</f>
        <v>100.67172047162464</v>
      </c>
      <c r="H41" s="39">
        <f t="shared" si="7"/>
        <v>0</v>
      </c>
      <c r="I41" s="39">
        <f t="shared" si="7"/>
        <v>19.657660809999999</v>
      </c>
      <c r="J41" s="39">
        <f t="shared" si="7"/>
        <v>81.014059661624628</v>
      </c>
      <c r="K41" s="39">
        <f t="shared" si="7"/>
        <v>0</v>
      </c>
      <c r="L41" s="39">
        <f t="shared" si="7"/>
        <v>0</v>
      </c>
      <c r="M41" s="39">
        <f t="shared" si="7"/>
        <v>100.67172047162464</v>
      </c>
      <c r="N41" s="39">
        <f t="shared" si="7"/>
        <v>9.2356130760000035</v>
      </c>
      <c r="O41" s="39">
        <f t="shared" si="7"/>
        <v>39.195324842447029</v>
      </c>
      <c r="P41" s="39">
        <f t="shared" si="7"/>
        <v>52.240782553177603</v>
      </c>
      <c r="Q41" s="39">
        <f t="shared" si="7"/>
        <v>100.67172047162464</v>
      </c>
    </row>
    <row r="42" spans="1:17" ht="31.2" x14ac:dyDescent="0.3">
      <c r="A42" s="25" t="s">
        <v>80</v>
      </c>
      <c r="B42" s="21" t="s">
        <v>81</v>
      </c>
      <c r="C42" s="21" t="s">
        <v>82</v>
      </c>
      <c r="D42" s="21">
        <v>2026</v>
      </c>
      <c r="E42" s="21">
        <v>2027</v>
      </c>
      <c r="F42" s="46" t="s">
        <v>3</v>
      </c>
      <c r="G42" s="46">
        <f>'1'!I41</f>
        <v>5.243865156</v>
      </c>
      <c r="H42" s="47" t="s">
        <v>3</v>
      </c>
      <c r="I42" s="47">
        <v>1.18288763</v>
      </c>
      <c r="J42" s="47">
        <f>+G42-I42</f>
        <v>4.0609775260000003</v>
      </c>
      <c r="K42" s="47" t="s">
        <v>3</v>
      </c>
      <c r="L42" s="47" t="s">
        <v>3</v>
      </c>
      <c r="M42" s="47">
        <f>+G42</f>
        <v>5.243865156</v>
      </c>
      <c r="N42" s="47">
        <f>'1'!K41</f>
        <v>2.4240931247682131</v>
      </c>
      <c r="O42" s="47">
        <f>'1'!S41</f>
        <v>2.8197720312317869</v>
      </c>
      <c r="P42" s="47" t="s">
        <v>3</v>
      </c>
      <c r="Q42" s="47">
        <f>+SUM(N42:P42)</f>
        <v>5.243865156</v>
      </c>
    </row>
    <row r="43" spans="1:17" ht="46.8" x14ac:dyDescent="0.3">
      <c r="A43" s="25" t="s">
        <v>85</v>
      </c>
      <c r="B43" s="21" t="s">
        <v>86</v>
      </c>
      <c r="C43" s="21" t="s">
        <v>87</v>
      </c>
      <c r="D43" s="21">
        <v>2026</v>
      </c>
      <c r="E43" s="21">
        <v>2026</v>
      </c>
      <c r="F43" s="46" t="s">
        <v>3</v>
      </c>
      <c r="G43" s="46">
        <f>'1'!G42</f>
        <v>6.8115199512317899</v>
      </c>
      <c r="H43" s="47" t="s">
        <v>3</v>
      </c>
      <c r="I43" s="47">
        <v>1.4584705600000001</v>
      </c>
      <c r="J43" s="47">
        <f>+G43-I43</f>
        <v>5.3530493912317896</v>
      </c>
      <c r="K43" s="47" t="s">
        <v>3</v>
      </c>
      <c r="L43" s="47" t="s">
        <v>3</v>
      </c>
      <c r="M43" s="47">
        <f>+G43</f>
        <v>6.8115199512317899</v>
      </c>
      <c r="N43" s="47">
        <f>+M43</f>
        <v>6.8115199512317899</v>
      </c>
      <c r="O43" s="47" t="s">
        <v>3</v>
      </c>
      <c r="P43" s="47" t="s">
        <v>3</v>
      </c>
      <c r="Q43" s="47">
        <f>+SUM(N43:P43)</f>
        <v>6.8115199512317899</v>
      </c>
    </row>
    <row r="44" spans="1:17" ht="46.8" x14ac:dyDescent="0.3">
      <c r="A44" s="25" t="s">
        <v>90</v>
      </c>
      <c r="B44" s="21" t="s">
        <v>91</v>
      </c>
      <c r="C44" s="21" t="s">
        <v>92</v>
      </c>
      <c r="D44" s="21">
        <v>2028</v>
      </c>
      <c r="E44" s="21">
        <v>2028</v>
      </c>
      <c r="F44" s="46" t="s">
        <v>3</v>
      </c>
      <c r="G44" s="46">
        <f>'1'!G43</f>
        <v>52.240782553177603</v>
      </c>
      <c r="H44" s="47" t="s">
        <v>3</v>
      </c>
      <c r="I44" s="47">
        <v>9.9896020599999993</v>
      </c>
      <c r="J44" s="47">
        <f>+G44-I44</f>
        <v>42.2511804931776</v>
      </c>
      <c r="K44" s="47" t="s">
        <v>3</v>
      </c>
      <c r="L44" s="47" t="s">
        <v>3</v>
      </c>
      <c r="M44" s="47">
        <f>+G44</f>
        <v>52.240782553177603</v>
      </c>
      <c r="N44" s="47" t="s">
        <v>3</v>
      </c>
      <c r="O44" s="47" t="s">
        <v>3</v>
      </c>
      <c r="P44" s="47">
        <f>+M44</f>
        <v>52.240782553177603</v>
      </c>
      <c r="Q44" s="47">
        <f>+SUM(N44:P44)</f>
        <v>52.240782553177603</v>
      </c>
    </row>
    <row r="45" spans="1:17" ht="46.8" x14ac:dyDescent="0.3">
      <c r="A45" s="25" t="s">
        <v>93</v>
      </c>
      <c r="B45" s="21" t="s">
        <v>94</v>
      </c>
      <c r="C45" s="21" t="s">
        <v>95</v>
      </c>
      <c r="D45" s="21">
        <v>2027</v>
      </c>
      <c r="E45" s="21">
        <v>2027</v>
      </c>
      <c r="F45" s="46" t="s">
        <v>3</v>
      </c>
      <c r="G45" s="46">
        <f>'1'!G44</f>
        <v>36.375552811215243</v>
      </c>
      <c r="H45" s="47" t="s">
        <v>3</v>
      </c>
      <c r="I45" s="47">
        <v>7.0267005600000001</v>
      </c>
      <c r="J45" s="47">
        <f>+G45-I45</f>
        <v>29.348852251215241</v>
      </c>
      <c r="K45" s="47" t="s">
        <v>3</v>
      </c>
      <c r="L45" s="47" t="s">
        <v>3</v>
      </c>
      <c r="M45" s="47">
        <f>+G45</f>
        <v>36.375552811215243</v>
      </c>
      <c r="N45" s="47" t="s">
        <v>3</v>
      </c>
      <c r="O45" s="47">
        <f>+M45</f>
        <v>36.375552811215243</v>
      </c>
      <c r="P45" s="47" t="s">
        <v>3</v>
      </c>
      <c r="Q45" s="47">
        <f>+SUM(N45:P45)</f>
        <v>36.375552811215243</v>
      </c>
    </row>
    <row r="46" spans="1:17" s="72" customFormat="1" ht="46.8" x14ac:dyDescent="0.3">
      <c r="A46" s="80" t="s">
        <v>98</v>
      </c>
      <c r="B46" s="40" t="s">
        <v>99</v>
      </c>
      <c r="C46" s="81" t="s">
        <v>2</v>
      </c>
      <c r="D46" s="38" t="s">
        <v>3</v>
      </c>
      <c r="E46" s="38" t="s">
        <v>3</v>
      </c>
      <c r="F46" s="38" t="s">
        <v>3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8" t="s">
        <v>3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</row>
    <row r="47" spans="1:17" s="64" customFormat="1" ht="46.8" x14ac:dyDescent="0.3">
      <c r="A47" s="79" t="s">
        <v>102</v>
      </c>
      <c r="B47" s="67" t="s">
        <v>103</v>
      </c>
      <c r="C47" s="82" t="s">
        <v>2</v>
      </c>
      <c r="D47" s="4" t="s">
        <v>3</v>
      </c>
      <c r="E47" s="4" t="s">
        <v>3</v>
      </c>
      <c r="F47" s="4" t="s">
        <v>3</v>
      </c>
      <c r="G47" s="5">
        <f>G48+G49+G50+G51+G52+G53+G54+G55</f>
        <v>0</v>
      </c>
      <c r="H47" s="5">
        <f>H48+H49+H50+H51+H52+H53+H54+H55</f>
        <v>0</v>
      </c>
      <c r="I47" s="5">
        <f>I48+I49+I50+I51+I52+I53+I54+I55</f>
        <v>0</v>
      </c>
      <c r="J47" s="5">
        <f>J48+J49+J50+J51+J52+J53+J54+J55</f>
        <v>0</v>
      </c>
      <c r="K47" s="5">
        <f>K48+K49+K50+K51+K52+K53+K54+K55</f>
        <v>0</v>
      </c>
      <c r="L47" s="4" t="s">
        <v>3</v>
      </c>
      <c r="M47" s="5">
        <f>M48+M49+M50+M51+M52+M53+M54+M55</f>
        <v>0</v>
      </c>
      <c r="N47" s="5">
        <f>N48+N49+N50+N51+N52+N53+N54+N55</f>
        <v>0</v>
      </c>
      <c r="O47" s="5">
        <f>O48+O49+O50+O51+O52+O53+O54+O55</f>
        <v>0</v>
      </c>
      <c r="P47" s="5">
        <f>P48+P49+P50+P51+P52+P53+P54+P55</f>
        <v>0</v>
      </c>
      <c r="Q47" s="5">
        <f>Q48+Q49+Q50+Q51+Q52+Q53+Q54+Q55</f>
        <v>0</v>
      </c>
    </row>
    <row r="48" spans="1:17" s="72" customFormat="1" ht="46.8" x14ac:dyDescent="0.3">
      <c r="A48" s="83" t="s">
        <v>110</v>
      </c>
      <c r="B48" s="76" t="s">
        <v>111</v>
      </c>
      <c r="C48" s="81" t="s">
        <v>2</v>
      </c>
      <c r="D48" s="38" t="s">
        <v>3</v>
      </c>
      <c r="E48" s="38" t="s">
        <v>3</v>
      </c>
      <c r="F48" s="38" t="s">
        <v>3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8" t="s">
        <v>3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</row>
    <row r="49" spans="1:17" s="72" customFormat="1" ht="46.8" x14ac:dyDescent="0.3">
      <c r="A49" s="83" t="s">
        <v>112</v>
      </c>
      <c r="B49" s="76" t="s">
        <v>113</v>
      </c>
      <c r="C49" s="81" t="s">
        <v>2</v>
      </c>
      <c r="D49" s="38" t="s">
        <v>3</v>
      </c>
      <c r="E49" s="38" t="s">
        <v>3</v>
      </c>
      <c r="F49" s="38" t="s">
        <v>3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8" t="s">
        <v>3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</row>
    <row r="50" spans="1:17" s="72" customFormat="1" ht="31.2" x14ac:dyDescent="0.3">
      <c r="A50" s="80" t="s">
        <v>116</v>
      </c>
      <c r="B50" s="40" t="s">
        <v>117</v>
      </c>
      <c r="C50" s="76" t="s">
        <v>2</v>
      </c>
      <c r="D50" s="38" t="s">
        <v>3</v>
      </c>
      <c r="E50" s="38" t="s">
        <v>3</v>
      </c>
      <c r="F50" s="38" t="s">
        <v>3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87" t="s">
        <v>3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</row>
    <row r="51" spans="1:17" s="72" customFormat="1" ht="46.8" x14ac:dyDescent="0.3">
      <c r="A51" s="80" t="s">
        <v>120</v>
      </c>
      <c r="B51" s="40" t="s">
        <v>121</v>
      </c>
      <c r="C51" s="76" t="s">
        <v>2</v>
      </c>
      <c r="D51" s="38" t="s">
        <v>3</v>
      </c>
      <c r="E51" s="38" t="s">
        <v>3</v>
      </c>
      <c r="F51" s="38" t="s">
        <v>3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87" t="s">
        <v>3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</row>
    <row r="52" spans="1:17" s="72" customFormat="1" ht="62.4" x14ac:dyDescent="0.3">
      <c r="A52" s="80" t="s">
        <v>124</v>
      </c>
      <c r="B52" s="40" t="s">
        <v>125</v>
      </c>
      <c r="C52" s="76" t="s">
        <v>2</v>
      </c>
      <c r="D52" s="38" t="s">
        <v>3</v>
      </c>
      <c r="E52" s="38" t="s">
        <v>3</v>
      </c>
      <c r="F52" s="38" t="s">
        <v>3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87" t="s">
        <v>3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</row>
    <row r="53" spans="1:17" s="72" customFormat="1" ht="62.4" x14ac:dyDescent="0.3">
      <c r="A53" s="80" t="s">
        <v>128</v>
      </c>
      <c r="B53" s="40" t="s">
        <v>129</v>
      </c>
      <c r="C53" s="89" t="s">
        <v>2</v>
      </c>
      <c r="D53" s="38" t="s">
        <v>3</v>
      </c>
      <c r="E53" s="38" t="s">
        <v>3</v>
      </c>
      <c r="F53" s="38" t="s">
        <v>3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87" t="s">
        <v>3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</row>
    <row r="54" spans="1:17" s="72" customFormat="1" ht="46.8" x14ac:dyDescent="0.3">
      <c r="A54" s="80" t="s">
        <v>130</v>
      </c>
      <c r="B54" s="40" t="s">
        <v>131</v>
      </c>
      <c r="C54" s="89" t="s">
        <v>2</v>
      </c>
      <c r="D54" s="38" t="s">
        <v>3</v>
      </c>
      <c r="E54" s="38" t="s">
        <v>3</v>
      </c>
      <c r="F54" s="38" t="s">
        <v>3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87" t="s">
        <v>3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</row>
    <row r="55" spans="1:17" s="72" customFormat="1" ht="62.4" x14ac:dyDescent="0.3">
      <c r="A55" s="80" t="s">
        <v>132</v>
      </c>
      <c r="B55" s="40" t="s">
        <v>133</v>
      </c>
      <c r="C55" s="89" t="s">
        <v>2</v>
      </c>
      <c r="D55" s="38" t="s">
        <v>3</v>
      </c>
      <c r="E55" s="38" t="s">
        <v>3</v>
      </c>
      <c r="F55" s="38" t="s">
        <v>3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87" t="s">
        <v>3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</row>
    <row r="56" spans="1:17" s="64" customFormat="1" ht="62.4" x14ac:dyDescent="0.3">
      <c r="A56" s="91" t="s">
        <v>135</v>
      </c>
      <c r="B56" s="60" t="s">
        <v>136</v>
      </c>
      <c r="C56" s="67" t="s">
        <v>2</v>
      </c>
      <c r="D56" s="4" t="s">
        <v>3</v>
      </c>
      <c r="E56" s="4" t="s">
        <v>3</v>
      </c>
      <c r="F56" s="4" t="s">
        <v>3</v>
      </c>
      <c r="G56" s="5">
        <f>G57+G58</f>
        <v>0</v>
      </c>
      <c r="H56" s="5">
        <f>H57+H58</f>
        <v>0</v>
      </c>
      <c r="I56" s="5">
        <f>I57+I58</f>
        <v>0</v>
      </c>
      <c r="J56" s="5">
        <f>J57+J58</f>
        <v>0</v>
      </c>
      <c r="K56" s="5">
        <f>K57+K58</f>
        <v>0</v>
      </c>
      <c r="L56" s="93" t="s">
        <v>3</v>
      </c>
      <c r="M56" s="5">
        <f>M57+M58</f>
        <v>0</v>
      </c>
      <c r="N56" s="5">
        <f>N57+N58</f>
        <v>0</v>
      </c>
      <c r="O56" s="5">
        <f>O57+O58</f>
        <v>0</v>
      </c>
      <c r="P56" s="5">
        <f>P57+P58</f>
        <v>0</v>
      </c>
      <c r="Q56" s="5">
        <f>Q57+Q58</f>
        <v>0</v>
      </c>
    </row>
    <row r="57" spans="1:17" s="72" customFormat="1" ht="31.2" x14ac:dyDescent="0.3">
      <c r="A57" s="80" t="s">
        <v>134</v>
      </c>
      <c r="B57" s="40" t="s">
        <v>137</v>
      </c>
      <c r="C57" s="76" t="s">
        <v>2</v>
      </c>
      <c r="D57" s="38" t="s">
        <v>3</v>
      </c>
      <c r="E57" s="38" t="s">
        <v>3</v>
      </c>
      <c r="F57" s="38" t="s">
        <v>3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87" t="s">
        <v>3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</row>
    <row r="58" spans="1:17" s="72" customFormat="1" ht="46.8" x14ac:dyDescent="0.3">
      <c r="A58" s="80" t="s">
        <v>138</v>
      </c>
      <c r="B58" s="40" t="s">
        <v>139</v>
      </c>
      <c r="C58" s="76" t="s">
        <v>2</v>
      </c>
      <c r="D58" s="38" t="s">
        <v>3</v>
      </c>
      <c r="E58" s="38" t="s">
        <v>3</v>
      </c>
      <c r="F58" s="38" t="s">
        <v>3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87" t="s">
        <v>3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</row>
    <row r="59" spans="1:17" s="70" customFormat="1" ht="78" x14ac:dyDescent="0.3">
      <c r="A59" s="96" t="s">
        <v>140</v>
      </c>
      <c r="B59" s="61" t="s">
        <v>141</v>
      </c>
      <c r="C59" s="88" t="s">
        <v>2</v>
      </c>
      <c r="D59" s="13" t="s">
        <v>3</v>
      </c>
      <c r="E59" s="13" t="s">
        <v>3</v>
      </c>
      <c r="F59" s="13" t="s">
        <v>3</v>
      </c>
      <c r="G59" s="32">
        <f>G60+G61</f>
        <v>0</v>
      </c>
      <c r="H59" s="32">
        <f>H60+H61</f>
        <v>0</v>
      </c>
      <c r="I59" s="32">
        <f>I60+I61</f>
        <v>0</v>
      </c>
      <c r="J59" s="32">
        <f>J60+J61</f>
        <v>0</v>
      </c>
      <c r="K59" s="32">
        <f>K60+K61</f>
        <v>0</v>
      </c>
      <c r="L59" s="90" t="s">
        <v>3</v>
      </c>
      <c r="M59" s="32">
        <f>M60+M61</f>
        <v>0</v>
      </c>
      <c r="N59" s="32">
        <f>N60+N61</f>
        <v>0</v>
      </c>
      <c r="O59" s="32">
        <f>O60+O61</f>
        <v>0</v>
      </c>
      <c r="P59" s="32">
        <f>P60+P61</f>
        <v>0</v>
      </c>
      <c r="Q59" s="32">
        <f>Q60+Q61</f>
        <v>0</v>
      </c>
    </row>
    <row r="60" spans="1:17" s="64" customFormat="1" ht="78" x14ac:dyDescent="0.3">
      <c r="A60" s="91" t="s">
        <v>146</v>
      </c>
      <c r="B60" s="60" t="s">
        <v>147</v>
      </c>
      <c r="C60" s="67" t="s">
        <v>2</v>
      </c>
      <c r="D60" s="4" t="s">
        <v>3</v>
      </c>
      <c r="E60" s="4" t="s">
        <v>3</v>
      </c>
      <c r="F60" s="4" t="s">
        <v>3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93" t="s">
        <v>3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</row>
    <row r="61" spans="1:17" s="64" customFormat="1" ht="62.4" x14ac:dyDescent="0.3">
      <c r="A61" s="91" t="s">
        <v>142</v>
      </c>
      <c r="B61" s="60" t="s">
        <v>143</v>
      </c>
      <c r="C61" s="67" t="s">
        <v>2</v>
      </c>
      <c r="D61" s="4" t="s">
        <v>3</v>
      </c>
      <c r="E61" s="4" t="s">
        <v>3</v>
      </c>
      <c r="F61" s="4" t="s">
        <v>3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93" t="s">
        <v>3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</row>
    <row r="62" spans="1:17" s="70" customFormat="1" ht="46.8" x14ac:dyDescent="0.3">
      <c r="A62" s="98" t="s">
        <v>144</v>
      </c>
      <c r="B62" s="88" t="s">
        <v>145</v>
      </c>
      <c r="C62" s="12" t="s">
        <v>2</v>
      </c>
      <c r="D62" s="13" t="s">
        <v>3</v>
      </c>
      <c r="E62" s="13" t="s">
        <v>3</v>
      </c>
      <c r="F62" s="13" t="s">
        <v>3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90" t="s">
        <v>3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</row>
    <row r="63" spans="1:17" s="70" customFormat="1" ht="46.8" x14ac:dyDescent="0.3">
      <c r="A63" s="96" t="s">
        <v>148</v>
      </c>
      <c r="B63" s="100" t="s">
        <v>149</v>
      </c>
      <c r="C63" s="63" t="s">
        <v>2</v>
      </c>
      <c r="D63" s="13" t="s">
        <v>3</v>
      </c>
      <c r="E63" s="13" t="s">
        <v>3</v>
      </c>
      <c r="F63" s="13" t="s">
        <v>3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90" t="s">
        <v>3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</row>
    <row r="64" spans="1:17" s="70" customFormat="1" ht="31.2" x14ac:dyDescent="0.3">
      <c r="A64" s="98" t="s">
        <v>150</v>
      </c>
      <c r="B64" s="88" t="s">
        <v>151</v>
      </c>
      <c r="C64" s="12" t="s">
        <v>2</v>
      </c>
      <c r="D64" s="13" t="s">
        <v>3</v>
      </c>
      <c r="E64" s="13" t="s">
        <v>3</v>
      </c>
      <c r="F64" s="13" t="s">
        <v>3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90" t="s">
        <v>3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</row>
    <row r="65" spans="14:15" x14ac:dyDescent="0.3">
      <c r="N65" s="945"/>
      <c r="O65" s="945"/>
    </row>
    <row r="66" spans="14:15" x14ac:dyDescent="0.3">
      <c r="N66" s="945"/>
      <c r="O66" s="945"/>
    </row>
    <row r="67" spans="14:15" x14ac:dyDescent="0.3">
      <c r="N67" s="945"/>
      <c r="O67" s="945"/>
    </row>
    <row r="68" spans="14:15" x14ac:dyDescent="0.3">
      <c r="N68" s="945"/>
      <c r="O68" s="945"/>
    </row>
    <row r="69" spans="14:15" x14ac:dyDescent="0.3">
      <c r="N69" s="945"/>
      <c r="O69" s="945"/>
    </row>
    <row r="70" spans="14:15" x14ac:dyDescent="0.3">
      <c r="N70" s="945"/>
      <c r="O70" s="945"/>
    </row>
    <row r="71" spans="14:15" x14ac:dyDescent="0.3">
      <c r="N71" s="945"/>
      <c r="O71" s="945"/>
    </row>
    <row r="72" spans="14:15" x14ac:dyDescent="0.3">
      <c r="N72" s="945"/>
      <c r="O72" s="945"/>
    </row>
    <row r="73" spans="14:15" x14ac:dyDescent="0.3">
      <c r="N73" s="945"/>
      <c r="O73" s="945"/>
    </row>
    <row r="74" spans="14:15" x14ac:dyDescent="0.3">
      <c r="N74" s="945"/>
      <c r="O74" s="945"/>
    </row>
    <row r="75" spans="14:15" x14ac:dyDescent="0.3">
      <c r="N75" s="945"/>
      <c r="O75" s="945"/>
    </row>
    <row r="76" spans="14:15" x14ac:dyDescent="0.3">
      <c r="N76" s="945"/>
      <c r="O76" s="945"/>
    </row>
    <row r="77" spans="14:15" x14ac:dyDescent="0.3">
      <c r="N77" s="945"/>
      <c r="O77" s="945"/>
    </row>
    <row r="78" spans="14:15" x14ac:dyDescent="0.3">
      <c r="N78" s="945"/>
      <c r="O78" s="945"/>
    </row>
    <row r="79" spans="14:15" x14ac:dyDescent="0.3">
      <c r="N79" s="945"/>
      <c r="O79" s="945"/>
    </row>
    <row r="80" spans="14:15" x14ac:dyDescent="0.3">
      <c r="N80" s="945"/>
      <c r="O80" s="945"/>
    </row>
    <row r="81" spans="14:15" x14ac:dyDescent="0.3">
      <c r="N81" s="945"/>
      <c r="O81" s="945"/>
    </row>
    <row r="82" spans="14:15" x14ac:dyDescent="0.3">
      <c r="N82" s="945"/>
      <c r="O82" s="945"/>
    </row>
    <row r="83" spans="14:15" x14ac:dyDescent="0.3">
      <c r="N83" s="945"/>
      <c r="O83" s="945"/>
    </row>
    <row r="84" spans="14:15" x14ac:dyDescent="0.3">
      <c r="N84" s="945"/>
      <c r="O84" s="945"/>
    </row>
    <row r="85" spans="14:15" x14ac:dyDescent="0.3">
      <c r="N85" s="945"/>
      <c r="O85" s="945"/>
    </row>
    <row r="86" spans="14:15" x14ac:dyDescent="0.3">
      <c r="N86" s="945"/>
      <c r="O86" s="945"/>
    </row>
    <row r="87" spans="14:15" x14ac:dyDescent="0.3">
      <c r="N87" s="945"/>
      <c r="O87" s="945"/>
    </row>
    <row r="88" spans="14:15" x14ac:dyDescent="0.3">
      <c r="N88" s="945"/>
      <c r="O88" s="945"/>
    </row>
    <row r="89" spans="14:15" x14ac:dyDescent="0.3">
      <c r="N89" s="945"/>
      <c r="O89" s="945"/>
    </row>
    <row r="90" spans="14:15" x14ac:dyDescent="0.3">
      <c r="N90" s="945"/>
      <c r="O90" s="945"/>
    </row>
    <row r="91" spans="14:15" x14ac:dyDescent="0.3">
      <c r="N91" s="945"/>
      <c r="O91" s="945"/>
    </row>
    <row r="92" spans="14:15" x14ac:dyDescent="0.3">
      <c r="N92" s="945"/>
      <c r="O92" s="945"/>
    </row>
    <row r="93" spans="14:15" x14ac:dyDescent="0.3">
      <c r="N93" s="945"/>
      <c r="O93" s="945"/>
    </row>
    <row r="94" spans="14:15" x14ac:dyDescent="0.3">
      <c r="N94" s="945"/>
      <c r="O94" s="945"/>
    </row>
    <row r="95" spans="14:15" x14ac:dyDescent="0.3">
      <c r="N95" s="945"/>
      <c r="O95" s="945"/>
    </row>
    <row r="96" spans="14:15" x14ac:dyDescent="0.3">
      <c r="N96" s="945"/>
      <c r="O96" s="945"/>
    </row>
    <row r="97" spans="14:15" x14ac:dyDescent="0.3">
      <c r="N97" s="945"/>
      <c r="O97" s="945"/>
    </row>
    <row r="98" spans="14:15" x14ac:dyDescent="0.3">
      <c r="N98" s="945"/>
      <c r="O98" s="945"/>
    </row>
    <row r="99" spans="14:15" x14ac:dyDescent="0.3">
      <c r="N99" s="945"/>
      <c r="O99" s="945"/>
    </row>
    <row r="100" spans="14:15" x14ac:dyDescent="0.3">
      <c r="N100" s="945"/>
      <c r="O100" s="945"/>
    </row>
    <row r="101" spans="14:15" x14ac:dyDescent="0.3">
      <c r="N101" s="945"/>
      <c r="O101" s="945"/>
    </row>
    <row r="102" spans="14:15" x14ac:dyDescent="0.3">
      <c r="N102" s="945"/>
      <c r="O102" s="945"/>
    </row>
    <row r="103" spans="14:15" x14ac:dyDescent="0.3">
      <c r="N103" s="945"/>
      <c r="O103" s="945"/>
    </row>
    <row r="104" spans="14:15" x14ac:dyDescent="0.3">
      <c r="N104" s="945"/>
      <c r="O104" s="945"/>
    </row>
    <row r="105" spans="14:15" x14ac:dyDescent="0.3">
      <c r="N105" s="945"/>
      <c r="O105" s="945"/>
    </row>
    <row r="106" spans="14:15" x14ac:dyDescent="0.3">
      <c r="N106" s="945"/>
      <c r="O106" s="945"/>
    </row>
    <row r="107" spans="14:15" x14ac:dyDescent="0.3">
      <c r="N107" s="945"/>
      <c r="O107" s="945"/>
    </row>
    <row r="108" spans="14:15" x14ac:dyDescent="0.3">
      <c r="N108" s="945"/>
      <c r="O108" s="945"/>
    </row>
    <row r="109" spans="14:15" x14ac:dyDescent="0.3">
      <c r="N109" s="945"/>
      <c r="O109" s="945"/>
    </row>
    <row r="110" spans="14:15" x14ac:dyDescent="0.3">
      <c r="N110" s="945"/>
      <c r="O110" s="945"/>
    </row>
    <row r="111" spans="14:15" x14ac:dyDescent="0.3">
      <c r="N111" s="945"/>
      <c r="O111" s="945"/>
    </row>
    <row r="112" spans="14:15" x14ac:dyDescent="0.3">
      <c r="N112" s="945"/>
      <c r="O112" s="945"/>
    </row>
    <row r="113" spans="14:15" x14ac:dyDescent="0.3">
      <c r="N113" s="945"/>
      <c r="O113" s="945"/>
    </row>
    <row r="114" spans="14:15" x14ac:dyDescent="0.3">
      <c r="N114" s="945"/>
      <c r="O114" s="945"/>
    </row>
    <row r="115" spans="14:15" x14ac:dyDescent="0.3">
      <c r="N115" s="945"/>
      <c r="O115" s="945"/>
    </row>
    <row r="116" spans="14:15" x14ac:dyDescent="0.3">
      <c r="N116" s="945"/>
      <c r="O116" s="945"/>
    </row>
    <row r="117" spans="14:15" x14ac:dyDescent="0.3">
      <c r="N117" s="945"/>
      <c r="O117" s="945"/>
    </row>
    <row r="118" spans="14:15" x14ac:dyDescent="0.3">
      <c r="N118" s="945"/>
      <c r="O118" s="945"/>
    </row>
    <row r="119" spans="14:15" x14ac:dyDescent="0.3">
      <c r="N119" s="945"/>
      <c r="O119" s="945"/>
    </row>
    <row r="120" spans="14:15" x14ac:dyDescent="0.3">
      <c r="N120" s="945"/>
      <c r="O120" s="945"/>
    </row>
    <row r="121" spans="14:15" x14ac:dyDescent="0.3">
      <c r="N121" s="945"/>
      <c r="O121" s="945"/>
    </row>
    <row r="122" spans="14:15" x14ac:dyDescent="0.3">
      <c r="N122" s="945"/>
      <c r="O122" s="945"/>
    </row>
    <row r="123" spans="14:15" x14ac:dyDescent="0.3">
      <c r="N123" s="945"/>
      <c r="O123" s="945"/>
    </row>
    <row r="124" spans="14:15" x14ac:dyDescent="0.3">
      <c r="N124" s="945"/>
      <c r="O124" s="945"/>
    </row>
    <row r="125" spans="14:15" x14ac:dyDescent="0.3">
      <c r="N125" s="945"/>
      <c r="O125" s="945"/>
    </row>
    <row r="126" spans="14:15" x14ac:dyDescent="0.3">
      <c r="N126" s="945"/>
      <c r="O126" s="945"/>
    </row>
    <row r="127" spans="14:15" x14ac:dyDescent="0.3">
      <c r="N127" s="945"/>
      <c r="O127" s="945"/>
    </row>
    <row r="128" spans="14:15" x14ac:dyDescent="0.3">
      <c r="N128" s="945"/>
      <c r="O128" s="945"/>
    </row>
    <row r="129" spans="14:15" x14ac:dyDescent="0.3">
      <c r="N129" s="945"/>
      <c r="O129" s="945"/>
    </row>
    <row r="130" spans="14:15" x14ac:dyDescent="0.3">
      <c r="N130" s="945"/>
      <c r="O130" s="945"/>
    </row>
    <row r="131" spans="14:15" x14ac:dyDescent="0.3">
      <c r="N131" s="945"/>
      <c r="O131" s="945"/>
    </row>
    <row r="132" spans="14:15" x14ac:dyDescent="0.3">
      <c r="N132" s="945"/>
      <c r="O132" s="945"/>
    </row>
    <row r="133" spans="14:15" x14ac:dyDescent="0.3">
      <c r="N133" s="945"/>
      <c r="O133" s="945"/>
    </row>
    <row r="134" spans="14:15" x14ac:dyDescent="0.3">
      <c r="N134" s="945"/>
      <c r="O134" s="945"/>
    </row>
    <row r="135" spans="14:15" x14ac:dyDescent="0.3">
      <c r="N135" s="945"/>
      <c r="O135" s="945"/>
    </row>
    <row r="136" spans="14:15" x14ac:dyDescent="0.3">
      <c r="N136" s="945"/>
      <c r="O136" s="945"/>
    </row>
    <row r="137" spans="14:15" x14ac:dyDescent="0.3">
      <c r="N137" s="945"/>
      <c r="O137" s="945"/>
    </row>
    <row r="138" spans="14:15" x14ac:dyDescent="0.3">
      <c r="N138" s="945"/>
      <c r="O138" s="945"/>
    </row>
    <row r="139" spans="14:15" x14ac:dyDescent="0.3">
      <c r="N139" s="945"/>
      <c r="O139" s="945"/>
    </row>
    <row r="140" spans="14:15" x14ac:dyDescent="0.3">
      <c r="N140" s="945"/>
      <c r="O140" s="945"/>
    </row>
    <row r="141" spans="14:15" x14ac:dyDescent="0.3">
      <c r="N141" s="945"/>
      <c r="O141" s="945"/>
    </row>
    <row r="142" spans="14:15" x14ac:dyDescent="0.3">
      <c r="N142" s="945"/>
      <c r="O142" s="945"/>
    </row>
    <row r="143" spans="14:15" x14ac:dyDescent="0.3">
      <c r="N143" s="945"/>
      <c r="O143" s="945"/>
    </row>
    <row r="144" spans="14:15" x14ac:dyDescent="0.3">
      <c r="N144" s="945"/>
      <c r="O144" s="945"/>
    </row>
    <row r="145" spans="14:15" x14ac:dyDescent="0.3">
      <c r="N145" s="945"/>
      <c r="O145" s="945"/>
    </row>
    <row r="146" spans="14:15" x14ac:dyDescent="0.3">
      <c r="N146" s="945"/>
      <c r="O146" s="945"/>
    </row>
    <row r="147" spans="14:15" x14ac:dyDescent="0.3">
      <c r="N147" s="945"/>
      <c r="O147" s="945"/>
    </row>
    <row r="148" spans="14:15" x14ac:dyDescent="0.3">
      <c r="N148" s="945"/>
      <c r="O148" s="945"/>
    </row>
    <row r="149" spans="14:15" x14ac:dyDescent="0.3">
      <c r="N149" s="945"/>
      <c r="O149" s="945"/>
    </row>
    <row r="150" spans="14:15" x14ac:dyDescent="0.3">
      <c r="N150" s="945"/>
      <c r="O150" s="945"/>
    </row>
    <row r="151" spans="14:15" x14ac:dyDescent="0.3">
      <c r="N151" s="945"/>
      <c r="O151" s="945"/>
    </row>
    <row r="152" spans="14:15" x14ac:dyDescent="0.3">
      <c r="N152" s="945"/>
      <c r="O152" s="945"/>
    </row>
    <row r="153" spans="14:15" x14ac:dyDescent="0.3">
      <c r="N153" s="945"/>
      <c r="O153" s="945"/>
    </row>
    <row r="154" spans="14:15" x14ac:dyDescent="0.3">
      <c r="N154" s="945"/>
      <c r="O154" s="945"/>
    </row>
    <row r="155" spans="14:15" x14ac:dyDescent="0.3">
      <c r="N155" s="945"/>
      <c r="O155" s="945"/>
    </row>
    <row r="156" spans="14:15" x14ac:dyDescent="0.3">
      <c r="N156" s="945"/>
      <c r="O156" s="945"/>
    </row>
    <row r="157" spans="14:15" x14ac:dyDescent="0.3">
      <c r="N157" s="945"/>
      <c r="O157" s="945"/>
    </row>
    <row r="158" spans="14:15" x14ac:dyDescent="0.3">
      <c r="N158" s="945"/>
      <c r="O158" s="945"/>
    </row>
    <row r="159" spans="14:15" x14ac:dyDescent="0.3">
      <c r="N159" s="945"/>
      <c r="O159" s="945"/>
    </row>
    <row r="160" spans="14:15" x14ac:dyDescent="0.3">
      <c r="N160" s="945"/>
      <c r="O160" s="945"/>
    </row>
    <row r="161" spans="14:15" x14ac:dyDescent="0.3">
      <c r="N161" s="945"/>
      <c r="O161" s="945"/>
    </row>
    <row r="162" spans="14:15" x14ac:dyDescent="0.3">
      <c r="N162" s="945"/>
      <c r="O162" s="945"/>
    </row>
    <row r="163" spans="14:15" x14ac:dyDescent="0.3">
      <c r="N163" s="945"/>
      <c r="O163" s="945"/>
    </row>
    <row r="164" spans="14:15" x14ac:dyDescent="0.3">
      <c r="N164" s="945"/>
      <c r="O164" s="945"/>
    </row>
    <row r="165" spans="14:15" x14ac:dyDescent="0.3">
      <c r="N165" s="945"/>
      <c r="O165" s="945"/>
    </row>
    <row r="166" spans="14:15" x14ac:dyDescent="0.3">
      <c r="N166" s="945"/>
      <c r="O166" s="945"/>
    </row>
    <row r="167" spans="14:15" x14ac:dyDescent="0.3">
      <c r="N167" s="945"/>
      <c r="O167" s="945"/>
    </row>
    <row r="168" spans="14:15" x14ac:dyDescent="0.3">
      <c r="N168" s="945"/>
      <c r="O168" s="945"/>
    </row>
    <row r="169" spans="14:15" x14ac:dyDescent="0.3">
      <c r="N169" s="945"/>
      <c r="O169" s="945"/>
    </row>
    <row r="170" spans="14:15" x14ac:dyDescent="0.3">
      <c r="N170" s="945"/>
      <c r="O170" s="945"/>
    </row>
    <row r="171" spans="14:15" x14ac:dyDescent="0.3">
      <c r="N171" s="945"/>
      <c r="O171" s="945"/>
    </row>
    <row r="172" spans="14:15" x14ac:dyDescent="0.3">
      <c r="N172" s="945"/>
      <c r="O172" s="945"/>
    </row>
    <row r="173" spans="14:15" x14ac:dyDescent="0.3">
      <c r="N173" s="945"/>
      <c r="O173" s="945"/>
    </row>
    <row r="174" spans="14:15" x14ac:dyDescent="0.3">
      <c r="N174" s="945"/>
      <c r="O174" s="945"/>
    </row>
    <row r="175" spans="14:15" x14ac:dyDescent="0.3">
      <c r="N175" s="945"/>
      <c r="O175" s="945"/>
    </row>
    <row r="176" spans="14:15" x14ac:dyDescent="0.3">
      <c r="N176" s="945"/>
      <c r="O176" s="945"/>
    </row>
    <row r="177" spans="14:15" x14ac:dyDescent="0.3">
      <c r="N177" s="945"/>
      <c r="O177" s="945"/>
    </row>
    <row r="178" spans="14:15" x14ac:dyDescent="0.3">
      <c r="N178" s="945"/>
      <c r="O178" s="945"/>
    </row>
    <row r="179" spans="14:15" x14ac:dyDescent="0.3">
      <c r="N179" s="945"/>
      <c r="O179" s="945"/>
    </row>
    <row r="180" spans="14:15" x14ac:dyDescent="0.3">
      <c r="N180" s="945"/>
      <c r="O180" s="945"/>
    </row>
    <row r="181" spans="14:15" x14ac:dyDescent="0.3">
      <c r="N181" s="945"/>
      <c r="O181" s="945"/>
    </row>
    <row r="182" spans="14:15" x14ac:dyDescent="0.3">
      <c r="N182" s="945"/>
      <c r="O182" s="945"/>
    </row>
    <row r="183" spans="14:15" x14ac:dyDescent="0.3">
      <c r="N183" s="945"/>
      <c r="O183" s="945"/>
    </row>
    <row r="184" spans="14:15" x14ac:dyDescent="0.3">
      <c r="N184" s="945"/>
      <c r="O184" s="945"/>
    </row>
    <row r="185" spans="14:15" x14ac:dyDescent="0.3">
      <c r="N185" s="945"/>
      <c r="O185" s="945"/>
    </row>
    <row r="186" spans="14:15" x14ac:dyDescent="0.3">
      <c r="N186" s="945"/>
      <c r="O186" s="945"/>
    </row>
    <row r="187" spans="14:15" x14ac:dyDescent="0.3">
      <c r="N187" s="945"/>
      <c r="O187" s="945"/>
    </row>
    <row r="188" spans="14:15" x14ac:dyDescent="0.3">
      <c r="N188" s="945"/>
      <c r="O188" s="945"/>
    </row>
    <row r="189" spans="14:15" x14ac:dyDescent="0.3">
      <c r="N189" s="945"/>
      <c r="O189" s="945"/>
    </row>
    <row r="190" spans="14:15" x14ac:dyDescent="0.3">
      <c r="N190" s="945"/>
      <c r="O190" s="945"/>
    </row>
    <row r="191" spans="14:15" x14ac:dyDescent="0.3">
      <c r="N191" s="945"/>
      <c r="O191" s="945"/>
    </row>
    <row r="192" spans="14:15" x14ac:dyDescent="0.3">
      <c r="N192" s="945"/>
      <c r="O192" s="945"/>
    </row>
    <row r="193" spans="14:15" x14ac:dyDescent="0.3">
      <c r="N193" s="945"/>
      <c r="O193" s="945"/>
    </row>
    <row r="194" spans="14:15" x14ac:dyDescent="0.3">
      <c r="N194" s="945"/>
      <c r="O194" s="945"/>
    </row>
    <row r="195" spans="14:15" x14ac:dyDescent="0.3">
      <c r="N195" s="945"/>
      <c r="O195" s="945"/>
    </row>
    <row r="196" spans="14:15" x14ac:dyDescent="0.3">
      <c r="N196" s="945"/>
      <c r="O196" s="945"/>
    </row>
    <row r="197" spans="14:15" x14ac:dyDescent="0.3">
      <c r="N197" s="945"/>
      <c r="O197" s="945"/>
    </row>
    <row r="198" spans="14:15" x14ac:dyDescent="0.3">
      <c r="N198" s="945"/>
      <c r="O198" s="945"/>
    </row>
    <row r="199" spans="14:15" x14ac:dyDescent="0.3">
      <c r="N199" s="945"/>
      <c r="O199" s="945"/>
    </row>
    <row r="200" spans="14:15" x14ac:dyDescent="0.3">
      <c r="N200" s="945"/>
      <c r="O200" s="945"/>
    </row>
    <row r="201" spans="14:15" x14ac:dyDescent="0.3">
      <c r="N201" s="945"/>
      <c r="O201" s="945"/>
    </row>
    <row r="202" spans="14:15" x14ac:dyDescent="0.3">
      <c r="N202" s="945"/>
      <c r="O202" s="945"/>
    </row>
    <row r="203" spans="14:15" x14ac:dyDescent="0.3">
      <c r="N203" s="945"/>
      <c r="O203" s="945"/>
    </row>
    <row r="204" spans="14:15" x14ac:dyDescent="0.3">
      <c r="N204" s="945"/>
      <c r="O204" s="945"/>
    </row>
    <row r="205" spans="14:15" x14ac:dyDescent="0.3">
      <c r="N205" s="945"/>
      <c r="O205" s="945"/>
    </row>
    <row r="206" spans="14:15" x14ac:dyDescent="0.3">
      <c r="N206" s="945"/>
      <c r="O206" s="945"/>
    </row>
    <row r="207" spans="14:15" x14ac:dyDescent="0.3">
      <c r="N207" s="945"/>
      <c r="O207" s="945"/>
    </row>
    <row r="208" spans="14:15" x14ac:dyDescent="0.3">
      <c r="N208" s="945"/>
      <c r="O208" s="945"/>
    </row>
    <row r="209" spans="14:15" x14ac:dyDescent="0.3">
      <c r="N209" s="945"/>
      <c r="O209" s="945"/>
    </row>
    <row r="210" spans="14:15" x14ac:dyDescent="0.3">
      <c r="N210" s="945"/>
      <c r="O210" s="945"/>
    </row>
    <row r="211" spans="14:15" x14ac:dyDescent="0.3">
      <c r="N211" s="945"/>
      <c r="O211" s="945"/>
    </row>
    <row r="212" spans="14:15" x14ac:dyDescent="0.3">
      <c r="N212" s="945"/>
      <c r="O212" s="945"/>
    </row>
    <row r="213" spans="14:15" x14ac:dyDescent="0.3">
      <c r="N213" s="945"/>
      <c r="O213" s="945"/>
    </row>
    <row r="214" spans="14:15" x14ac:dyDescent="0.3">
      <c r="N214" s="945"/>
      <c r="O214" s="945"/>
    </row>
    <row r="215" spans="14:15" x14ac:dyDescent="0.3">
      <c r="N215" s="945"/>
      <c r="O215" s="945"/>
    </row>
    <row r="216" spans="14:15" x14ac:dyDescent="0.3">
      <c r="N216" s="945"/>
      <c r="O216" s="945"/>
    </row>
    <row r="217" spans="14:15" x14ac:dyDescent="0.3">
      <c r="N217" s="945"/>
      <c r="O217" s="945"/>
    </row>
    <row r="218" spans="14:15" x14ac:dyDescent="0.3">
      <c r="N218" s="945"/>
      <c r="O218" s="945"/>
    </row>
    <row r="219" spans="14:15" x14ac:dyDescent="0.3">
      <c r="N219" s="945"/>
      <c r="O219" s="945"/>
    </row>
    <row r="220" spans="14:15" x14ac:dyDescent="0.3">
      <c r="N220" s="945"/>
      <c r="O220" s="945"/>
    </row>
    <row r="221" spans="14:15" x14ac:dyDescent="0.3">
      <c r="N221" s="945"/>
      <c r="O221" s="945"/>
    </row>
    <row r="222" spans="14:15" x14ac:dyDescent="0.3">
      <c r="N222" s="945"/>
      <c r="O222" s="945"/>
    </row>
    <row r="223" spans="14:15" x14ac:dyDescent="0.3">
      <c r="N223" s="945"/>
      <c r="O223" s="945"/>
    </row>
    <row r="224" spans="14:15" x14ac:dyDescent="0.3">
      <c r="N224" s="945"/>
      <c r="O224" s="945"/>
    </row>
    <row r="225" spans="14:15" x14ac:dyDescent="0.3">
      <c r="N225" s="945"/>
      <c r="O225" s="945"/>
    </row>
    <row r="226" spans="14:15" x14ac:dyDescent="0.3">
      <c r="N226" s="945"/>
      <c r="O226" s="945"/>
    </row>
    <row r="227" spans="14:15" x14ac:dyDescent="0.3">
      <c r="N227" s="945"/>
      <c r="O227" s="945"/>
    </row>
    <row r="228" spans="14:15" x14ac:dyDescent="0.3">
      <c r="N228" s="945"/>
      <c r="O228" s="945"/>
    </row>
    <row r="229" spans="14:15" x14ac:dyDescent="0.3">
      <c r="N229" s="945"/>
      <c r="O229" s="945"/>
    </row>
    <row r="230" spans="14:15" x14ac:dyDescent="0.3">
      <c r="N230" s="945"/>
      <c r="O230" s="945"/>
    </row>
    <row r="231" spans="14:15" x14ac:dyDescent="0.3">
      <c r="N231" s="945"/>
      <c r="O231" s="945"/>
    </row>
    <row r="232" spans="14:15" x14ac:dyDescent="0.3">
      <c r="N232" s="945"/>
      <c r="O232" s="945"/>
    </row>
    <row r="233" spans="14:15" x14ac:dyDescent="0.3">
      <c r="N233" s="945"/>
      <c r="O233" s="945"/>
    </row>
    <row r="234" spans="14:15" x14ac:dyDescent="0.3">
      <c r="N234" s="945"/>
      <c r="O234" s="945"/>
    </row>
    <row r="235" spans="14:15" x14ac:dyDescent="0.3">
      <c r="N235" s="945"/>
      <c r="O235" s="945"/>
    </row>
    <row r="236" spans="14:15" x14ac:dyDescent="0.3">
      <c r="N236" s="945"/>
      <c r="O236" s="945"/>
    </row>
    <row r="237" spans="14:15" x14ac:dyDescent="0.3">
      <c r="N237" s="945"/>
      <c r="O237" s="945"/>
    </row>
    <row r="238" spans="14:15" x14ac:dyDescent="0.3">
      <c r="N238" s="945"/>
      <c r="O238" s="945"/>
    </row>
    <row r="239" spans="14:15" x14ac:dyDescent="0.3">
      <c r="N239" s="945"/>
      <c r="O239" s="945"/>
    </row>
    <row r="240" spans="14:15" x14ac:dyDescent="0.3">
      <c r="N240" s="945"/>
      <c r="O240" s="945"/>
    </row>
    <row r="241" spans="14:15" x14ac:dyDescent="0.3">
      <c r="N241" s="945"/>
      <c r="O241" s="945"/>
    </row>
    <row r="242" spans="14:15" x14ac:dyDescent="0.3">
      <c r="N242" s="945"/>
      <c r="O242" s="945"/>
    </row>
    <row r="243" spans="14:15" x14ac:dyDescent="0.3">
      <c r="N243" s="945"/>
      <c r="O243" s="945"/>
    </row>
    <row r="244" spans="14:15" x14ac:dyDescent="0.3">
      <c r="N244" s="945"/>
      <c r="O244" s="945"/>
    </row>
    <row r="245" spans="14:15" x14ac:dyDescent="0.3">
      <c r="N245" s="945"/>
      <c r="O245" s="945"/>
    </row>
    <row r="246" spans="14:15" x14ac:dyDescent="0.3">
      <c r="N246" s="945"/>
      <c r="O246" s="945"/>
    </row>
    <row r="247" spans="14:15" x14ac:dyDescent="0.3">
      <c r="N247" s="945"/>
      <c r="O247" s="945"/>
    </row>
    <row r="248" spans="14:15" x14ac:dyDescent="0.3">
      <c r="N248" s="945"/>
      <c r="O248" s="945"/>
    </row>
    <row r="249" spans="14:15" x14ac:dyDescent="0.3">
      <c r="N249" s="945"/>
      <c r="O249" s="945"/>
    </row>
    <row r="250" spans="14:15" x14ac:dyDescent="0.3">
      <c r="N250" s="945"/>
      <c r="O250" s="945"/>
    </row>
    <row r="251" spans="14:15" x14ac:dyDescent="0.3">
      <c r="N251" s="945"/>
      <c r="O251" s="945"/>
    </row>
    <row r="252" spans="14:15" x14ac:dyDescent="0.3">
      <c r="N252" s="945"/>
      <c r="O252" s="945"/>
    </row>
    <row r="253" spans="14:15" x14ac:dyDescent="0.3">
      <c r="N253" s="945"/>
      <c r="O253" s="945"/>
    </row>
    <row r="254" spans="14:15" x14ac:dyDescent="0.3">
      <c r="N254" s="945"/>
      <c r="O254" s="945"/>
    </row>
    <row r="255" spans="14:15" x14ac:dyDescent="0.3">
      <c r="N255" s="945"/>
      <c r="O255" s="945"/>
    </row>
    <row r="256" spans="14:15" x14ac:dyDescent="0.3">
      <c r="N256" s="945"/>
      <c r="O256" s="945"/>
    </row>
    <row r="257" spans="14:15" x14ac:dyDescent="0.3">
      <c r="N257" s="945"/>
      <c r="O257" s="945"/>
    </row>
    <row r="258" spans="14:15" x14ac:dyDescent="0.3">
      <c r="N258" s="945"/>
      <c r="O258" s="945"/>
    </row>
    <row r="259" spans="14:15" x14ac:dyDescent="0.3">
      <c r="N259" s="945"/>
      <c r="O259" s="945"/>
    </row>
    <row r="260" spans="14:15" x14ac:dyDescent="0.3">
      <c r="N260" s="945"/>
      <c r="O260" s="945"/>
    </row>
    <row r="261" spans="14:15" x14ac:dyDescent="0.3">
      <c r="N261" s="945"/>
      <c r="O261" s="945"/>
    </row>
    <row r="262" spans="14:15" x14ac:dyDescent="0.3">
      <c r="N262" s="945"/>
      <c r="O262" s="945"/>
    </row>
    <row r="263" spans="14:15" x14ac:dyDescent="0.3">
      <c r="N263" s="945"/>
      <c r="O263" s="945"/>
    </row>
    <row r="264" spans="14:15" x14ac:dyDescent="0.3">
      <c r="N264" s="945"/>
      <c r="O264" s="945"/>
    </row>
    <row r="265" spans="14:15" x14ac:dyDescent="0.3">
      <c r="N265" s="945"/>
      <c r="O265" s="945"/>
    </row>
    <row r="266" spans="14:15" x14ac:dyDescent="0.3">
      <c r="N266" s="945"/>
      <c r="O266" s="945"/>
    </row>
    <row r="267" spans="14:15" x14ac:dyDescent="0.3">
      <c r="N267" s="945"/>
      <c r="O267" s="945"/>
    </row>
    <row r="268" spans="14:15" x14ac:dyDescent="0.3">
      <c r="N268" s="945"/>
      <c r="O268" s="945"/>
    </row>
    <row r="269" spans="14:15" x14ac:dyDescent="0.3">
      <c r="N269" s="945"/>
      <c r="O269" s="945"/>
    </row>
    <row r="270" spans="14:15" x14ac:dyDescent="0.3">
      <c r="N270" s="945"/>
      <c r="O270" s="945"/>
    </row>
    <row r="271" spans="14:15" x14ac:dyDescent="0.3">
      <c r="N271" s="945"/>
      <c r="O271" s="945"/>
    </row>
    <row r="272" spans="14:15" x14ac:dyDescent="0.3">
      <c r="N272" s="945"/>
      <c r="O272" s="945"/>
    </row>
    <row r="273" spans="14:15" x14ac:dyDescent="0.3">
      <c r="N273" s="945"/>
      <c r="O273" s="945"/>
    </row>
    <row r="274" spans="14:15" x14ac:dyDescent="0.3">
      <c r="N274" s="945"/>
      <c r="O274" s="945"/>
    </row>
    <row r="275" spans="14:15" x14ac:dyDescent="0.3">
      <c r="N275" s="945"/>
      <c r="O275" s="945"/>
    </row>
    <row r="276" spans="14:15" x14ac:dyDescent="0.3">
      <c r="N276" s="945"/>
      <c r="O276" s="945"/>
    </row>
    <row r="277" spans="14:15" x14ac:dyDescent="0.3">
      <c r="N277" s="945"/>
      <c r="O277" s="945"/>
    </row>
    <row r="278" spans="14:15" x14ac:dyDescent="0.3">
      <c r="N278" s="945"/>
      <c r="O278" s="945"/>
    </row>
    <row r="279" spans="14:15" x14ac:dyDescent="0.3">
      <c r="N279" s="945"/>
      <c r="O279" s="945"/>
    </row>
    <row r="280" spans="14:15" x14ac:dyDescent="0.3">
      <c r="N280" s="945"/>
      <c r="O280" s="945"/>
    </row>
    <row r="281" spans="14:15" x14ac:dyDescent="0.3">
      <c r="N281" s="945"/>
      <c r="O281" s="945"/>
    </row>
    <row r="282" spans="14:15" x14ac:dyDescent="0.3">
      <c r="N282" s="945"/>
      <c r="O282" s="945"/>
    </row>
    <row r="283" spans="14:15" x14ac:dyDescent="0.3">
      <c r="N283" s="945"/>
      <c r="O283" s="945"/>
    </row>
    <row r="284" spans="14:15" x14ac:dyDescent="0.3">
      <c r="N284" s="945"/>
      <c r="O284" s="945"/>
    </row>
    <row r="285" spans="14:15" x14ac:dyDescent="0.3">
      <c r="N285" s="945"/>
      <c r="O285" s="945"/>
    </row>
    <row r="286" spans="14:15" x14ac:dyDescent="0.3">
      <c r="N286" s="945"/>
      <c r="O286" s="945"/>
    </row>
    <row r="287" spans="14:15" x14ac:dyDescent="0.3">
      <c r="N287" s="945"/>
      <c r="O287" s="945"/>
    </row>
    <row r="288" spans="14:15" x14ac:dyDescent="0.3">
      <c r="N288" s="945"/>
      <c r="O288" s="945"/>
    </row>
    <row r="289" spans="14:15" x14ac:dyDescent="0.3">
      <c r="N289" s="945"/>
      <c r="O289" s="945"/>
    </row>
    <row r="290" spans="14:15" x14ac:dyDescent="0.3">
      <c r="N290" s="945"/>
      <c r="O290" s="945"/>
    </row>
    <row r="291" spans="14:15" x14ac:dyDescent="0.3">
      <c r="N291" s="945"/>
      <c r="O291" s="945"/>
    </row>
    <row r="292" spans="14:15" x14ac:dyDescent="0.3">
      <c r="N292" s="945"/>
      <c r="O292" s="945"/>
    </row>
    <row r="293" spans="14:15" x14ac:dyDescent="0.3">
      <c r="N293" s="945"/>
      <c r="O293" s="945"/>
    </row>
    <row r="294" spans="14:15" x14ac:dyDescent="0.3">
      <c r="N294" s="945"/>
      <c r="O294" s="945"/>
    </row>
    <row r="295" spans="14:15" x14ac:dyDescent="0.3">
      <c r="N295" s="945"/>
      <c r="O295" s="945"/>
    </row>
    <row r="296" spans="14:15" x14ac:dyDescent="0.3">
      <c r="N296" s="945"/>
      <c r="O296" s="945"/>
    </row>
    <row r="297" spans="14:15" x14ac:dyDescent="0.3">
      <c r="N297" s="945"/>
      <c r="O297" s="945"/>
    </row>
    <row r="298" spans="14:15" x14ac:dyDescent="0.3">
      <c r="N298" s="945"/>
      <c r="O298" s="945"/>
    </row>
    <row r="299" spans="14:15" x14ac:dyDescent="0.3">
      <c r="N299" s="945"/>
      <c r="O299" s="945"/>
    </row>
    <row r="300" spans="14:15" x14ac:dyDescent="0.3">
      <c r="N300" s="945"/>
      <c r="O300" s="945"/>
    </row>
    <row r="301" spans="14:15" x14ac:dyDescent="0.3">
      <c r="N301" s="945"/>
      <c r="O301" s="945"/>
    </row>
    <row r="302" spans="14:15" x14ac:dyDescent="0.3">
      <c r="N302" s="945"/>
      <c r="O302" s="945"/>
    </row>
    <row r="303" spans="14:15" x14ac:dyDescent="0.3">
      <c r="N303" s="945"/>
      <c r="O303" s="945"/>
    </row>
    <row r="304" spans="14:15" x14ac:dyDescent="0.3">
      <c r="N304" s="945"/>
      <c r="O304" s="945"/>
    </row>
    <row r="305" spans="14:15" x14ac:dyDescent="0.3">
      <c r="N305" s="945"/>
      <c r="O305" s="945"/>
    </row>
    <row r="306" spans="14:15" x14ac:dyDescent="0.3">
      <c r="N306" s="945"/>
      <c r="O306" s="945"/>
    </row>
    <row r="307" spans="14:15" x14ac:dyDescent="0.3">
      <c r="N307" s="945"/>
      <c r="O307" s="945"/>
    </row>
    <row r="308" spans="14:15" x14ac:dyDescent="0.3">
      <c r="N308" s="945"/>
      <c r="O308" s="945"/>
    </row>
    <row r="309" spans="14:15" x14ac:dyDescent="0.3">
      <c r="N309" s="945"/>
      <c r="O309" s="945"/>
    </row>
    <row r="310" spans="14:15" x14ac:dyDescent="0.3">
      <c r="N310" s="945"/>
      <c r="O310" s="945"/>
    </row>
    <row r="311" spans="14:15" x14ac:dyDescent="0.3">
      <c r="N311" s="945"/>
      <c r="O311" s="945"/>
    </row>
    <row r="312" spans="14:15" x14ac:dyDescent="0.3">
      <c r="N312" s="945"/>
      <c r="O312" s="945"/>
    </row>
    <row r="313" spans="14:15" x14ac:dyDescent="0.3">
      <c r="N313" s="945"/>
      <c r="O313" s="945"/>
    </row>
    <row r="314" spans="14:15" x14ac:dyDescent="0.3">
      <c r="N314" s="945"/>
      <c r="O314" s="945"/>
    </row>
    <row r="315" spans="14:15" x14ac:dyDescent="0.3">
      <c r="N315" s="945"/>
      <c r="O315" s="945"/>
    </row>
    <row r="316" spans="14:15" x14ac:dyDescent="0.3">
      <c r="N316" s="945"/>
      <c r="O316" s="945"/>
    </row>
    <row r="317" spans="14:15" x14ac:dyDescent="0.3">
      <c r="N317" s="945"/>
      <c r="O317" s="945"/>
    </row>
    <row r="318" spans="14:15" x14ac:dyDescent="0.3">
      <c r="N318" s="945"/>
      <c r="O318" s="945"/>
    </row>
    <row r="319" spans="14:15" x14ac:dyDescent="0.3">
      <c r="N319" s="945"/>
      <c r="O319" s="945"/>
    </row>
    <row r="320" spans="14:15" x14ac:dyDescent="0.3">
      <c r="N320" s="945"/>
      <c r="O320" s="945"/>
    </row>
    <row r="321" spans="14:15" x14ac:dyDescent="0.3">
      <c r="N321" s="945"/>
      <c r="O321" s="945"/>
    </row>
    <row r="322" spans="14:15" x14ac:dyDescent="0.3">
      <c r="N322" s="945"/>
      <c r="O322" s="945"/>
    </row>
    <row r="323" spans="14:15" x14ac:dyDescent="0.3">
      <c r="N323" s="945"/>
      <c r="O323" s="945"/>
    </row>
    <row r="324" spans="14:15" x14ac:dyDescent="0.3">
      <c r="N324" s="945"/>
      <c r="O324" s="945"/>
    </row>
    <row r="325" spans="14:15" x14ac:dyDescent="0.3">
      <c r="N325" s="945"/>
      <c r="O325" s="945"/>
    </row>
    <row r="326" spans="14:15" x14ac:dyDescent="0.3">
      <c r="N326" s="945"/>
      <c r="O326" s="945"/>
    </row>
    <row r="327" spans="14:15" x14ac:dyDescent="0.3">
      <c r="N327" s="945"/>
      <c r="O327" s="945"/>
    </row>
    <row r="328" spans="14:15" x14ac:dyDescent="0.3">
      <c r="N328" s="945"/>
      <c r="O328" s="945"/>
    </row>
    <row r="329" spans="14:15" x14ac:dyDescent="0.3">
      <c r="N329" s="945"/>
      <c r="O329" s="945"/>
    </row>
    <row r="330" spans="14:15" x14ac:dyDescent="0.3">
      <c r="N330" s="945"/>
      <c r="O330" s="945"/>
    </row>
    <row r="331" spans="14:15" x14ac:dyDescent="0.3">
      <c r="N331" s="945"/>
      <c r="O331" s="945"/>
    </row>
    <row r="332" spans="14:15" x14ac:dyDescent="0.3">
      <c r="N332" s="945"/>
      <c r="O332" s="945"/>
    </row>
    <row r="333" spans="14:15" x14ac:dyDescent="0.3">
      <c r="N333" s="945"/>
      <c r="O333" s="945"/>
    </row>
    <row r="334" spans="14:15" x14ac:dyDescent="0.3">
      <c r="N334" s="945"/>
      <c r="O334" s="945"/>
    </row>
    <row r="335" spans="14:15" x14ac:dyDescent="0.3">
      <c r="N335" s="945"/>
      <c r="O335" s="945"/>
    </row>
    <row r="336" spans="14:15" x14ac:dyDescent="0.3">
      <c r="N336" s="945"/>
      <c r="O336" s="945"/>
    </row>
    <row r="337" spans="14:15" x14ac:dyDescent="0.3">
      <c r="N337" s="945"/>
      <c r="O337" s="945"/>
    </row>
    <row r="338" spans="14:15" x14ac:dyDescent="0.3">
      <c r="N338" s="945"/>
      <c r="O338" s="945"/>
    </row>
    <row r="339" spans="14:15" x14ac:dyDescent="0.3">
      <c r="N339" s="945"/>
      <c r="O339" s="945"/>
    </row>
    <row r="340" spans="14:15" x14ac:dyDescent="0.3">
      <c r="N340" s="945"/>
      <c r="O340" s="945"/>
    </row>
    <row r="341" spans="14:15" x14ac:dyDescent="0.3">
      <c r="N341" s="945"/>
      <c r="O341" s="945"/>
    </row>
    <row r="342" spans="14:15" x14ac:dyDescent="0.3">
      <c r="N342" s="945"/>
      <c r="O342" s="945"/>
    </row>
    <row r="343" spans="14:15" x14ac:dyDescent="0.3">
      <c r="N343" s="945"/>
      <c r="O343" s="945"/>
    </row>
    <row r="344" spans="14:15" x14ac:dyDescent="0.3">
      <c r="N344" s="945"/>
      <c r="O344" s="945"/>
    </row>
    <row r="345" spans="14:15" x14ac:dyDescent="0.3">
      <c r="N345" s="945"/>
      <c r="O345" s="945"/>
    </row>
    <row r="346" spans="14:15" x14ac:dyDescent="0.3">
      <c r="N346" s="945"/>
      <c r="O346" s="945"/>
    </row>
    <row r="347" spans="14:15" x14ac:dyDescent="0.3">
      <c r="N347" s="945"/>
      <c r="O347" s="945"/>
    </row>
    <row r="348" spans="14:15" x14ac:dyDescent="0.3">
      <c r="N348" s="945"/>
      <c r="O348" s="945"/>
    </row>
    <row r="349" spans="14:15" x14ac:dyDescent="0.3">
      <c r="N349" s="945"/>
      <c r="O349" s="945"/>
    </row>
    <row r="350" spans="14:15" x14ac:dyDescent="0.3">
      <c r="N350" s="945"/>
      <c r="O350" s="945"/>
    </row>
    <row r="351" spans="14:15" x14ac:dyDescent="0.3">
      <c r="N351" s="945"/>
      <c r="O351" s="945"/>
    </row>
    <row r="352" spans="14:15" x14ac:dyDescent="0.3">
      <c r="N352" s="945"/>
      <c r="O352" s="945"/>
    </row>
    <row r="353" spans="14:15" x14ac:dyDescent="0.3">
      <c r="N353" s="945"/>
      <c r="O353" s="945"/>
    </row>
    <row r="354" spans="14:15" x14ac:dyDescent="0.3">
      <c r="N354" s="945"/>
      <c r="O354" s="945"/>
    </row>
    <row r="355" spans="14:15" x14ac:dyDescent="0.3">
      <c r="N355" s="945"/>
      <c r="O355" s="945"/>
    </row>
    <row r="356" spans="14:15" x14ac:dyDescent="0.3">
      <c r="N356" s="945"/>
      <c r="O356" s="945"/>
    </row>
    <row r="357" spans="14:15" x14ac:dyDescent="0.3">
      <c r="N357" s="945"/>
      <c r="O357" s="945"/>
    </row>
    <row r="358" spans="14:15" x14ac:dyDescent="0.3">
      <c r="N358" s="945"/>
      <c r="O358" s="945"/>
    </row>
    <row r="359" spans="14:15" x14ac:dyDescent="0.3">
      <c r="N359" s="945"/>
      <c r="O359" s="945"/>
    </row>
    <row r="360" spans="14:15" x14ac:dyDescent="0.3">
      <c r="N360" s="945"/>
      <c r="O360" s="945"/>
    </row>
    <row r="361" spans="14:15" x14ac:dyDescent="0.3">
      <c r="N361" s="945"/>
      <c r="O361" s="945"/>
    </row>
    <row r="362" spans="14:15" x14ac:dyDescent="0.3">
      <c r="N362" s="945"/>
      <c r="O362" s="945"/>
    </row>
    <row r="363" spans="14:15" x14ac:dyDescent="0.3">
      <c r="N363" s="945"/>
      <c r="O363" s="945"/>
    </row>
    <row r="364" spans="14:15" x14ac:dyDescent="0.3">
      <c r="N364" s="945"/>
      <c r="O364" s="945"/>
    </row>
    <row r="365" spans="14:15" x14ac:dyDescent="0.3">
      <c r="N365" s="945"/>
      <c r="O365" s="945"/>
    </row>
    <row r="366" spans="14:15" x14ac:dyDescent="0.3">
      <c r="N366" s="945"/>
      <c r="O366" s="945"/>
    </row>
    <row r="367" spans="14:15" x14ac:dyDescent="0.3">
      <c r="N367" s="945"/>
      <c r="O367" s="945"/>
    </row>
    <row r="368" spans="14:15" x14ac:dyDescent="0.3">
      <c r="N368" s="945"/>
      <c r="O368" s="945"/>
    </row>
    <row r="369" spans="14:15" x14ac:dyDescent="0.3">
      <c r="N369" s="945"/>
      <c r="O369" s="945"/>
    </row>
    <row r="370" spans="14:15" x14ac:dyDescent="0.3">
      <c r="N370" s="945"/>
      <c r="O370" s="945"/>
    </row>
    <row r="371" spans="14:15" x14ac:dyDescent="0.3">
      <c r="N371" s="945"/>
      <c r="O371" s="945"/>
    </row>
    <row r="372" spans="14:15" x14ac:dyDescent="0.3">
      <c r="N372" s="945"/>
      <c r="O372" s="945"/>
    </row>
    <row r="373" spans="14:15" x14ac:dyDescent="0.3">
      <c r="N373" s="945"/>
      <c r="O373" s="945"/>
    </row>
    <row r="374" spans="14:15" x14ac:dyDescent="0.3">
      <c r="N374" s="945"/>
      <c r="O374" s="945"/>
    </row>
    <row r="375" spans="14:15" x14ac:dyDescent="0.3">
      <c r="N375" s="945"/>
      <c r="O375" s="945"/>
    </row>
    <row r="376" spans="14:15" x14ac:dyDescent="0.3">
      <c r="N376" s="945"/>
      <c r="O376" s="945"/>
    </row>
    <row r="377" spans="14:15" x14ac:dyDescent="0.3">
      <c r="N377" s="945"/>
      <c r="O377" s="945"/>
    </row>
    <row r="378" spans="14:15" x14ac:dyDescent="0.3">
      <c r="N378" s="945"/>
      <c r="O378" s="945"/>
    </row>
    <row r="379" spans="14:15" x14ac:dyDescent="0.3">
      <c r="N379" s="945"/>
      <c r="O379" s="945"/>
    </row>
    <row r="380" spans="14:15" x14ac:dyDescent="0.3">
      <c r="N380" s="945"/>
      <c r="O380" s="945"/>
    </row>
    <row r="381" spans="14:15" x14ac:dyDescent="0.3">
      <c r="N381" s="945"/>
      <c r="O381" s="945"/>
    </row>
    <row r="382" spans="14:15" x14ac:dyDescent="0.3">
      <c r="N382" s="945"/>
      <c r="O382" s="945"/>
    </row>
    <row r="383" spans="14:15" x14ac:dyDescent="0.3">
      <c r="N383" s="945"/>
      <c r="O383" s="945"/>
    </row>
    <row r="384" spans="14:15" x14ac:dyDescent="0.3">
      <c r="N384" s="945"/>
      <c r="O384" s="945"/>
    </row>
    <row r="385" spans="14:15" x14ac:dyDescent="0.3">
      <c r="N385" s="945"/>
      <c r="O385" s="945"/>
    </row>
    <row r="386" spans="14:15" x14ac:dyDescent="0.3">
      <c r="N386" s="945"/>
      <c r="O386" s="945"/>
    </row>
    <row r="387" spans="14:15" x14ac:dyDescent="0.3">
      <c r="N387" s="945"/>
      <c r="O387" s="945"/>
    </row>
    <row r="388" spans="14:15" x14ac:dyDescent="0.3">
      <c r="N388" s="945"/>
      <c r="O388" s="945"/>
    </row>
    <row r="389" spans="14:15" x14ac:dyDescent="0.3">
      <c r="N389" s="945"/>
      <c r="O389" s="945"/>
    </row>
    <row r="390" spans="14:15" x14ac:dyDescent="0.3">
      <c r="N390" s="945"/>
      <c r="O390" s="945"/>
    </row>
    <row r="391" spans="14:15" x14ac:dyDescent="0.3">
      <c r="N391" s="945"/>
      <c r="O391" s="945"/>
    </row>
    <row r="392" spans="14:15" x14ac:dyDescent="0.3">
      <c r="N392" s="945"/>
      <c r="O392" s="945"/>
    </row>
    <row r="393" spans="14:15" x14ac:dyDescent="0.3">
      <c r="N393" s="945"/>
      <c r="O393" s="945"/>
    </row>
    <row r="394" spans="14:15" x14ac:dyDescent="0.3">
      <c r="N394" s="945"/>
      <c r="O394" s="945"/>
    </row>
    <row r="395" spans="14:15" x14ac:dyDescent="0.3">
      <c r="N395" s="945"/>
      <c r="O395" s="945"/>
    </row>
    <row r="396" spans="14:15" x14ac:dyDescent="0.3">
      <c r="N396" s="945"/>
      <c r="O396" s="945"/>
    </row>
    <row r="397" spans="14:15" x14ac:dyDescent="0.3">
      <c r="N397" s="945"/>
      <c r="O397" s="945"/>
    </row>
    <row r="398" spans="14:15" x14ac:dyDescent="0.3">
      <c r="N398" s="945"/>
      <c r="O398" s="945"/>
    </row>
    <row r="399" spans="14:15" x14ac:dyDescent="0.3">
      <c r="N399" s="945"/>
      <c r="O399" s="945"/>
    </row>
    <row r="400" spans="14:15" x14ac:dyDescent="0.3">
      <c r="N400" s="945"/>
      <c r="O400" s="945"/>
    </row>
    <row r="401" spans="14:15" x14ac:dyDescent="0.3">
      <c r="N401" s="945"/>
      <c r="O401" s="945"/>
    </row>
    <row r="402" spans="14:15" x14ac:dyDescent="0.3">
      <c r="N402" s="945"/>
      <c r="O402" s="945"/>
    </row>
    <row r="403" spans="14:15" x14ac:dyDescent="0.3">
      <c r="N403" s="945"/>
      <c r="O403" s="945"/>
    </row>
    <row r="404" spans="14:15" x14ac:dyDescent="0.3">
      <c r="N404" s="945"/>
      <c r="O404" s="945"/>
    </row>
    <row r="405" spans="14:15" x14ac:dyDescent="0.3">
      <c r="N405" s="945"/>
      <c r="O405" s="945"/>
    </row>
    <row r="406" spans="14:15" x14ac:dyDescent="0.3">
      <c r="N406" s="945"/>
      <c r="O406" s="945"/>
    </row>
    <row r="407" spans="14:15" x14ac:dyDescent="0.3">
      <c r="N407" s="945"/>
      <c r="O407" s="945"/>
    </row>
    <row r="408" spans="14:15" x14ac:dyDescent="0.3">
      <c r="N408" s="945"/>
      <c r="O408" s="945"/>
    </row>
    <row r="409" spans="14:15" x14ac:dyDescent="0.3">
      <c r="N409" s="945"/>
      <c r="O409" s="945"/>
    </row>
    <row r="410" spans="14:15" x14ac:dyDescent="0.3">
      <c r="N410" s="945"/>
      <c r="O410" s="945"/>
    </row>
    <row r="411" spans="14:15" x14ac:dyDescent="0.3">
      <c r="N411" s="945"/>
      <c r="O411" s="945"/>
    </row>
    <row r="412" spans="14:15" x14ac:dyDescent="0.3">
      <c r="N412" s="945"/>
      <c r="O412" s="945"/>
    </row>
    <row r="413" spans="14:15" x14ac:dyDescent="0.3">
      <c r="N413" s="945"/>
      <c r="O413" s="945"/>
    </row>
    <row r="414" spans="14:15" x14ac:dyDescent="0.3">
      <c r="N414" s="945"/>
      <c r="O414" s="945"/>
    </row>
    <row r="415" spans="14:15" x14ac:dyDescent="0.3">
      <c r="N415" s="945"/>
      <c r="O415" s="945"/>
    </row>
    <row r="416" spans="14:15" x14ac:dyDescent="0.3">
      <c r="N416" s="945"/>
      <c r="O416" s="945"/>
    </row>
    <row r="417" spans="14:15" x14ac:dyDescent="0.3">
      <c r="N417" s="945"/>
      <c r="O417" s="945"/>
    </row>
    <row r="418" spans="14:15" x14ac:dyDescent="0.3">
      <c r="N418" s="945"/>
      <c r="O418" s="945"/>
    </row>
    <row r="419" spans="14:15" x14ac:dyDescent="0.3">
      <c r="N419" s="945"/>
      <c r="O419" s="945"/>
    </row>
    <row r="420" spans="14:15" x14ac:dyDescent="0.3">
      <c r="N420" s="945"/>
      <c r="O420" s="945"/>
    </row>
    <row r="421" spans="14:15" x14ac:dyDescent="0.3">
      <c r="N421" s="945"/>
      <c r="O421" s="945"/>
    </row>
    <row r="422" spans="14:15" x14ac:dyDescent="0.3">
      <c r="N422" s="945"/>
      <c r="O422" s="945"/>
    </row>
    <row r="423" spans="14:15" x14ac:dyDescent="0.3">
      <c r="N423" s="945"/>
      <c r="O423" s="945"/>
    </row>
    <row r="424" spans="14:15" x14ac:dyDescent="0.3">
      <c r="N424" s="945"/>
      <c r="O424" s="945"/>
    </row>
    <row r="425" spans="14:15" x14ac:dyDescent="0.3">
      <c r="N425" s="945"/>
      <c r="O425" s="945"/>
    </row>
    <row r="426" spans="14:15" x14ac:dyDescent="0.3">
      <c r="N426" s="945"/>
      <c r="O426" s="945"/>
    </row>
    <row r="427" spans="14:15" x14ac:dyDescent="0.3">
      <c r="N427" s="945"/>
      <c r="O427" s="945"/>
    </row>
    <row r="428" spans="14:15" x14ac:dyDescent="0.3">
      <c r="N428" s="945"/>
      <c r="O428" s="945"/>
    </row>
    <row r="429" spans="14:15" x14ac:dyDescent="0.3">
      <c r="N429" s="945"/>
      <c r="O429" s="945"/>
    </row>
    <row r="430" spans="14:15" x14ac:dyDescent="0.3">
      <c r="N430" s="945"/>
      <c r="O430" s="945"/>
    </row>
    <row r="431" spans="14:15" x14ac:dyDescent="0.3">
      <c r="N431" s="945"/>
      <c r="O431" s="945"/>
    </row>
    <row r="432" spans="14:15" x14ac:dyDescent="0.3">
      <c r="N432" s="945"/>
      <c r="O432" s="945"/>
    </row>
    <row r="433" spans="14:15" x14ac:dyDescent="0.3">
      <c r="N433" s="945"/>
      <c r="O433" s="945"/>
    </row>
    <row r="434" spans="14:15" x14ac:dyDescent="0.3">
      <c r="N434" s="945"/>
      <c r="O434" s="945"/>
    </row>
    <row r="435" spans="14:15" x14ac:dyDescent="0.3">
      <c r="N435" s="945"/>
      <c r="O435" s="945"/>
    </row>
    <row r="436" spans="14:15" x14ac:dyDescent="0.3">
      <c r="N436" s="945"/>
      <c r="O436" s="945"/>
    </row>
    <row r="437" spans="14:15" x14ac:dyDescent="0.3">
      <c r="N437" s="945"/>
      <c r="O437" s="945"/>
    </row>
    <row r="438" spans="14:15" x14ac:dyDescent="0.3">
      <c r="N438" s="945"/>
      <c r="O438" s="945"/>
    </row>
    <row r="439" spans="14:15" x14ac:dyDescent="0.3">
      <c r="N439" s="945"/>
      <c r="O439" s="945"/>
    </row>
    <row r="440" spans="14:15" x14ac:dyDescent="0.3">
      <c r="N440" s="945"/>
      <c r="O440" s="945"/>
    </row>
    <row r="441" spans="14:15" x14ac:dyDescent="0.3">
      <c r="N441" s="945"/>
      <c r="O441" s="945"/>
    </row>
    <row r="442" spans="14:15" x14ac:dyDescent="0.3">
      <c r="N442" s="945"/>
      <c r="O442" s="945"/>
    </row>
    <row r="443" spans="14:15" x14ac:dyDescent="0.3">
      <c r="N443" s="945"/>
      <c r="O443" s="945"/>
    </row>
    <row r="444" spans="14:15" x14ac:dyDescent="0.3">
      <c r="N444" s="945"/>
      <c r="O444" s="945"/>
    </row>
    <row r="445" spans="14:15" x14ac:dyDescent="0.3">
      <c r="N445" s="945"/>
      <c r="O445" s="945"/>
    </row>
    <row r="446" spans="14:15" x14ac:dyDescent="0.3">
      <c r="N446" s="945"/>
      <c r="O446" s="945"/>
    </row>
    <row r="447" spans="14:15" x14ac:dyDescent="0.3">
      <c r="N447" s="945"/>
      <c r="O447" s="945"/>
    </row>
    <row r="448" spans="14:15" x14ac:dyDescent="0.3">
      <c r="N448" s="945"/>
      <c r="O448" s="945"/>
    </row>
    <row r="449" spans="14:15" x14ac:dyDescent="0.3">
      <c r="N449" s="945"/>
      <c r="O449" s="945"/>
    </row>
    <row r="450" spans="14:15" x14ac:dyDescent="0.3">
      <c r="N450" s="945"/>
      <c r="O450" s="945"/>
    </row>
    <row r="451" spans="14:15" x14ac:dyDescent="0.3">
      <c r="N451" s="945"/>
      <c r="O451" s="945"/>
    </row>
    <row r="452" spans="14:15" x14ac:dyDescent="0.3">
      <c r="N452" s="945"/>
      <c r="O452" s="945"/>
    </row>
    <row r="453" spans="14:15" x14ac:dyDescent="0.3">
      <c r="N453" s="945"/>
      <c r="O453" s="945"/>
    </row>
    <row r="454" spans="14:15" x14ac:dyDescent="0.3">
      <c r="N454" s="945"/>
      <c r="O454" s="945"/>
    </row>
    <row r="455" spans="14:15" x14ac:dyDescent="0.3">
      <c r="N455" s="945"/>
      <c r="O455" s="945"/>
    </row>
    <row r="456" spans="14:15" x14ac:dyDescent="0.3">
      <c r="N456" s="945"/>
      <c r="O456" s="945"/>
    </row>
    <row r="457" spans="14:15" x14ac:dyDescent="0.3">
      <c r="N457" s="945"/>
      <c r="O457" s="945"/>
    </row>
    <row r="458" spans="14:15" x14ac:dyDescent="0.3">
      <c r="N458" s="945"/>
      <c r="O458" s="945"/>
    </row>
    <row r="459" spans="14:15" x14ac:dyDescent="0.3">
      <c r="N459" s="945"/>
      <c r="O459" s="945"/>
    </row>
    <row r="460" spans="14:15" x14ac:dyDescent="0.3">
      <c r="N460" s="945"/>
      <c r="O460" s="945"/>
    </row>
    <row r="461" spans="14:15" x14ac:dyDescent="0.3">
      <c r="N461" s="945"/>
      <c r="O461" s="945"/>
    </row>
    <row r="462" spans="14:15" x14ac:dyDescent="0.3">
      <c r="N462" s="945"/>
      <c r="O462" s="945"/>
    </row>
    <row r="463" spans="14:15" x14ac:dyDescent="0.3">
      <c r="N463" s="945"/>
      <c r="O463" s="945"/>
    </row>
    <row r="464" spans="14:15" x14ac:dyDescent="0.3">
      <c r="N464" s="945"/>
      <c r="O464" s="945"/>
    </row>
    <row r="465" spans="14:15" x14ac:dyDescent="0.3">
      <c r="N465" s="945"/>
      <c r="O465" s="945"/>
    </row>
    <row r="466" spans="14:15" x14ac:dyDescent="0.3">
      <c r="N466" s="945"/>
      <c r="O466" s="945"/>
    </row>
    <row r="467" spans="14:15" x14ac:dyDescent="0.3">
      <c r="N467" s="945"/>
      <c r="O467" s="945"/>
    </row>
    <row r="468" spans="14:15" x14ac:dyDescent="0.3">
      <c r="N468" s="945"/>
      <c r="O468" s="945"/>
    </row>
    <row r="469" spans="14:15" x14ac:dyDescent="0.3">
      <c r="N469" s="945"/>
      <c r="O469" s="945"/>
    </row>
    <row r="470" spans="14:15" x14ac:dyDescent="0.3">
      <c r="N470" s="945"/>
      <c r="O470" s="945"/>
    </row>
    <row r="471" spans="14:15" x14ac:dyDescent="0.3">
      <c r="N471" s="945"/>
      <c r="O471" s="945"/>
    </row>
    <row r="472" spans="14:15" x14ac:dyDescent="0.3">
      <c r="N472" s="945"/>
      <c r="O472" s="945"/>
    </row>
    <row r="473" spans="14:15" x14ac:dyDescent="0.3">
      <c r="N473" s="945"/>
      <c r="O473" s="945"/>
    </row>
    <row r="474" spans="14:15" x14ac:dyDescent="0.3">
      <c r="N474" s="945"/>
      <c r="O474" s="945"/>
    </row>
    <row r="475" spans="14:15" x14ac:dyDescent="0.3">
      <c r="N475" s="945"/>
      <c r="O475" s="945"/>
    </row>
    <row r="476" spans="14:15" x14ac:dyDescent="0.3">
      <c r="N476" s="945"/>
      <c r="O476" s="945"/>
    </row>
    <row r="477" spans="14:15" x14ac:dyDescent="0.3">
      <c r="N477" s="945"/>
      <c r="O477" s="945"/>
    </row>
    <row r="478" spans="14:15" x14ac:dyDescent="0.3">
      <c r="N478" s="945"/>
      <c r="O478" s="945"/>
    </row>
    <row r="479" spans="14:15" x14ac:dyDescent="0.3">
      <c r="N479" s="945"/>
      <c r="O479" s="945"/>
    </row>
    <row r="480" spans="14:15" x14ac:dyDescent="0.3">
      <c r="N480" s="945"/>
      <c r="O480" s="945"/>
    </row>
    <row r="481" spans="14:15" x14ac:dyDescent="0.3">
      <c r="N481" s="945"/>
      <c r="O481" s="945"/>
    </row>
    <row r="482" spans="14:15" x14ac:dyDescent="0.3">
      <c r="N482" s="945"/>
      <c r="O482" s="945"/>
    </row>
    <row r="483" spans="14:15" x14ac:dyDescent="0.3">
      <c r="N483" s="945"/>
      <c r="O483" s="945"/>
    </row>
    <row r="484" spans="14:15" x14ac:dyDescent="0.3">
      <c r="N484" s="945"/>
      <c r="O484" s="945"/>
    </row>
    <row r="485" spans="14:15" x14ac:dyDescent="0.3">
      <c r="N485" s="945"/>
      <c r="O485" s="945"/>
    </row>
    <row r="486" spans="14:15" x14ac:dyDescent="0.3">
      <c r="N486" s="945"/>
      <c r="O486" s="945"/>
    </row>
    <row r="487" spans="14:15" x14ac:dyDescent="0.3">
      <c r="N487" s="945"/>
      <c r="O487" s="945"/>
    </row>
    <row r="488" spans="14:15" x14ac:dyDescent="0.3">
      <c r="N488" s="945"/>
      <c r="O488" s="945"/>
    </row>
    <row r="489" spans="14:15" x14ac:dyDescent="0.3">
      <c r="N489" s="945"/>
      <c r="O489" s="945"/>
    </row>
    <row r="490" spans="14:15" x14ac:dyDescent="0.3">
      <c r="N490" s="945"/>
      <c r="O490" s="945"/>
    </row>
    <row r="491" spans="14:15" x14ac:dyDescent="0.3">
      <c r="N491" s="945"/>
      <c r="O491" s="945"/>
    </row>
    <row r="492" spans="14:15" x14ac:dyDescent="0.3">
      <c r="N492" s="945"/>
      <c r="O492" s="945"/>
    </row>
    <row r="493" spans="14:15" x14ac:dyDescent="0.3">
      <c r="N493" s="945"/>
      <c r="O493" s="945"/>
    </row>
    <row r="494" spans="14:15" x14ac:dyDescent="0.3">
      <c r="N494" s="945"/>
      <c r="O494" s="945"/>
    </row>
    <row r="495" spans="14:15" x14ac:dyDescent="0.3">
      <c r="N495" s="945"/>
      <c r="O495" s="945"/>
    </row>
    <row r="496" spans="14:15" x14ac:dyDescent="0.3">
      <c r="N496" s="945"/>
      <c r="O496" s="945"/>
    </row>
    <row r="497" spans="14:15" x14ac:dyDescent="0.3">
      <c r="N497" s="945"/>
      <c r="O497" s="945"/>
    </row>
    <row r="498" spans="14:15" x14ac:dyDescent="0.3">
      <c r="N498" s="945"/>
      <c r="O498" s="945"/>
    </row>
  </sheetData>
  <mergeCells count="17">
    <mergeCell ref="A9:Q9"/>
    <mergeCell ref="A4:Q4"/>
    <mergeCell ref="A5:Q5"/>
    <mergeCell ref="A7:Q7"/>
    <mergeCell ref="A8:Q8"/>
    <mergeCell ref="Q11:Q12"/>
    <mergeCell ref="L11:M11"/>
    <mergeCell ref="G11:K11"/>
    <mergeCell ref="D10:D12"/>
    <mergeCell ref="C10:C12"/>
    <mergeCell ref="N10:Q10"/>
    <mergeCell ref="L10:M10"/>
    <mergeCell ref="B10:B12"/>
    <mergeCell ref="A10:A12"/>
    <mergeCell ref="F10:F11"/>
    <mergeCell ref="E10:E11"/>
    <mergeCell ref="G10:K10"/>
  </mergeCells>
  <conditionalFormatting sqref="D14:Q20 F27 M27 G37:M37 G41:M41 P41:Q41 P37:Q37 P27:Q27">
    <cfRule type="containsText" dxfId="3835" priority="770" operator="containsText" text="Наименование инвестиционного проекта">
      <formula>NOT(ISERROR(SEARCH("Наименование инвестиционного проекта",D14)))</formula>
    </cfRule>
  </conditionalFormatting>
  <conditionalFormatting sqref="D14:Q20 F27 M27 G37:M37 G41:M41 P41:Q41 P37:Q37 P27:Q27">
    <cfRule type="cellIs" dxfId="3834" priority="769" operator="equal">
      <formula>0</formula>
    </cfRule>
  </conditionalFormatting>
  <conditionalFormatting sqref="D25">
    <cfRule type="containsText" dxfId="3833" priority="768" operator="containsText" text="Наименование инвестиционного проекта">
      <formula>NOT(ISERROR(SEARCH("Наименование инвестиционного проекта",D25)))</formula>
    </cfRule>
  </conditionalFormatting>
  <conditionalFormatting sqref="D25">
    <cfRule type="cellIs" dxfId="3832" priority="767" operator="equal">
      <formula>0</formula>
    </cfRule>
  </conditionalFormatting>
  <conditionalFormatting sqref="D26:D27">
    <cfRule type="containsText" dxfId="3831" priority="766" operator="containsText" text="Наименование инвестиционного проекта">
      <formula>NOT(ISERROR(SEARCH("Наименование инвестиционного проекта",D26)))</formula>
    </cfRule>
  </conditionalFormatting>
  <conditionalFormatting sqref="D26:D27">
    <cfRule type="cellIs" dxfId="3830" priority="765" operator="equal">
      <formula>0</formula>
    </cfRule>
  </conditionalFormatting>
  <conditionalFormatting sqref="D24">
    <cfRule type="containsText" dxfId="3829" priority="764" operator="containsText" text="Наименование инвестиционного проекта">
      <formula>NOT(ISERROR(SEARCH("Наименование инвестиционного проекта",D24)))</formula>
    </cfRule>
  </conditionalFormatting>
  <conditionalFormatting sqref="D24">
    <cfRule type="cellIs" dxfId="3828" priority="763" operator="equal">
      <formula>0</formula>
    </cfRule>
  </conditionalFormatting>
  <conditionalFormatting sqref="D23">
    <cfRule type="containsText" dxfId="3827" priority="762" operator="containsText" text="Наименование инвестиционного проекта">
      <formula>NOT(ISERROR(SEARCH("Наименование инвестиционного проекта",D23)))</formula>
    </cfRule>
  </conditionalFormatting>
  <conditionalFormatting sqref="D23">
    <cfRule type="cellIs" dxfId="3826" priority="761" operator="equal">
      <formula>0</formula>
    </cfRule>
  </conditionalFormatting>
  <conditionalFormatting sqref="D29">
    <cfRule type="containsText" dxfId="3825" priority="760" operator="containsText" text="Наименование инвестиционного проекта">
      <formula>NOT(ISERROR(SEARCH("Наименование инвестиционного проекта",D29)))</formula>
    </cfRule>
  </conditionalFormatting>
  <conditionalFormatting sqref="D29">
    <cfRule type="cellIs" dxfId="3824" priority="759" operator="equal">
      <formula>0</formula>
    </cfRule>
  </conditionalFormatting>
  <conditionalFormatting sqref="D30">
    <cfRule type="containsText" dxfId="3823" priority="758" operator="containsText" text="Наименование инвестиционного проекта">
      <formula>NOT(ISERROR(SEARCH("Наименование инвестиционного проекта",D30)))</formula>
    </cfRule>
  </conditionalFormatting>
  <conditionalFormatting sqref="D30">
    <cfRule type="cellIs" dxfId="3822" priority="757" operator="equal">
      <formula>0</formula>
    </cfRule>
  </conditionalFormatting>
  <conditionalFormatting sqref="D28">
    <cfRule type="containsText" dxfId="3821" priority="756" operator="containsText" text="Наименование инвестиционного проекта">
      <formula>NOT(ISERROR(SEARCH("Наименование инвестиционного проекта",D28)))</formula>
    </cfRule>
  </conditionalFormatting>
  <conditionalFormatting sqref="D28">
    <cfRule type="cellIs" dxfId="3820" priority="755" operator="equal">
      <formula>0</formula>
    </cfRule>
  </conditionalFormatting>
  <conditionalFormatting sqref="D31">
    <cfRule type="containsText" dxfId="3819" priority="754" operator="containsText" text="Наименование инвестиционного проекта">
      <formula>NOT(ISERROR(SEARCH("Наименование инвестиционного проекта",D31)))</formula>
    </cfRule>
  </conditionalFormatting>
  <conditionalFormatting sqref="D31">
    <cfRule type="cellIs" dxfId="3818" priority="753" operator="equal">
      <formula>0</formula>
    </cfRule>
  </conditionalFormatting>
  <conditionalFormatting sqref="D32">
    <cfRule type="containsText" dxfId="3817" priority="752" operator="containsText" text="Наименование инвестиционного проекта">
      <formula>NOT(ISERROR(SEARCH("Наименование инвестиционного проекта",D32)))</formula>
    </cfRule>
  </conditionalFormatting>
  <conditionalFormatting sqref="D32">
    <cfRule type="cellIs" dxfId="3816" priority="751" operator="equal">
      <formula>0</formula>
    </cfRule>
  </conditionalFormatting>
  <conditionalFormatting sqref="D33">
    <cfRule type="containsText" dxfId="3815" priority="750" operator="containsText" text="Наименование инвестиционного проекта">
      <formula>NOT(ISERROR(SEARCH("Наименование инвестиционного проекта",D33)))</formula>
    </cfRule>
  </conditionalFormatting>
  <conditionalFormatting sqref="D33">
    <cfRule type="cellIs" dxfId="3814" priority="749" operator="equal">
      <formula>0</formula>
    </cfRule>
  </conditionalFormatting>
  <conditionalFormatting sqref="D34">
    <cfRule type="containsText" dxfId="3813" priority="748" operator="containsText" text="Наименование инвестиционного проекта">
      <formula>NOT(ISERROR(SEARCH("Наименование инвестиционного проекта",D34)))</formula>
    </cfRule>
  </conditionalFormatting>
  <conditionalFormatting sqref="D34">
    <cfRule type="cellIs" dxfId="3812" priority="747" operator="equal">
      <formula>0</formula>
    </cfRule>
  </conditionalFormatting>
  <conditionalFormatting sqref="D35">
    <cfRule type="containsText" dxfId="3811" priority="746" operator="containsText" text="Наименование инвестиционного проекта">
      <formula>NOT(ISERROR(SEARCH("Наименование инвестиционного проекта",D35)))</formula>
    </cfRule>
  </conditionalFormatting>
  <conditionalFormatting sqref="D35">
    <cfRule type="cellIs" dxfId="3810" priority="745" operator="equal">
      <formula>0</formula>
    </cfRule>
  </conditionalFormatting>
  <conditionalFormatting sqref="D36">
    <cfRule type="containsText" dxfId="3809" priority="744" operator="containsText" text="Наименование инвестиционного проекта">
      <formula>NOT(ISERROR(SEARCH("Наименование инвестиционного проекта",D36)))</formula>
    </cfRule>
  </conditionalFormatting>
  <conditionalFormatting sqref="D36">
    <cfRule type="cellIs" dxfId="3808" priority="743" operator="equal">
      <formula>0</formula>
    </cfRule>
  </conditionalFormatting>
  <conditionalFormatting sqref="D37">
    <cfRule type="containsText" dxfId="3807" priority="742" operator="containsText" text="Наименование инвестиционного проекта">
      <formula>NOT(ISERROR(SEARCH("Наименование инвестиционного проекта",D37)))</formula>
    </cfRule>
  </conditionalFormatting>
  <conditionalFormatting sqref="D37">
    <cfRule type="cellIs" dxfId="3806" priority="741" operator="equal">
      <formula>0</formula>
    </cfRule>
  </conditionalFormatting>
  <conditionalFormatting sqref="D38">
    <cfRule type="containsText" dxfId="3805" priority="740" operator="containsText" text="Наименование инвестиционного проекта">
      <formula>NOT(ISERROR(SEARCH("Наименование инвестиционного проекта",D38)))</formula>
    </cfRule>
  </conditionalFormatting>
  <conditionalFormatting sqref="D38">
    <cfRule type="cellIs" dxfId="3804" priority="739" operator="equal">
      <formula>0</formula>
    </cfRule>
  </conditionalFormatting>
  <conditionalFormatting sqref="D40">
    <cfRule type="containsText" dxfId="3803" priority="738" operator="containsText" text="Наименование инвестиционного проекта">
      <formula>NOT(ISERROR(SEARCH("Наименование инвестиционного проекта",D40)))</formula>
    </cfRule>
  </conditionalFormatting>
  <conditionalFormatting sqref="D40">
    <cfRule type="cellIs" dxfId="3802" priority="737" operator="equal">
      <formula>0</formula>
    </cfRule>
  </conditionalFormatting>
  <conditionalFormatting sqref="D41">
    <cfRule type="containsText" dxfId="3801" priority="736" operator="containsText" text="Наименование инвестиционного проекта">
      <formula>NOT(ISERROR(SEARCH("Наименование инвестиционного проекта",D41)))</formula>
    </cfRule>
  </conditionalFormatting>
  <conditionalFormatting sqref="D41">
    <cfRule type="cellIs" dxfId="3800" priority="735" operator="equal">
      <formula>0</formula>
    </cfRule>
  </conditionalFormatting>
  <conditionalFormatting sqref="D47">
    <cfRule type="containsText" dxfId="3799" priority="734" operator="containsText" text="Наименование инвестиционного проекта">
      <formula>NOT(ISERROR(SEARCH("Наименование инвестиционного проекта",D47)))</formula>
    </cfRule>
  </conditionalFormatting>
  <conditionalFormatting sqref="D47">
    <cfRule type="cellIs" dxfId="3798" priority="733" operator="equal">
      <formula>0</formula>
    </cfRule>
  </conditionalFormatting>
  <conditionalFormatting sqref="D48">
    <cfRule type="containsText" dxfId="3797" priority="732" operator="containsText" text="Наименование инвестиционного проекта">
      <formula>NOT(ISERROR(SEARCH("Наименование инвестиционного проекта",D48)))</formula>
    </cfRule>
  </conditionalFormatting>
  <conditionalFormatting sqref="D48">
    <cfRule type="cellIs" dxfId="3796" priority="731" operator="equal">
      <formula>0</formula>
    </cfRule>
  </conditionalFormatting>
  <conditionalFormatting sqref="D49">
    <cfRule type="containsText" dxfId="3795" priority="730" operator="containsText" text="Наименование инвестиционного проекта">
      <formula>NOT(ISERROR(SEARCH("Наименование инвестиционного проекта",D49)))</formula>
    </cfRule>
  </conditionalFormatting>
  <conditionalFormatting sqref="D49">
    <cfRule type="cellIs" dxfId="3794" priority="729" operator="equal">
      <formula>0</formula>
    </cfRule>
  </conditionalFormatting>
  <conditionalFormatting sqref="D50">
    <cfRule type="containsText" dxfId="3793" priority="728" operator="containsText" text="Наименование инвестиционного проекта">
      <formula>NOT(ISERROR(SEARCH("Наименование инвестиционного проекта",D50)))</formula>
    </cfRule>
  </conditionalFormatting>
  <conditionalFormatting sqref="D50">
    <cfRule type="cellIs" dxfId="3792" priority="727" operator="equal">
      <formula>0</formula>
    </cfRule>
  </conditionalFormatting>
  <conditionalFormatting sqref="D51">
    <cfRule type="containsText" dxfId="3791" priority="726" operator="containsText" text="Наименование инвестиционного проекта">
      <formula>NOT(ISERROR(SEARCH("Наименование инвестиционного проекта",D51)))</formula>
    </cfRule>
  </conditionalFormatting>
  <conditionalFormatting sqref="D51">
    <cfRule type="cellIs" dxfId="3790" priority="725" operator="equal">
      <formula>0</formula>
    </cfRule>
  </conditionalFormatting>
  <conditionalFormatting sqref="D52">
    <cfRule type="containsText" dxfId="3789" priority="724" operator="containsText" text="Наименование инвестиционного проекта">
      <formula>NOT(ISERROR(SEARCH("Наименование инвестиционного проекта",D52)))</formula>
    </cfRule>
  </conditionalFormatting>
  <conditionalFormatting sqref="D52">
    <cfRule type="cellIs" dxfId="3788" priority="723" operator="equal">
      <formula>0</formula>
    </cfRule>
  </conditionalFormatting>
  <conditionalFormatting sqref="D53:D55">
    <cfRule type="containsText" dxfId="3787" priority="722" operator="containsText" text="Наименование инвестиционного проекта">
      <formula>NOT(ISERROR(SEARCH("Наименование инвестиционного проекта",D53)))</formula>
    </cfRule>
  </conditionalFormatting>
  <conditionalFormatting sqref="D53:D55">
    <cfRule type="cellIs" dxfId="3786" priority="721" operator="equal">
      <formula>0</formula>
    </cfRule>
  </conditionalFormatting>
  <conditionalFormatting sqref="D57:D58">
    <cfRule type="containsText" dxfId="3785" priority="720" operator="containsText" text="Наименование инвестиционного проекта">
      <formula>NOT(ISERROR(SEARCH("Наименование инвестиционного проекта",D57)))</formula>
    </cfRule>
  </conditionalFormatting>
  <conditionalFormatting sqref="D57:D58">
    <cfRule type="cellIs" dxfId="3784" priority="719" operator="equal">
      <formula>0</formula>
    </cfRule>
  </conditionalFormatting>
  <conditionalFormatting sqref="D56">
    <cfRule type="containsText" dxfId="3783" priority="718" operator="containsText" text="Наименование инвестиционного проекта">
      <formula>NOT(ISERROR(SEARCH("Наименование инвестиционного проекта",D56)))</formula>
    </cfRule>
  </conditionalFormatting>
  <conditionalFormatting sqref="D56">
    <cfRule type="cellIs" dxfId="3782" priority="717" operator="equal">
      <formula>0</formula>
    </cfRule>
  </conditionalFormatting>
  <conditionalFormatting sqref="D60:D61">
    <cfRule type="containsText" dxfId="3781" priority="716" operator="containsText" text="Наименование инвестиционного проекта">
      <formula>NOT(ISERROR(SEARCH("Наименование инвестиционного проекта",D60)))</formula>
    </cfRule>
  </conditionalFormatting>
  <conditionalFormatting sqref="D60:D61">
    <cfRule type="cellIs" dxfId="3780" priority="715" operator="equal">
      <formula>0</formula>
    </cfRule>
  </conditionalFormatting>
  <conditionalFormatting sqref="D59">
    <cfRule type="containsText" dxfId="3779" priority="714" operator="containsText" text="Наименование инвестиционного проекта">
      <formula>NOT(ISERROR(SEARCH("Наименование инвестиционного проекта",D59)))</formula>
    </cfRule>
  </conditionalFormatting>
  <conditionalFormatting sqref="D59">
    <cfRule type="cellIs" dxfId="3778" priority="713" operator="equal">
      <formula>0</formula>
    </cfRule>
  </conditionalFormatting>
  <conditionalFormatting sqref="D62">
    <cfRule type="containsText" dxfId="3777" priority="712" operator="containsText" text="Наименование инвестиционного проекта">
      <formula>NOT(ISERROR(SEARCH("Наименование инвестиционного проекта",D62)))</formula>
    </cfRule>
  </conditionalFormatting>
  <conditionalFormatting sqref="D62">
    <cfRule type="cellIs" dxfId="3776" priority="711" operator="equal">
      <formula>0</formula>
    </cfRule>
  </conditionalFormatting>
  <conditionalFormatting sqref="D63">
    <cfRule type="containsText" dxfId="3775" priority="710" operator="containsText" text="Наименование инвестиционного проекта">
      <formula>NOT(ISERROR(SEARCH("Наименование инвестиционного проекта",D63)))</formula>
    </cfRule>
  </conditionalFormatting>
  <conditionalFormatting sqref="D63">
    <cfRule type="cellIs" dxfId="3774" priority="709" operator="equal">
      <formula>0</formula>
    </cfRule>
  </conditionalFormatting>
  <conditionalFormatting sqref="D64">
    <cfRule type="containsText" dxfId="3773" priority="708" operator="containsText" text="Наименование инвестиционного проекта">
      <formula>NOT(ISERROR(SEARCH("Наименование инвестиционного проекта",D64)))</formula>
    </cfRule>
  </conditionalFormatting>
  <conditionalFormatting sqref="D64">
    <cfRule type="cellIs" dxfId="3772" priority="707" operator="equal">
      <formula>0</formula>
    </cfRule>
  </conditionalFormatting>
  <conditionalFormatting sqref="E25">
    <cfRule type="containsText" dxfId="3771" priority="706" operator="containsText" text="Наименование инвестиционного проекта">
      <formula>NOT(ISERROR(SEARCH("Наименование инвестиционного проекта",E25)))</formula>
    </cfRule>
  </conditionalFormatting>
  <conditionalFormatting sqref="E25">
    <cfRule type="cellIs" dxfId="3770" priority="705" operator="equal">
      <formula>0</formula>
    </cfRule>
  </conditionalFormatting>
  <conditionalFormatting sqref="E26:E27">
    <cfRule type="containsText" dxfId="3769" priority="704" operator="containsText" text="Наименование инвестиционного проекта">
      <formula>NOT(ISERROR(SEARCH("Наименование инвестиционного проекта",E26)))</formula>
    </cfRule>
  </conditionalFormatting>
  <conditionalFormatting sqref="E26:E27">
    <cfRule type="cellIs" dxfId="3768" priority="703" operator="equal">
      <formula>0</formula>
    </cfRule>
  </conditionalFormatting>
  <conditionalFormatting sqref="E24">
    <cfRule type="containsText" dxfId="3767" priority="702" operator="containsText" text="Наименование инвестиционного проекта">
      <formula>NOT(ISERROR(SEARCH("Наименование инвестиционного проекта",E24)))</formula>
    </cfRule>
  </conditionalFormatting>
  <conditionalFormatting sqref="E24">
    <cfRule type="cellIs" dxfId="3766" priority="701" operator="equal">
      <formula>0</formula>
    </cfRule>
  </conditionalFormatting>
  <conditionalFormatting sqref="E23">
    <cfRule type="containsText" dxfId="3765" priority="700" operator="containsText" text="Наименование инвестиционного проекта">
      <formula>NOT(ISERROR(SEARCH("Наименование инвестиционного проекта",E23)))</formula>
    </cfRule>
  </conditionalFormatting>
  <conditionalFormatting sqref="E23">
    <cfRule type="cellIs" dxfId="3764" priority="699" operator="equal">
      <formula>0</formula>
    </cfRule>
  </conditionalFormatting>
  <conditionalFormatting sqref="E29">
    <cfRule type="containsText" dxfId="3763" priority="698" operator="containsText" text="Наименование инвестиционного проекта">
      <formula>NOT(ISERROR(SEARCH("Наименование инвестиционного проекта",E29)))</formula>
    </cfRule>
  </conditionalFormatting>
  <conditionalFormatting sqref="E29">
    <cfRule type="cellIs" dxfId="3762" priority="697" operator="equal">
      <formula>0</formula>
    </cfRule>
  </conditionalFormatting>
  <conditionalFormatting sqref="E30">
    <cfRule type="containsText" dxfId="3761" priority="696" operator="containsText" text="Наименование инвестиционного проекта">
      <formula>NOT(ISERROR(SEARCH("Наименование инвестиционного проекта",E30)))</formula>
    </cfRule>
  </conditionalFormatting>
  <conditionalFormatting sqref="E30">
    <cfRule type="cellIs" dxfId="3760" priority="695" operator="equal">
      <formula>0</formula>
    </cfRule>
  </conditionalFormatting>
  <conditionalFormatting sqref="E28">
    <cfRule type="containsText" dxfId="3759" priority="694" operator="containsText" text="Наименование инвестиционного проекта">
      <formula>NOT(ISERROR(SEARCH("Наименование инвестиционного проекта",E28)))</formula>
    </cfRule>
  </conditionalFormatting>
  <conditionalFormatting sqref="E28">
    <cfRule type="cellIs" dxfId="3758" priority="693" operator="equal">
      <formula>0</formula>
    </cfRule>
  </conditionalFormatting>
  <conditionalFormatting sqref="E31">
    <cfRule type="containsText" dxfId="3757" priority="692" operator="containsText" text="Наименование инвестиционного проекта">
      <formula>NOT(ISERROR(SEARCH("Наименование инвестиционного проекта",E31)))</formula>
    </cfRule>
  </conditionalFormatting>
  <conditionalFormatting sqref="E31">
    <cfRule type="cellIs" dxfId="3756" priority="691" operator="equal">
      <formula>0</formula>
    </cfRule>
  </conditionalFormatting>
  <conditionalFormatting sqref="E32">
    <cfRule type="containsText" dxfId="3755" priority="690" operator="containsText" text="Наименование инвестиционного проекта">
      <formula>NOT(ISERROR(SEARCH("Наименование инвестиционного проекта",E32)))</formula>
    </cfRule>
  </conditionalFormatting>
  <conditionalFormatting sqref="E32">
    <cfRule type="cellIs" dxfId="3754" priority="689" operator="equal">
      <formula>0</formula>
    </cfRule>
  </conditionalFormatting>
  <conditionalFormatting sqref="E33">
    <cfRule type="containsText" dxfId="3753" priority="688" operator="containsText" text="Наименование инвестиционного проекта">
      <formula>NOT(ISERROR(SEARCH("Наименование инвестиционного проекта",E33)))</formula>
    </cfRule>
  </conditionalFormatting>
  <conditionalFormatting sqref="E33">
    <cfRule type="cellIs" dxfId="3752" priority="687" operator="equal">
      <formula>0</formula>
    </cfRule>
  </conditionalFormatting>
  <conditionalFormatting sqref="E34">
    <cfRule type="containsText" dxfId="3751" priority="686" operator="containsText" text="Наименование инвестиционного проекта">
      <formula>NOT(ISERROR(SEARCH("Наименование инвестиционного проекта",E34)))</formula>
    </cfRule>
  </conditionalFormatting>
  <conditionalFormatting sqref="E34">
    <cfRule type="cellIs" dxfId="3750" priority="685" operator="equal">
      <formula>0</formula>
    </cfRule>
  </conditionalFormatting>
  <conditionalFormatting sqref="E35">
    <cfRule type="containsText" dxfId="3749" priority="684" operator="containsText" text="Наименование инвестиционного проекта">
      <formula>NOT(ISERROR(SEARCH("Наименование инвестиционного проекта",E35)))</formula>
    </cfRule>
  </conditionalFormatting>
  <conditionalFormatting sqref="E35">
    <cfRule type="cellIs" dxfId="3748" priority="683" operator="equal">
      <formula>0</formula>
    </cfRule>
  </conditionalFormatting>
  <conditionalFormatting sqref="E36">
    <cfRule type="containsText" dxfId="3747" priority="682" operator="containsText" text="Наименование инвестиционного проекта">
      <formula>NOT(ISERROR(SEARCH("Наименование инвестиционного проекта",E36)))</formula>
    </cfRule>
  </conditionalFormatting>
  <conditionalFormatting sqref="E36">
    <cfRule type="cellIs" dxfId="3746" priority="681" operator="equal">
      <formula>0</formula>
    </cfRule>
  </conditionalFormatting>
  <conditionalFormatting sqref="E37">
    <cfRule type="containsText" dxfId="3745" priority="680" operator="containsText" text="Наименование инвестиционного проекта">
      <formula>NOT(ISERROR(SEARCH("Наименование инвестиционного проекта",E37)))</formula>
    </cfRule>
  </conditionalFormatting>
  <conditionalFormatting sqref="E37">
    <cfRule type="cellIs" dxfId="3744" priority="679" operator="equal">
      <formula>0</formula>
    </cfRule>
  </conditionalFormatting>
  <conditionalFormatting sqref="E38">
    <cfRule type="containsText" dxfId="3743" priority="678" operator="containsText" text="Наименование инвестиционного проекта">
      <formula>NOT(ISERROR(SEARCH("Наименование инвестиционного проекта",E38)))</formula>
    </cfRule>
  </conditionalFormatting>
  <conditionalFormatting sqref="E38">
    <cfRule type="cellIs" dxfId="3742" priority="677" operator="equal">
      <formula>0</formula>
    </cfRule>
  </conditionalFormatting>
  <conditionalFormatting sqref="E40">
    <cfRule type="containsText" dxfId="3741" priority="676" operator="containsText" text="Наименование инвестиционного проекта">
      <formula>NOT(ISERROR(SEARCH("Наименование инвестиционного проекта",E40)))</formula>
    </cfRule>
  </conditionalFormatting>
  <conditionalFormatting sqref="E40">
    <cfRule type="cellIs" dxfId="3740" priority="675" operator="equal">
      <formula>0</formula>
    </cfRule>
  </conditionalFormatting>
  <conditionalFormatting sqref="E41">
    <cfRule type="containsText" dxfId="3739" priority="674" operator="containsText" text="Наименование инвестиционного проекта">
      <formula>NOT(ISERROR(SEARCH("Наименование инвестиционного проекта",E41)))</formula>
    </cfRule>
  </conditionalFormatting>
  <conditionalFormatting sqref="E41">
    <cfRule type="cellIs" dxfId="3738" priority="673" operator="equal">
      <formula>0</formula>
    </cfRule>
  </conditionalFormatting>
  <conditionalFormatting sqref="E47">
    <cfRule type="containsText" dxfId="3737" priority="672" operator="containsText" text="Наименование инвестиционного проекта">
      <formula>NOT(ISERROR(SEARCH("Наименование инвестиционного проекта",E47)))</formula>
    </cfRule>
  </conditionalFormatting>
  <conditionalFormatting sqref="E47">
    <cfRule type="cellIs" dxfId="3736" priority="671" operator="equal">
      <formula>0</formula>
    </cfRule>
  </conditionalFormatting>
  <conditionalFormatting sqref="E48">
    <cfRule type="containsText" dxfId="3735" priority="670" operator="containsText" text="Наименование инвестиционного проекта">
      <formula>NOT(ISERROR(SEARCH("Наименование инвестиционного проекта",E48)))</formula>
    </cfRule>
  </conditionalFormatting>
  <conditionalFormatting sqref="E48">
    <cfRule type="cellIs" dxfId="3734" priority="669" operator="equal">
      <formula>0</formula>
    </cfRule>
  </conditionalFormatting>
  <conditionalFormatting sqref="E49">
    <cfRule type="containsText" dxfId="3733" priority="668" operator="containsText" text="Наименование инвестиционного проекта">
      <formula>NOT(ISERROR(SEARCH("Наименование инвестиционного проекта",E49)))</formula>
    </cfRule>
  </conditionalFormatting>
  <conditionalFormatting sqref="E49">
    <cfRule type="cellIs" dxfId="3732" priority="667" operator="equal">
      <formula>0</formula>
    </cfRule>
  </conditionalFormatting>
  <conditionalFormatting sqref="E50">
    <cfRule type="containsText" dxfId="3731" priority="666" operator="containsText" text="Наименование инвестиционного проекта">
      <formula>NOT(ISERROR(SEARCH("Наименование инвестиционного проекта",E50)))</formula>
    </cfRule>
  </conditionalFormatting>
  <conditionalFormatting sqref="E50">
    <cfRule type="cellIs" dxfId="3730" priority="665" operator="equal">
      <formula>0</formula>
    </cfRule>
  </conditionalFormatting>
  <conditionalFormatting sqref="E51">
    <cfRule type="containsText" dxfId="3729" priority="664" operator="containsText" text="Наименование инвестиционного проекта">
      <formula>NOT(ISERROR(SEARCH("Наименование инвестиционного проекта",E51)))</formula>
    </cfRule>
  </conditionalFormatting>
  <conditionalFormatting sqref="E51">
    <cfRule type="cellIs" dxfId="3728" priority="663" operator="equal">
      <formula>0</formula>
    </cfRule>
  </conditionalFormatting>
  <conditionalFormatting sqref="E52">
    <cfRule type="containsText" dxfId="3727" priority="662" operator="containsText" text="Наименование инвестиционного проекта">
      <formula>NOT(ISERROR(SEARCH("Наименование инвестиционного проекта",E52)))</formula>
    </cfRule>
  </conditionalFormatting>
  <conditionalFormatting sqref="E52">
    <cfRule type="cellIs" dxfId="3726" priority="661" operator="equal">
      <formula>0</formula>
    </cfRule>
  </conditionalFormatting>
  <conditionalFormatting sqref="E53:E55">
    <cfRule type="containsText" dxfId="3725" priority="660" operator="containsText" text="Наименование инвестиционного проекта">
      <formula>NOT(ISERROR(SEARCH("Наименование инвестиционного проекта",E53)))</formula>
    </cfRule>
  </conditionalFormatting>
  <conditionalFormatting sqref="E53:E55">
    <cfRule type="cellIs" dxfId="3724" priority="659" operator="equal">
      <formula>0</formula>
    </cfRule>
  </conditionalFormatting>
  <conditionalFormatting sqref="E57:E58">
    <cfRule type="containsText" dxfId="3723" priority="658" operator="containsText" text="Наименование инвестиционного проекта">
      <formula>NOT(ISERROR(SEARCH("Наименование инвестиционного проекта",E57)))</formula>
    </cfRule>
  </conditionalFormatting>
  <conditionalFormatting sqref="E57:E58">
    <cfRule type="cellIs" dxfId="3722" priority="657" operator="equal">
      <formula>0</formula>
    </cfRule>
  </conditionalFormatting>
  <conditionalFormatting sqref="E56">
    <cfRule type="containsText" dxfId="3721" priority="656" operator="containsText" text="Наименование инвестиционного проекта">
      <formula>NOT(ISERROR(SEARCH("Наименование инвестиционного проекта",E56)))</formula>
    </cfRule>
  </conditionalFormatting>
  <conditionalFormatting sqref="E56">
    <cfRule type="cellIs" dxfId="3720" priority="655" operator="equal">
      <formula>0</formula>
    </cfRule>
  </conditionalFormatting>
  <conditionalFormatting sqref="E60:E61">
    <cfRule type="containsText" dxfId="3719" priority="654" operator="containsText" text="Наименование инвестиционного проекта">
      <formula>NOT(ISERROR(SEARCH("Наименование инвестиционного проекта",E60)))</formula>
    </cfRule>
  </conditionalFormatting>
  <conditionalFormatting sqref="E60:E61">
    <cfRule type="cellIs" dxfId="3718" priority="653" operator="equal">
      <formula>0</formula>
    </cfRule>
  </conditionalFormatting>
  <conditionalFormatting sqref="E59">
    <cfRule type="containsText" dxfId="3717" priority="652" operator="containsText" text="Наименование инвестиционного проекта">
      <formula>NOT(ISERROR(SEARCH("Наименование инвестиционного проекта",E59)))</formula>
    </cfRule>
  </conditionalFormatting>
  <conditionalFormatting sqref="E59">
    <cfRule type="cellIs" dxfId="3716" priority="651" operator="equal">
      <formula>0</formula>
    </cfRule>
  </conditionalFormatting>
  <conditionalFormatting sqref="E62">
    <cfRule type="containsText" dxfId="3715" priority="650" operator="containsText" text="Наименование инвестиционного проекта">
      <formula>NOT(ISERROR(SEARCH("Наименование инвестиционного проекта",E62)))</formula>
    </cfRule>
  </conditionalFormatting>
  <conditionalFormatting sqref="E62">
    <cfRule type="cellIs" dxfId="3714" priority="649" operator="equal">
      <formula>0</formula>
    </cfRule>
  </conditionalFormatting>
  <conditionalFormatting sqref="E63">
    <cfRule type="containsText" dxfId="3713" priority="648" operator="containsText" text="Наименование инвестиционного проекта">
      <formula>NOT(ISERROR(SEARCH("Наименование инвестиционного проекта",E63)))</formula>
    </cfRule>
  </conditionalFormatting>
  <conditionalFormatting sqref="E63">
    <cfRule type="cellIs" dxfId="3712" priority="647" operator="equal">
      <formula>0</formula>
    </cfRule>
  </conditionalFormatting>
  <conditionalFormatting sqref="E64">
    <cfRule type="containsText" dxfId="3711" priority="646" operator="containsText" text="Наименование инвестиционного проекта">
      <formula>NOT(ISERROR(SEARCH("Наименование инвестиционного проекта",E64)))</formula>
    </cfRule>
  </conditionalFormatting>
  <conditionalFormatting sqref="E64">
    <cfRule type="cellIs" dxfId="3710" priority="645" operator="equal">
      <formula>0</formula>
    </cfRule>
  </conditionalFormatting>
  <conditionalFormatting sqref="F25">
    <cfRule type="containsText" dxfId="3709" priority="644" operator="containsText" text="Наименование инвестиционного проекта">
      <formula>NOT(ISERROR(SEARCH("Наименование инвестиционного проекта",F25)))</formula>
    </cfRule>
  </conditionalFormatting>
  <conditionalFormatting sqref="F25">
    <cfRule type="cellIs" dxfId="3708" priority="643" operator="equal">
      <formula>0</formula>
    </cfRule>
  </conditionalFormatting>
  <conditionalFormatting sqref="F26">
    <cfRule type="containsText" dxfId="3707" priority="642" operator="containsText" text="Наименование инвестиционного проекта">
      <formula>NOT(ISERROR(SEARCH("Наименование инвестиционного проекта",F26)))</formula>
    </cfRule>
  </conditionalFormatting>
  <conditionalFormatting sqref="F26">
    <cfRule type="cellIs" dxfId="3706" priority="641" operator="equal">
      <formula>0</formula>
    </cfRule>
  </conditionalFormatting>
  <conditionalFormatting sqref="F24">
    <cfRule type="containsText" dxfId="3705" priority="640" operator="containsText" text="Наименование инвестиционного проекта">
      <formula>NOT(ISERROR(SEARCH("Наименование инвестиционного проекта",F24)))</formula>
    </cfRule>
  </conditionalFormatting>
  <conditionalFormatting sqref="F24">
    <cfRule type="cellIs" dxfId="3704" priority="639" operator="equal">
      <formula>0</formula>
    </cfRule>
  </conditionalFormatting>
  <conditionalFormatting sqref="F23">
    <cfRule type="containsText" dxfId="3703" priority="638" operator="containsText" text="Наименование инвестиционного проекта">
      <formula>NOT(ISERROR(SEARCH("Наименование инвестиционного проекта",F23)))</formula>
    </cfRule>
  </conditionalFormatting>
  <conditionalFormatting sqref="F23">
    <cfRule type="cellIs" dxfId="3702" priority="637" operator="equal">
      <formula>0</formula>
    </cfRule>
  </conditionalFormatting>
  <conditionalFormatting sqref="F29">
    <cfRule type="containsText" dxfId="3701" priority="636" operator="containsText" text="Наименование инвестиционного проекта">
      <formula>NOT(ISERROR(SEARCH("Наименование инвестиционного проекта",F29)))</formula>
    </cfRule>
  </conditionalFormatting>
  <conditionalFormatting sqref="F29">
    <cfRule type="cellIs" dxfId="3700" priority="635" operator="equal">
      <formula>0</formula>
    </cfRule>
  </conditionalFormatting>
  <conditionalFormatting sqref="F30">
    <cfRule type="containsText" dxfId="3699" priority="634" operator="containsText" text="Наименование инвестиционного проекта">
      <formula>NOT(ISERROR(SEARCH("Наименование инвестиционного проекта",F30)))</formula>
    </cfRule>
  </conditionalFormatting>
  <conditionalFormatting sqref="F30">
    <cfRule type="cellIs" dxfId="3698" priority="633" operator="equal">
      <formula>0</formula>
    </cfRule>
  </conditionalFormatting>
  <conditionalFormatting sqref="F28">
    <cfRule type="containsText" dxfId="3697" priority="632" operator="containsText" text="Наименование инвестиционного проекта">
      <formula>NOT(ISERROR(SEARCH("Наименование инвестиционного проекта",F28)))</formula>
    </cfRule>
  </conditionalFormatting>
  <conditionalFormatting sqref="F28">
    <cfRule type="cellIs" dxfId="3696" priority="631" operator="equal">
      <formula>0</formula>
    </cfRule>
  </conditionalFormatting>
  <conditionalFormatting sqref="F31">
    <cfRule type="containsText" dxfId="3695" priority="630" operator="containsText" text="Наименование инвестиционного проекта">
      <formula>NOT(ISERROR(SEARCH("Наименование инвестиционного проекта",F31)))</formula>
    </cfRule>
  </conditionalFormatting>
  <conditionalFormatting sqref="F31">
    <cfRule type="cellIs" dxfId="3694" priority="629" operator="equal">
      <formula>0</formula>
    </cfRule>
  </conditionalFormatting>
  <conditionalFormatting sqref="F32">
    <cfRule type="containsText" dxfId="3693" priority="628" operator="containsText" text="Наименование инвестиционного проекта">
      <formula>NOT(ISERROR(SEARCH("Наименование инвестиционного проекта",F32)))</formula>
    </cfRule>
  </conditionalFormatting>
  <conditionalFormatting sqref="F32">
    <cfRule type="cellIs" dxfId="3692" priority="627" operator="equal">
      <formula>0</formula>
    </cfRule>
  </conditionalFormatting>
  <conditionalFormatting sqref="F33">
    <cfRule type="containsText" dxfId="3691" priority="626" operator="containsText" text="Наименование инвестиционного проекта">
      <formula>NOT(ISERROR(SEARCH("Наименование инвестиционного проекта",F33)))</formula>
    </cfRule>
  </conditionalFormatting>
  <conditionalFormatting sqref="F33">
    <cfRule type="cellIs" dxfId="3690" priority="625" operator="equal">
      <formula>0</formula>
    </cfRule>
  </conditionalFormatting>
  <conditionalFormatting sqref="F34">
    <cfRule type="containsText" dxfId="3689" priority="624" operator="containsText" text="Наименование инвестиционного проекта">
      <formula>NOT(ISERROR(SEARCH("Наименование инвестиционного проекта",F34)))</formula>
    </cfRule>
  </conditionalFormatting>
  <conditionalFormatting sqref="F34">
    <cfRule type="cellIs" dxfId="3688" priority="623" operator="equal">
      <formula>0</formula>
    </cfRule>
  </conditionalFormatting>
  <conditionalFormatting sqref="F35">
    <cfRule type="containsText" dxfId="3687" priority="622" operator="containsText" text="Наименование инвестиционного проекта">
      <formula>NOT(ISERROR(SEARCH("Наименование инвестиционного проекта",F35)))</formula>
    </cfRule>
  </conditionalFormatting>
  <conditionalFormatting sqref="F35">
    <cfRule type="cellIs" dxfId="3686" priority="621" operator="equal">
      <formula>0</formula>
    </cfRule>
  </conditionalFormatting>
  <conditionalFormatting sqref="F36">
    <cfRule type="containsText" dxfId="3685" priority="620" operator="containsText" text="Наименование инвестиционного проекта">
      <formula>NOT(ISERROR(SEARCH("Наименование инвестиционного проекта",F36)))</formula>
    </cfRule>
  </conditionalFormatting>
  <conditionalFormatting sqref="F36">
    <cfRule type="cellIs" dxfId="3684" priority="619" operator="equal">
      <formula>0</formula>
    </cfRule>
  </conditionalFormatting>
  <conditionalFormatting sqref="F37">
    <cfRule type="containsText" dxfId="3683" priority="618" operator="containsText" text="Наименование инвестиционного проекта">
      <formula>NOT(ISERROR(SEARCH("Наименование инвестиционного проекта",F37)))</formula>
    </cfRule>
  </conditionalFormatting>
  <conditionalFormatting sqref="F37">
    <cfRule type="cellIs" dxfId="3682" priority="617" operator="equal">
      <formula>0</formula>
    </cfRule>
  </conditionalFormatting>
  <conditionalFormatting sqref="F38">
    <cfRule type="containsText" dxfId="3681" priority="616" operator="containsText" text="Наименование инвестиционного проекта">
      <formula>NOT(ISERROR(SEARCH("Наименование инвестиционного проекта",F38)))</formula>
    </cfRule>
  </conditionalFormatting>
  <conditionalFormatting sqref="F38">
    <cfRule type="cellIs" dxfId="3680" priority="615" operator="equal">
      <formula>0</formula>
    </cfRule>
  </conditionalFormatting>
  <conditionalFormatting sqref="F40">
    <cfRule type="containsText" dxfId="3679" priority="614" operator="containsText" text="Наименование инвестиционного проекта">
      <formula>NOT(ISERROR(SEARCH("Наименование инвестиционного проекта",F40)))</formula>
    </cfRule>
  </conditionalFormatting>
  <conditionalFormatting sqref="F40">
    <cfRule type="cellIs" dxfId="3678" priority="613" operator="equal">
      <formula>0</formula>
    </cfRule>
  </conditionalFormatting>
  <conditionalFormatting sqref="F41">
    <cfRule type="containsText" dxfId="3677" priority="612" operator="containsText" text="Наименование инвестиционного проекта">
      <formula>NOT(ISERROR(SEARCH("Наименование инвестиционного проекта",F41)))</formula>
    </cfRule>
  </conditionalFormatting>
  <conditionalFormatting sqref="F41">
    <cfRule type="cellIs" dxfId="3676" priority="611" operator="equal">
      <formula>0</formula>
    </cfRule>
  </conditionalFormatting>
  <conditionalFormatting sqref="F47">
    <cfRule type="containsText" dxfId="3675" priority="610" operator="containsText" text="Наименование инвестиционного проекта">
      <formula>NOT(ISERROR(SEARCH("Наименование инвестиционного проекта",F47)))</formula>
    </cfRule>
  </conditionalFormatting>
  <conditionalFormatting sqref="F47">
    <cfRule type="cellIs" dxfId="3674" priority="609" operator="equal">
      <formula>0</formula>
    </cfRule>
  </conditionalFormatting>
  <conditionalFormatting sqref="F48">
    <cfRule type="containsText" dxfId="3673" priority="608" operator="containsText" text="Наименование инвестиционного проекта">
      <formula>NOT(ISERROR(SEARCH("Наименование инвестиционного проекта",F48)))</formula>
    </cfRule>
  </conditionalFormatting>
  <conditionalFormatting sqref="F48">
    <cfRule type="cellIs" dxfId="3672" priority="607" operator="equal">
      <formula>0</formula>
    </cfRule>
  </conditionalFormatting>
  <conditionalFormatting sqref="F49">
    <cfRule type="containsText" dxfId="3671" priority="606" operator="containsText" text="Наименование инвестиционного проекта">
      <formula>NOT(ISERROR(SEARCH("Наименование инвестиционного проекта",F49)))</formula>
    </cfRule>
  </conditionalFormatting>
  <conditionalFormatting sqref="F49">
    <cfRule type="cellIs" dxfId="3670" priority="605" operator="equal">
      <formula>0</formula>
    </cfRule>
  </conditionalFormatting>
  <conditionalFormatting sqref="F50">
    <cfRule type="containsText" dxfId="3669" priority="604" operator="containsText" text="Наименование инвестиционного проекта">
      <formula>NOT(ISERROR(SEARCH("Наименование инвестиционного проекта",F50)))</formula>
    </cfRule>
  </conditionalFormatting>
  <conditionalFormatting sqref="F50">
    <cfRule type="cellIs" dxfId="3668" priority="603" operator="equal">
      <formula>0</formula>
    </cfRule>
  </conditionalFormatting>
  <conditionalFormatting sqref="F51">
    <cfRule type="containsText" dxfId="3667" priority="602" operator="containsText" text="Наименование инвестиционного проекта">
      <formula>NOT(ISERROR(SEARCH("Наименование инвестиционного проекта",F51)))</formula>
    </cfRule>
  </conditionalFormatting>
  <conditionalFormatting sqref="F51">
    <cfRule type="cellIs" dxfId="3666" priority="601" operator="equal">
      <formula>0</formula>
    </cfRule>
  </conditionalFormatting>
  <conditionalFormatting sqref="F52">
    <cfRule type="containsText" dxfId="3665" priority="600" operator="containsText" text="Наименование инвестиционного проекта">
      <formula>NOT(ISERROR(SEARCH("Наименование инвестиционного проекта",F52)))</formula>
    </cfRule>
  </conditionalFormatting>
  <conditionalFormatting sqref="F52">
    <cfRule type="cellIs" dxfId="3664" priority="599" operator="equal">
      <formula>0</formula>
    </cfRule>
  </conditionalFormatting>
  <conditionalFormatting sqref="F53:F55">
    <cfRule type="containsText" dxfId="3663" priority="598" operator="containsText" text="Наименование инвестиционного проекта">
      <formula>NOT(ISERROR(SEARCH("Наименование инвестиционного проекта",F53)))</formula>
    </cfRule>
  </conditionalFormatting>
  <conditionalFormatting sqref="F53:F55">
    <cfRule type="cellIs" dxfId="3662" priority="597" operator="equal">
      <formula>0</formula>
    </cfRule>
  </conditionalFormatting>
  <conditionalFormatting sqref="F57:F58">
    <cfRule type="containsText" dxfId="3661" priority="596" operator="containsText" text="Наименование инвестиционного проекта">
      <formula>NOT(ISERROR(SEARCH("Наименование инвестиционного проекта",F57)))</formula>
    </cfRule>
  </conditionalFormatting>
  <conditionalFormatting sqref="F57:F58">
    <cfRule type="cellIs" dxfId="3660" priority="595" operator="equal">
      <formula>0</formula>
    </cfRule>
  </conditionalFormatting>
  <conditionalFormatting sqref="F56">
    <cfRule type="containsText" dxfId="3659" priority="594" operator="containsText" text="Наименование инвестиционного проекта">
      <formula>NOT(ISERROR(SEARCH("Наименование инвестиционного проекта",F56)))</formula>
    </cfRule>
  </conditionalFormatting>
  <conditionalFormatting sqref="F56">
    <cfRule type="cellIs" dxfId="3658" priority="593" operator="equal">
      <formula>0</formula>
    </cfRule>
  </conditionalFormatting>
  <conditionalFormatting sqref="F60:F61">
    <cfRule type="containsText" dxfId="3657" priority="592" operator="containsText" text="Наименование инвестиционного проекта">
      <formula>NOT(ISERROR(SEARCH("Наименование инвестиционного проекта",F60)))</formula>
    </cfRule>
  </conditionalFormatting>
  <conditionalFormatting sqref="F60:F61">
    <cfRule type="cellIs" dxfId="3656" priority="591" operator="equal">
      <formula>0</formula>
    </cfRule>
  </conditionalFormatting>
  <conditionalFormatting sqref="F59">
    <cfRule type="containsText" dxfId="3655" priority="590" operator="containsText" text="Наименование инвестиционного проекта">
      <formula>NOT(ISERROR(SEARCH("Наименование инвестиционного проекта",F59)))</formula>
    </cfRule>
  </conditionalFormatting>
  <conditionalFormatting sqref="F59">
    <cfRule type="cellIs" dxfId="3654" priority="589" operator="equal">
      <formula>0</formula>
    </cfRule>
  </conditionalFormatting>
  <conditionalFormatting sqref="F62">
    <cfRule type="containsText" dxfId="3653" priority="588" operator="containsText" text="Наименование инвестиционного проекта">
      <formula>NOT(ISERROR(SEARCH("Наименование инвестиционного проекта",F62)))</formula>
    </cfRule>
  </conditionalFormatting>
  <conditionalFormatting sqref="F62">
    <cfRule type="cellIs" dxfId="3652" priority="587" operator="equal">
      <formula>0</formula>
    </cfRule>
  </conditionalFormatting>
  <conditionalFormatting sqref="F63">
    <cfRule type="containsText" dxfId="3651" priority="586" operator="containsText" text="Наименование инвестиционного проекта">
      <formula>NOT(ISERROR(SEARCH("Наименование инвестиционного проекта",F63)))</formula>
    </cfRule>
  </conditionalFormatting>
  <conditionalFormatting sqref="F63">
    <cfRule type="cellIs" dxfId="3650" priority="585" operator="equal">
      <formula>0</formula>
    </cfRule>
  </conditionalFormatting>
  <conditionalFormatting sqref="F64">
    <cfRule type="containsText" dxfId="3649" priority="584" operator="containsText" text="Наименование инвестиционного проекта">
      <formula>NOT(ISERROR(SEARCH("Наименование инвестиционного проекта",F64)))</formula>
    </cfRule>
  </conditionalFormatting>
  <conditionalFormatting sqref="F64">
    <cfRule type="cellIs" dxfId="3648" priority="583" operator="equal">
      <formula>0</formula>
    </cfRule>
  </conditionalFormatting>
  <conditionalFormatting sqref="G24:K24">
    <cfRule type="containsText" dxfId="3647" priority="582" operator="containsText" text="Наименование инвестиционного проекта">
      <formula>NOT(ISERROR(SEARCH("Наименование инвестиционного проекта",G24)))</formula>
    </cfRule>
  </conditionalFormatting>
  <conditionalFormatting sqref="G24:K24">
    <cfRule type="cellIs" dxfId="3646" priority="581" operator="equal">
      <formula>0</formula>
    </cfRule>
  </conditionalFormatting>
  <conditionalFormatting sqref="G23:K23">
    <cfRule type="containsText" dxfId="3645" priority="580" operator="containsText" text="Наименование инвестиционного проекта">
      <formula>NOT(ISERROR(SEARCH("Наименование инвестиционного проекта",G23)))</formula>
    </cfRule>
  </conditionalFormatting>
  <conditionalFormatting sqref="G23:K23">
    <cfRule type="cellIs" dxfId="3644" priority="579" operator="equal">
      <formula>0</formula>
    </cfRule>
  </conditionalFormatting>
  <conditionalFormatting sqref="G63:K63">
    <cfRule type="containsText" dxfId="3643" priority="578" operator="containsText" text="Наименование инвестиционного проекта">
      <formula>NOT(ISERROR(SEARCH("Наименование инвестиционного проекта",G63)))</formula>
    </cfRule>
  </conditionalFormatting>
  <conditionalFormatting sqref="G63:K63">
    <cfRule type="cellIs" dxfId="3642" priority="577" operator="equal">
      <formula>0</formula>
    </cfRule>
  </conditionalFormatting>
  <conditionalFormatting sqref="G62:K62">
    <cfRule type="containsText" dxfId="3641" priority="576" operator="containsText" text="Наименование инвестиционного проекта">
      <formula>NOT(ISERROR(SEARCH("Наименование инвестиционного проекта",G62)))</formula>
    </cfRule>
  </conditionalFormatting>
  <conditionalFormatting sqref="G62:K62">
    <cfRule type="cellIs" dxfId="3640" priority="575" operator="equal">
      <formula>0</formula>
    </cfRule>
  </conditionalFormatting>
  <conditionalFormatting sqref="G61:K61">
    <cfRule type="containsText" dxfId="3639" priority="574" operator="containsText" text="Наименование инвестиционного проекта">
      <formula>NOT(ISERROR(SEARCH("Наименование инвестиционного проекта",G61)))</formula>
    </cfRule>
  </conditionalFormatting>
  <conditionalFormatting sqref="G61:K61">
    <cfRule type="cellIs" dxfId="3638" priority="573" operator="equal">
      <formula>0</formula>
    </cfRule>
  </conditionalFormatting>
  <conditionalFormatting sqref="G60:K60">
    <cfRule type="containsText" dxfId="3637" priority="572" operator="containsText" text="Наименование инвестиционного проекта">
      <formula>NOT(ISERROR(SEARCH("Наименование инвестиционного проекта",G60)))</formula>
    </cfRule>
  </conditionalFormatting>
  <conditionalFormatting sqref="G60:K60">
    <cfRule type="cellIs" dxfId="3636" priority="571" operator="equal">
      <formula>0</formula>
    </cfRule>
  </conditionalFormatting>
  <conditionalFormatting sqref="G59:K59">
    <cfRule type="containsText" dxfId="3635" priority="570" operator="containsText" text="Наименование инвестиционного проекта">
      <formula>NOT(ISERROR(SEARCH("Наименование инвестиционного проекта",G59)))</formula>
    </cfRule>
  </conditionalFormatting>
  <conditionalFormatting sqref="G59:K59">
    <cfRule type="cellIs" dxfId="3634" priority="569" operator="equal">
      <formula>0</formula>
    </cfRule>
  </conditionalFormatting>
  <conditionalFormatting sqref="G57:K58">
    <cfRule type="containsText" dxfId="3633" priority="568" operator="containsText" text="Наименование инвестиционного проекта">
      <formula>NOT(ISERROR(SEARCH("Наименование инвестиционного проекта",G57)))</formula>
    </cfRule>
  </conditionalFormatting>
  <conditionalFormatting sqref="G57:K58">
    <cfRule type="cellIs" dxfId="3632" priority="567" operator="equal">
      <formula>0</formula>
    </cfRule>
  </conditionalFormatting>
  <conditionalFormatting sqref="G56:K56">
    <cfRule type="containsText" dxfId="3631" priority="566" operator="containsText" text="Наименование инвестиционного проекта">
      <formula>NOT(ISERROR(SEARCH("Наименование инвестиционного проекта",G56)))</formula>
    </cfRule>
  </conditionalFormatting>
  <conditionalFormatting sqref="G56:K56">
    <cfRule type="cellIs" dxfId="3630" priority="565" operator="equal">
      <formula>0</formula>
    </cfRule>
  </conditionalFormatting>
  <conditionalFormatting sqref="G53:K55">
    <cfRule type="containsText" dxfId="3629" priority="564" operator="containsText" text="Наименование инвестиционного проекта">
      <formula>NOT(ISERROR(SEARCH("Наименование инвестиционного проекта",G53)))</formula>
    </cfRule>
  </conditionalFormatting>
  <conditionalFormatting sqref="G53:K55">
    <cfRule type="cellIs" dxfId="3628" priority="563" operator="equal">
      <formula>0</formula>
    </cfRule>
  </conditionalFormatting>
  <conditionalFormatting sqref="G52:K52">
    <cfRule type="containsText" dxfId="3627" priority="562" operator="containsText" text="Наименование инвестиционного проекта">
      <formula>NOT(ISERROR(SEARCH("Наименование инвестиционного проекта",G52)))</formula>
    </cfRule>
  </conditionalFormatting>
  <conditionalFormatting sqref="G52:K52">
    <cfRule type="cellIs" dxfId="3626" priority="561" operator="equal">
      <formula>0</formula>
    </cfRule>
  </conditionalFormatting>
  <conditionalFormatting sqref="G50:K51">
    <cfRule type="containsText" dxfId="3625" priority="560" operator="containsText" text="Наименование инвестиционного проекта">
      <formula>NOT(ISERROR(SEARCH("Наименование инвестиционного проекта",G50)))</formula>
    </cfRule>
  </conditionalFormatting>
  <conditionalFormatting sqref="G50:K51">
    <cfRule type="cellIs" dxfId="3624" priority="559" operator="equal">
      <formula>0</formula>
    </cfRule>
  </conditionalFormatting>
  <conditionalFormatting sqref="G48:K48">
    <cfRule type="containsText" dxfId="3623" priority="558" operator="containsText" text="Наименование инвестиционного проекта">
      <formula>NOT(ISERROR(SEARCH("Наименование инвестиционного проекта",G48)))</formula>
    </cfRule>
  </conditionalFormatting>
  <conditionalFormatting sqref="G48:K48">
    <cfRule type="cellIs" dxfId="3622" priority="557" operator="equal">
      <formula>0</formula>
    </cfRule>
  </conditionalFormatting>
  <conditionalFormatting sqref="G47:K47">
    <cfRule type="containsText" dxfId="3621" priority="556" operator="containsText" text="Наименование инвестиционного проекта">
      <formula>NOT(ISERROR(SEARCH("Наименование инвестиционного проекта",G47)))</formula>
    </cfRule>
  </conditionalFormatting>
  <conditionalFormatting sqref="G47:K47">
    <cfRule type="cellIs" dxfId="3620" priority="555" operator="equal">
      <formula>0</formula>
    </cfRule>
  </conditionalFormatting>
  <conditionalFormatting sqref="G46:K46">
    <cfRule type="containsText" dxfId="3619" priority="554" operator="containsText" text="Наименование инвестиционного проекта">
      <formula>NOT(ISERROR(SEARCH("Наименование инвестиционного проекта",G46)))</formula>
    </cfRule>
  </conditionalFormatting>
  <conditionalFormatting sqref="G46:K46">
    <cfRule type="cellIs" dxfId="3618" priority="553" operator="equal">
      <formula>0</formula>
    </cfRule>
  </conditionalFormatting>
  <conditionalFormatting sqref="G40:K40">
    <cfRule type="containsText" dxfId="3617" priority="552" operator="containsText" text="Наименование инвестиционного проекта">
      <formula>NOT(ISERROR(SEARCH("Наименование инвестиционного проекта",G40)))</formula>
    </cfRule>
  </conditionalFormatting>
  <conditionalFormatting sqref="G40:K40">
    <cfRule type="cellIs" dxfId="3616" priority="551" operator="equal">
      <formula>0</formula>
    </cfRule>
  </conditionalFormatting>
  <conditionalFormatting sqref="G36:K36">
    <cfRule type="containsText" dxfId="3615" priority="550" operator="containsText" text="Наименование инвестиционного проекта">
      <formula>NOT(ISERROR(SEARCH("Наименование инвестиционного проекта",G36)))</formula>
    </cfRule>
  </conditionalFormatting>
  <conditionalFormatting sqref="G36:K36">
    <cfRule type="cellIs" dxfId="3614" priority="549" operator="equal">
      <formula>0</formula>
    </cfRule>
  </conditionalFormatting>
  <conditionalFormatting sqref="G35:K35">
    <cfRule type="containsText" dxfId="3613" priority="548" operator="containsText" text="Наименование инвестиционного проекта">
      <formula>NOT(ISERROR(SEARCH("Наименование инвестиционного проекта",G35)))</formula>
    </cfRule>
  </conditionalFormatting>
  <conditionalFormatting sqref="G35:K35">
    <cfRule type="cellIs" dxfId="3612" priority="547" operator="equal">
      <formula>0</formula>
    </cfRule>
  </conditionalFormatting>
  <conditionalFormatting sqref="G34:K34">
    <cfRule type="containsText" dxfId="3611" priority="546" operator="containsText" text="Наименование инвестиционного проекта">
      <formula>NOT(ISERROR(SEARCH("Наименование инвестиционного проекта",G34)))</formula>
    </cfRule>
  </conditionalFormatting>
  <conditionalFormatting sqref="G34:K34">
    <cfRule type="cellIs" dxfId="3610" priority="545" operator="equal">
      <formula>0</formula>
    </cfRule>
  </conditionalFormatting>
  <conditionalFormatting sqref="G32:K32">
    <cfRule type="containsText" dxfId="3609" priority="544" operator="containsText" text="Наименование инвестиционного проекта">
      <formula>NOT(ISERROR(SEARCH("Наименование инвестиционного проекта",G32)))</formula>
    </cfRule>
  </conditionalFormatting>
  <conditionalFormatting sqref="G32:K32">
    <cfRule type="cellIs" dxfId="3608" priority="543" operator="equal">
      <formula>0</formula>
    </cfRule>
  </conditionalFormatting>
  <conditionalFormatting sqref="G31:K31">
    <cfRule type="containsText" dxfId="3607" priority="542" operator="containsText" text="Наименование инвестиционного проекта">
      <formula>NOT(ISERROR(SEARCH("Наименование инвестиционного проекта",G31)))</formula>
    </cfRule>
  </conditionalFormatting>
  <conditionalFormatting sqref="G31:K31">
    <cfRule type="cellIs" dxfId="3606" priority="541" operator="equal">
      <formula>0</formula>
    </cfRule>
  </conditionalFormatting>
  <conditionalFormatting sqref="G29:K29">
    <cfRule type="containsText" dxfId="3605" priority="540" operator="containsText" text="Наименование инвестиционного проекта">
      <formula>NOT(ISERROR(SEARCH("Наименование инвестиционного проекта",G29)))</formula>
    </cfRule>
  </conditionalFormatting>
  <conditionalFormatting sqref="G29:K29">
    <cfRule type="cellIs" dxfId="3604" priority="539" operator="equal">
      <formula>0</formula>
    </cfRule>
  </conditionalFormatting>
  <conditionalFormatting sqref="G30:K30">
    <cfRule type="containsText" dxfId="3603" priority="538" operator="containsText" text="Наименование инвестиционного проекта">
      <formula>NOT(ISERROR(SEARCH("Наименование инвестиционного проекта",G30)))</formula>
    </cfRule>
  </conditionalFormatting>
  <conditionalFormatting sqref="G30:K30">
    <cfRule type="cellIs" dxfId="3602" priority="537" operator="equal">
      <formula>0</formula>
    </cfRule>
  </conditionalFormatting>
  <conditionalFormatting sqref="G28:K28">
    <cfRule type="containsText" dxfId="3601" priority="536" operator="containsText" text="Наименование инвестиционного проекта">
      <formula>NOT(ISERROR(SEARCH("Наименование инвестиционного проекта",G28)))</formula>
    </cfRule>
  </conditionalFormatting>
  <conditionalFormatting sqref="G28:K28">
    <cfRule type="cellIs" dxfId="3600" priority="535" operator="equal">
      <formula>0</formula>
    </cfRule>
  </conditionalFormatting>
  <conditionalFormatting sqref="G26:K27">
    <cfRule type="containsText" dxfId="3599" priority="534" operator="containsText" text="Наименование инвестиционного проекта">
      <formula>NOT(ISERROR(SEARCH("Наименование инвестиционного проекта",G26)))</formula>
    </cfRule>
  </conditionalFormatting>
  <conditionalFormatting sqref="G26:K27">
    <cfRule type="cellIs" dxfId="3598" priority="533" operator="equal">
      <formula>0</formula>
    </cfRule>
  </conditionalFormatting>
  <conditionalFormatting sqref="G25:K25">
    <cfRule type="containsText" dxfId="3597" priority="532" operator="containsText" text="Наименование инвестиционного проекта">
      <formula>NOT(ISERROR(SEARCH("Наименование инвестиционного проекта",G25)))</formula>
    </cfRule>
  </conditionalFormatting>
  <conditionalFormatting sqref="G25:K25">
    <cfRule type="cellIs" dxfId="3596" priority="531" operator="equal">
      <formula>0</formula>
    </cfRule>
  </conditionalFormatting>
  <conditionalFormatting sqref="M24">
    <cfRule type="containsText" dxfId="3595" priority="530" operator="containsText" text="Наименование инвестиционного проекта">
      <formula>NOT(ISERROR(SEARCH("Наименование инвестиционного проекта",M24)))</formula>
    </cfRule>
  </conditionalFormatting>
  <conditionalFormatting sqref="M24">
    <cfRule type="cellIs" dxfId="3594" priority="529" operator="equal">
      <formula>0</formula>
    </cfRule>
  </conditionalFormatting>
  <conditionalFormatting sqref="M23">
    <cfRule type="containsText" dxfId="3593" priority="528" operator="containsText" text="Наименование инвестиционного проекта">
      <formula>NOT(ISERROR(SEARCH("Наименование инвестиционного проекта",M23)))</formula>
    </cfRule>
  </conditionalFormatting>
  <conditionalFormatting sqref="M23">
    <cfRule type="cellIs" dxfId="3592" priority="527" operator="equal">
      <formula>0</formula>
    </cfRule>
  </conditionalFormatting>
  <conditionalFormatting sqref="M63">
    <cfRule type="containsText" dxfId="3591" priority="526" operator="containsText" text="Наименование инвестиционного проекта">
      <formula>NOT(ISERROR(SEARCH("Наименование инвестиционного проекта",M63)))</formula>
    </cfRule>
  </conditionalFormatting>
  <conditionalFormatting sqref="M63">
    <cfRule type="cellIs" dxfId="3590" priority="525" operator="equal">
      <formula>0</formula>
    </cfRule>
  </conditionalFormatting>
  <conditionalFormatting sqref="M61">
    <cfRule type="containsText" dxfId="3589" priority="524" operator="containsText" text="Наименование инвестиционного проекта">
      <formula>NOT(ISERROR(SEARCH("Наименование инвестиционного проекта",M61)))</formula>
    </cfRule>
  </conditionalFormatting>
  <conditionalFormatting sqref="M61">
    <cfRule type="cellIs" dxfId="3588" priority="523" operator="equal">
      <formula>0</formula>
    </cfRule>
  </conditionalFormatting>
  <conditionalFormatting sqref="M60">
    <cfRule type="containsText" dxfId="3587" priority="522" operator="containsText" text="Наименование инвестиционного проекта">
      <formula>NOT(ISERROR(SEARCH("Наименование инвестиционного проекта",M60)))</formula>
    </cfRule>
  </conditionalFormatting>
  <conditionalFormatting sqref="M60">
    <cfRule type="cellIs" dxfId="3586" priority="521" operator="equal">
      <formula>0</formula>
    </cfRule>
  </conditionalFormatting>
  <conditionalFormatting sqref="M59">
    <cfRule type="containsText" dxfId="3585" priority="520" operator="containsText" text="Наименование инвестиционного проекта">
      <formula>NOT(ISERROR(SEARCH("Наименование инвестиционного проекта",M59)))</formula>
    </cfRule>
  </conditionalFormatting>
  <conditionalFormatting sqref="M59">
    <cfRule type="cellIs" dxfId="3584" priority="519" operator="equal">
      <formula>0</formula>
    </cfRule>
  </conditionalFormatting>
  <conditionalFormatting sqref="M57:M58">
    <cfRule type="containsText" dxfId="3583" priority="518" operator="containsText" text="Наименование инвестиционного проекта">
      <formula>NOT(ISERROR(SEARCH("Наименование инвестиционного проекта",M57)))</formula>
    </cfRule>
  </conditionalFormatting>
  <conditionalFormatting sqref="M57:M58">
    <cfRule type="cellIs" dxfId="3582" priority="517" operator="equal">
      <formula>0</formula>
    </cfRule>
  </conditionalFormatting>
  <conditionalFormatting sqref="M56">
    <cfRule type="containsText" dxfId="3581" priority="516" operator="containsText" text="Наименование инвестиционного проекта">
      <formula>NOT(ISERROR(SEARCH("Наименование инвестиционного проекта",M56)))</formula>
    </cfRule>
  </conditionalFormatting>
  <conditionalFormatting sqref="M56">
    <cfRule type="cellIs" dxfId="3580" priority="515" operator="equal">
      <formula>0</formula>
    </cfRule>
  </conditionalFormatting>
  <conditionalFormatting sqref="M53:M55">
    <cfRule type="containsText" dxfId="3579" priority="514" operator="containsText" text="Наименование инвестиционного проекта">
      <formula>NOT(ISERROR(SEARCH("Наименование инвестиционного проекта",M53)))</formula>
    </cfRule>
  </conditionalFormatting>
  <conditionalFormatting sqref="M53:M55">
    <cfRule type="cellIs" dxfId="3578" priority="513" operator="equal">
      <formula>0</formula>
    </cfRule>
  </conditionalFormatting>
  <conditionalFormatting sqref="M52">
    <cfRule type="containsText" dxfId="3577" priority="512" operator="containsText" text="Наименование инвестиционного проекта">
      <formula>NOT(ISERROR(SEARCH("Наименование инвестиционного проекта",M52)))</formula>
    </cfRule>
  </conditionalFormatting>
  <conditionalFormatting sqref="M52">
    <cfRule type="cellIs" dxfId="3576" priority="511" operator="equal">
      <formula>0</formula>
    </cfRule>
  </conditionalFormatting>
  <conditionalFormatting sqref="M50:M51">
    <cfRule type="containsText" dxfId="3575" priority="510" operator="containsText" text="Наименование инвестиционного проекта">
      <formula>NOT(ISERROR(SEARCH("Наименование инвестиционного проекта",M50)))</formula>
    </cfRule>
  </conditionalFormatting>
  <conditionalFormatting sqref="M50:M51">
    <cfRule type="cellIs" dxfId="3574" priority="509" operator="equal">
      <formula>0</formula>
    </cfRule>
  </conditionalFormatting>
  <conditionalFormatting sqref="M48">
    <cfRule type="containsText" dxfId="3573" priority="508" operator="containsText" text="Наименование инвестиционного проекта">
      <formula>NOT(ISERROR(SEARCH("Наименование инвестиционного проекта",M48)))</formula>
    </cfRule>
  </conditionalFormatting>
  <conditionalFormatting sqref="M48">
    <cfRule type="cellIs" dxfId="3572" priority="507" operator="equal">
      <formula>0</formula>
    </cfRule>
  </conditionalFormatting>
  <conditionalFormatting sqref="M47">
    <cfRule type="containsText" dxfId="3571" priority="506" operator="containsText" text="Наименование инвестиционного проекта">
      <formula>NOT(ISERROR(SEARCH("Наименование инвестиционного проекта",M47)))</formula>
    </cfRule>
  </conditionalFormatting>
  <conditionalFormatting sqref="M47">
    <cfRule type="cellIs" dxfId="3570" priority="505" operator="equal">
      <formula>0</formula>
    </cfRule>
  </conditionalFormatting>
  <conditionalFormatting sqref="M46">
    <cfRule type="containsText" dxfId="3569" priority="504" operator="containsText" text="Наименование инвестиционного проекта">
      <formula>NOT(ISERROR(SEARCH("Наименование инвестиционного проекта",M46)))</formula>
    </cfRule>
  </conditionalFormatting>
  <conditionalFormatting sqref="M46">
    <cfRule type="cellIs" dxfId="3568" priority="503" operator="equal">
      <formula>0</formula>
    </cfRule>
  </conditionalFormatting>
  <conditionalFormatting sqref="M40">
    <cfRule type="containsText" dxfId="3567" priority="502" operator="containsText" text="Наименование инвестиционного проекта">
      <formula>NOT(ISERROR(SEARCH("Наименование инвестиционного проекта",M40)))</formula>
    </cfRule>
  </conditionalFormatting>
  <conditionalFormatting sqref="M40">
    <cfRule type="cellIs" dxfId="3566" priority="501" operator="equal">
      <formula>0</formula>
    </cfRule>
  </conditionalFormatting>
  <conditionalFormatting sqref="M37">
    <cfRule type="containsText" dxfId="3565" priority="500" operator="containsText" text="Наименование инвестиционного проекта">
      <formula>NOT(ISERROR(SEARCH("Наименование инвестиционного проекта",M37)))</formula>
    </cfRule>
  </conditionalFormatting>
  <conditionalFormatting sqref="M37">
    <cfRule type="cellIs" dxfId="3564" priority="499" operator="equal">
      <formula>0</formula>
    </cfRule>
  </conditionalFormatting>
  <conditionalFormatting sqref="M36">
    <cfRule type="containsText" dxfId="3563" priority="498" operator="containsText" text="Наименование инвестиционного проекта">
      <formula>NOT(ISERROR(SEARCH("Наименование инвестиционного проекта",M36)))</formula>
    </cfRule>
  </conditionalFormatting>
  <conditionalFormatting sqref="M36">
    <cfRule type="cellIs" dxfId="3562" priority="497" operator="equal">
      <formula>0</formula>
    </cfRule>
  </conditionalFormatting>
  <conditionalFormatting sqref="M35">
    <cfRule type="containsText" dxfId="3561" priority="496" operator="containsText" text="Наименование инвестиционного проекта">
      <formula>NOT(ISERROR(SEARCH("Наименование инвестиционного проекта",M35)))</formula>
    </cfRule>
  </conditionalFormatting>
  <conditionalFormatting sqref="M35">
    <cfRule type="cellIs" dxfId="3560" priority="495" operator="equal">
      <formula>0</formula>
    </cfRule>
  </conditionalFormatting>
  <conditionalFormatting sqref="M34">
    <cfRule type="containsText" dxfId="3559" priority="494" operator="containsText" text="Наименование инвестиционного проекта">
      <formula>NOT(ISERROR(SEARCH("Наименование инвестиционного проекта",M34)))</formula>
    </cfRule>
  </conditionalFormatting>
  <conditionalFormatting sqref="M34">
    <cfRule type="cellIs" dxfId="3558" priority="493" operator="equal">
      <formula>0</formula>
    </cfRule>
  </conditionalFormatting>
  <conditionalFormatting sqref="M32">
    <cfRule type="containsText" dxfId="3557" priority="492" operator="containsText" text="Наименование инвестиционного проекта">
      <formula>NOT(ISERROR(SEARCH("Наименование инвестиционного проекта",M32)))</formula>
    </cfRule>
  </conditionalFormatting>
  <conditionalFormatting sqref="M32">
    <cfRule type="cellIs" dxfId="3556" priority="491" operator="equal">
      <formula>0</formula>
    </cfRule>
  </conditionalFormatting>
  <conditionalFormatting sqref="M31">
    <cfRule type="containsText" dxfId="3555" priority="490" operator="containsText" text="Наименование инвестиционного проекта">
      <formula>NOT(ISERROR(SEARCH("Наименование инвестиционного проекта",M31)))</formula>
    </cfRule>
  </conditionalFormatting>
  <conditionalFormatting sqref="M31">
    <cfRule type="cellIs" dxfId="3554" priority="489" operator="equal">
      <formula>0</formula>
    </cfRule>
  </conditionalFormatting>
  <conditionalFormatting sqref="M29">
    <cfRule type="containsText" dxfId="3553" priority="488" operator="containsText" text="Наименование инвестиционного проекта">
      <formula>NOT(ISERROR(SEARCH("Наименование инвестиционного проекта",M29)))</formula>
    </cfRule>
  </conditionalFormatting>
  <conditionalFormatting sqref="M29">
    <cfRule type="cellIs" dxfId="3552" priority="487" operator="equal">
      <formula>0</formula>
    </cfRule>
  </conditionalFormatting>
  <conditionalFormatting sqref="M30">
    <cfRule type="containsText" dxfId="3551" priority="486" operator="containsText" text="Наименование инвестиционного проекта">
      <formula>NOT(ISERROR(SEARCH("Наименование инвестиционного проекта",M30)))</formula>
    </cfRule>
  </conditionalFormatting>
  <conditionalFormatting sqref="M30">
    <cfRule type="cellIs" dxfId="3550" priority="485" operator="equal">
      <formula>0</formula>
    </cfRule>
  </conditionalFormatting>
  <conditionalFormatting sqref="M28">
    <cfRule type="containsText" dxfId="3549" priority="484" operator="containsText" text="Наименование инвестиционного проекта">
      <formula>NOT(ISERROR(SEARCH("Наименование инвестиционного проекта",M28)))</formula>
    </cfRule>
  </conditionalFormatting>
  <conditionalFormatting sqref="M28">
    <cfRule type="cellIs" dxfId="3548" priority="483" operator="equal">
      <formula>0</formula>
    </cfRule>
  </conditionalFormatting>
  <conditionalFormatting sqref="M26">
    <cfRule type="containsText" dxfId="3547" priority="482" operator="containsText" text="Наименование инвестиционного проекта">
      <formula>NOT(ISERROR(SEARCH("Наименование инвестиционного проекта",M26)))</formula>
    </cfRule>
  </conditionalFormatting>
  <conditionalFormatting sqref="M26">
    <cfRule type="cellIs" dxfId="3546" priority="481" operator="equal">
      <formula>0</formula>
    </cfRule>
  </conditionalFormatting>
  <conditionalFormatting sqref="M25">
    <cfRule type="containsText" dxfId="3545" priority="480" operator="containsText" text="Наименование инвестиционного проекта">
      <formula>NOT(ISERROR(SEARCH("Наименование инвестиционного проекта",M25)))</formula>
    </cfRule>
  </conditionalFormatting>
  <conditionalFormatting sqref="M25">
    <cfRule type="cellIs" dxfId="3544" priority="479" operator="equal">
      <formula>0</formula>
    </cfRule>
  </conditionalFormatting>
  <conditionalFormatting sqref="L32">
    <cfRule type="containsText" dxfId="3543" priority="478" operator="containsText" text="Наименование инвестиционного проекта">
      <formula>NOT(ISERROR(SEARCH("Наименование инвестиционного проекта",L32)))</formula>
    </cfRule>
  </conditionalFormatting>
  <conditionalFormatting sqref="L32">
    <cfRule type="cellIs" dxfId="3542" priority="477" operator="equal">
      <formula>0</formula>
    </cfRule>
  </conditionalFormatting>
  <conditionalFormatting sqref="P24">
    <cfRule type="containsText" dxfId="3437" priority="372" operator="containsText" text="Наименование инвестиционного проекта">
      <formula>NOT(ISERROR(SEARCH("Наименование инвестиционного проекта",P24)))</formula>
    </cfRule>
  </conditionalFormatting>
  <conditionalFormatting sqref="P24">
    <cfRule type="cellIs" dxfId="3436" priority="371" operator="equal">
      <formula>0</formula>
    </cfRule>
  </conditionalFormatting>
  <conditionalFormatting sqref="P23">
    <cfRule type="containsText" dxfId="3435" priority="370" operator="containsText" text="Наименование инвестиционного проекта">
      <formula>NOT(ISERROR(SEARCH("Наименование инвестиционного проекта",P23)))</formula>
    </cfRule>
  </conditionalFormatting>
  <conditionalFormatting sqref="P23">
    <cfRule type="cellIs" dxfId="3434" priority="369" operator="equal">
      <formula>0</formula>
    </cfRule>
  </conditionalFormatting>
  <conditionalFormatting sqref="P63">
    <cfRule type="containsText" dxfId="3433" priority="368" operator="containsText" text="Наименование инвестиционного проекта">
      <formula>NOT(ISERROR(SEARCH("Наименование инвестиционного проекта",P63)))</formula>
    </cfRule>
  </conditionalFormatting>
  <conditionalFormatting sqref="P63">
    <cfRule type="cellIs" dxfId="3432" priority="367" operator="equal">
      <formula>0</formula>
    </cfRule>
  </conditionalFormatting>
  <conditionalFormatting sqref="P61">
    <cfRule type="containsText" dxfId="3431" priority="366" operator="containsText" text="Наименование инвестиционного проекта">
      <formula>NOT(ISERROR(SEARCH("Наименование инвестиционного проекта",P61)))</formula>
    </cfRule>
  </conditionalFormatting>
  <conditionalFormatting sqref="P61">
    <cfRule type="cellIs" dxfId="3430" priority="365" operator="equal">
      <formula>0</formula>
    </cfRule>
  </conditionalFormatting>
  <conditionalFormatting sqref="P60">
    <cfRule type="containsText" dxfId="3429" priority="364" operator="containsText" text="Наименование инвестиционного проекта">
      <formula>NOT(ISERROR(SEARCH("Наименование инвестиционного проекта",P60)))</formula>
    </cfRule>
  </conditionalFormatting>
  <conditionalFormatting sqref="P60">
    <cfRule type="cellIs" dxfId="3428" priority="363" operator="equal">
      <formula>0</formula>
    </cfRule>
  </conditionalFormatting>
  <conditionalFormatting sqref="P59">
    <cfRule type="containsText" dxfId="3427" priority="362" operator="containsText" text="Наименование инвестиционного проекта">
      <formula>NOT(ISERROR(SEARCH("Наименование инвестиционного проекта",P59)))</formula>
    </cfRule>
  </conditionalFormatting>
  <conditionalFormatting sqref="P59">
    <cfRule type="cellIs" dxfId="3426" priority="361" operator="equal">
      <formula>0</formula>
    </cfRule>
  </conditionalFormatting>
  <conditionalFormatting sqref="P57:P58">
    <cfRule type="containsText" dxfId="3425" priority="360" operator="containsText" text="Наименование инвестиционного проекта">
      <formula>NOT(ISERROR(SEARCH("Наименование инвестиционного проекта",P57)))</formula>
    </cfRule>
  </conditionalFormatting>
  <conditionalFormatting sqref="P57:P58">
    <cfRule type="cellIs" dxfId="3424" priority="359" operator="equal">
      <formula>0</formula>
    </cfRule>
  </conditionalFormatting>
  <conditionalFormatting sqref="P56">
    <cfRule type="containsText" dxfId="3423" priority="358" operator="containsText" text="Наименование инвестиционного проекта">
      <formula>NOT(ISERROR(SEARCH("Наименование инвестиционного проекта",P56)))</formula>
    </cfRule>
  </conditionalFormatting>
  <conditionalFormatting sqref="P56">
    <cfRule type="cellIs" dxfId="3422" priority="357" operator="equal">
      <formula>0</formula>
    </cfRule>
  </conditionalFormatting>
  <conditionalFormatting sqref="P53:P55">
    <cfRule type="containsText" dxfId="3421" priority="356" operator="containsText" text="Наименование инвестиционного проекта">
      <formula>NOT(ISERROR(SEARCH("Наименование инвестиционного проекта",P53)))</formula>
    </cfRule>
  </conditionalFormatting>
  <conditionalFormatting sqref="P53:P55">
    <cfRule type="cellIs" dxfId="3420" priority="355" operator="equal">
      <formula>0</formula>
    </cfRule>
  </conditionalFormatting>
  <conditionalFormatting sqref="P52">
    <cfRule type="containsText" dxfId="3419" priority="354" operator="containsText" text="Наименование инвестиционного проекта">
      <formula>NOT(ISERROR(SEARCH("Наименование инвестиционного проекта",P52)))</formula>
    </cfRule>
  </conditionalFormatting>
  <conditionalFormatting sqref="P52">
    <cfRule type="cellIs" dxfId="3418" priority="353" operator="equal">
      <formula>0</formula>
    </cfRule>
  </conditionalFormatting>
  <conditionalFormatting sqref="P50:P51">
    <cfRule type="containsText" dxfId="3417" priority="352" operator="containsText" text="Наименование инвестиционного проекта">
      <formula>NOT(ISERROR(SEARCH("Наименование инвестиционного проекта",P50)))</formula>
    </cfRule>
  </conditionalFormatting>
  <conditionalFormatting sqref="P50:P51">
    <cfRule type="cellIs" dxfId="3416" priority="351" operator="equal">
      <formula>0</formula>
    </cfRule>
  </conditionalFormatting>
  <conditionalFormatting sqref="P48">
    <cfRule type="containsText" dxfId="3415" priority="350" operator="containsText" text="Наименование инвестиционного проекта">
      <formula>NOT(ISERROR(SEARCH("Наименование инвестиционного проекта",P48)))</formula>
    </cfRule>
  </conditionalFormatting>
  <conditionalFormatting sqref="P48">
    <cfRule type="cellIs" dxfId="3414" priority="349" operator="equal">
      <formula>0</formula>
    </cfRule>
  </conditionalFormatting>
  <conditionalFormatting sqref="P47">
    <cfRule type="containsText" dxfId="3413" priority="348" operator="containsText" text="Наименование инвестиционного проекта">
      <formula>NOT(ISERROR(SEARCH("Наименование инвестиционного проекта",P47)))</formula>
    </cfRule>
  </conditionalFormatting>
  <conditionalFormatting sqref="P47">
    <cfRule type="cellIs" dxfId="3412" priority="347" operator="equal">
      <formula>0</formula>
    </cfRule>
  </conditionalFormatting>
  <conditionalFormatting sqref="P46">
    <cfRule type="containsText" dxfId="3411" priority="346" operator="containsText" text="Наименование инвестиционного проекта">
      <formula>NOT(ISERROR(SEARCH("Наименование инвестиционного проекта",P46)))</formula>
    </cfRule>
  </conditionalFormatting>
  <conditionalFormatting sqref="P46">
    <cfRule type="cellIs" dxfId="3410" priority="345" operator="equal">
      <formula>0</formula>
    </cfRule>
  </conditionalFormatting>
  <conditionalFormatting sqref="P40">
    <cfRule type="containsText" dxfId="3409" priority="344" operator="containsText" text="Наименование инвестиционного проекта">
      <formula>NOT(ISERROR(SEARCH("Наименование инвестиционного проекта",P40)))</formula>
    </cfRule>
  </conditionalFormatting>
  <conditionalFormatting sqref="P40">
    <cfRule type="cellIs" dxfId="3408" priority="343" operator="equal">
      <formula>0</formula>
    </cfRule>
  </conditionalFormatting>
  <conditionalFormatting sqref="P37">
    <cfRule type="containsText" dxfId="3407" priority="342" operator="containsText" text="Наименование инвестиционного проекта">
      <formula>NOT(ISERROR(SEARCH("Наименование инвестиционного проекта",P37)))</formula>
    </cfRule>
  </conditionalFormatting>
  <conditionalFormatting sqref="P37">
    <cfRule type="cellIs" dxfId="3406" priority="341" operator="equal">
      <formula>0</formula>
    </cfRule>
  </conditionalFormatting>
  <conditionalFormatting sqref="P36">
    <cfRule type="containsText" dxfId="3405" priority="340" operator="containsText" text="Наименование инвестиционного проекта">
      <formula>NOT(ISERROR(SEARCH("Наименование инвестиционного проекта",P36)))</formula>
    </cfRule>
  </conditionalFormatting>
  <conditionalFormatting sqref="P36">
    <cfRule type="cellIs" dxfId="3404" priority="339" operator="equal">
      <formula>0</formula>
    </cfRule>
  </conditionalFormatting>
  <conditionalFormatting sqref="P35">
    <cfRule type="containsText" dxfId="3403" priority="338" operator="containsText" text="Наименование инвестиционного проекта">
      <formula>NOT(ISERROR(SEARCH("Наименование инвестиционного проекта",P35)))</formula>
    </cfRule>
  </conditionalFormatting>
  <conditionalFormatting sqref="P35">
    <cfRule type="cellIs" dxfId="3402" priority="337" operator="equal">
      <formula>0</formula>
    </cfRule>
  </conditionalFormatting>
  <conditionalFormatting sqref="P34">
    <cfRule type="containsText" dxfId="3401" priority="336" operator="containsText" text="Наименование инвестиционного проекта">
      <formula>NOT(ISERROR(SEARCH("Наименование инвестиционного проекта",P34)))</formula>
    </cfRule>
  </conditionalFormatting>
  <conditionalFormatting sqref="P34">
    <cfRule type="cellIs" dxfId="3400" priority="335" operator="equal">
      <formula>0</formula>
    </cfRule>
  </conditionalFormatting>
  <conditionalFormatting sqref="P32">
    <cfRule type="containsText" dxfId="3399" priority="334" operator="containsText" text="Наименование инвестиционного проекта">
      <formula>NOT(ISERROR(SEARCH("Наименование инвестиционного проекта",P32)))</formula>
    </cfRule>
  </conditionalFormatting>
  <conditionalFormatting sqref="P32">
    <cfRule type="cellIs" dxfId="3398" priority="333" operator="equal">
      <formula>0</formula>
    </cfRule>
  </conditionalFormatting>
  <conditionalFormatting sqref="P31">
    <cfRule type="containsText" dxfId="3397" priority="332" operator="containsText" text="Наименование инвестиционного проекта">
      <formula>NOT(ISERROR(SEARCH("Наименование инвестиционного проекта",P31)))</formula>
    </cfRule>
  </conditionalFormatting>
  <conditionalFormatting sqref="P31">
    <cfRule type="cellIs" dxfId="3396" priority="331" operator="equal">
      <formula>0</formula>
    </cfRule>
  </conditionalFormatting>
  <conditionalFormatting sqref="P29">
    <cfRule type="containsText" dxfId="3395" priority="330" operator="containsText" text="Наименование инвестиционного проекта">
      <formula>NOT(ISERROR(SEARCH("Наименование инвестиционного проекта",P29)))</formula>
    </cfRule>
  </conditionalFormatting>
  <conditionalFormatting sqref="P29">
    <cfRule type="cellIs" dxfId="3394" priority="329" operator="equal">
      <formula>0</formula>
    </cfRule>
  </conditionalFormatting>
  <conditionalFormatting sqref="P30">
    <cfRule type="containsText" dxfId="3393" priority="328" operator="containsText" text="Наименование инвестиционного проекта">
      <formula>NOT(ISERROR(SEARCH("Наименование инвестиционного проекта",P30)))</formula>
    </cfRule>
  </conditionalFormatting>
  <conditionalFormatting sqref="P30">
    <cfRule type="cellIs" dxfId="3392" priority="327" operator="equal">
      <formula>0</formula>
    </cfRule>
  </conditionalFormatting>
  <conditionalFormatting sqref="P28">
    <cfRule type="containsText" dxfId="3391" priority="326" operator="containsText" text="Наименование инвестиционного проекта">
      <formula>NOT(ISERROR(SEARCH("Наименование инвестиционного проекта",P28)))</formula>
    </cfRule>
  </conditionalFormatting>
  <conditionalFormatting sqref="P28">
    <cfRule type="cellIs" dxfId="3390" priority="325" operator="equal">
      <formula>0</formula>
    </cfRule>
  </conditionalFormatting>
  <conditionalFormatting sqref="P26">
    <cfRule type="containsText" dxfId="3389" priority="324" operator="containsText" text="Наименование инвестиционного проекта">
      <formula>NOT(ISERROR(SEARCH("Наименование инвестиционного проекта",P26)))</formula>
    </cfRule>
  </conditionalFormatting>
  <conditionalFormatting sqref="P26">
    <cfRule type="cellIs" dxfId="3388" priority="323" operator="equal">
      <formula>0</formula>
    </cfRule>
  </conditionalFormatting>
  <conditionalFormatting sqref="P25">
    <cfRule type="containsText" dxfId="3387" priority="322" operator="containsText" text="Наименование инвестиционного проекта">
      <formula>NOT(ISERROR(SEARCH("Наименование инвестиционного проекта",P25)))</formula>
    </cfRule>
  </conditionalFormatting>
  <conditionalFormatting sqref="P25">
    <cfRule type="cellIs" dxfId="3386" priority="321" operator="equal">
      <formula>0</formula>
    </cfRule>
  </conditionalFormatting>
  <conditionalFormatting sqref="Q24">
    <cfRule type="containsText" dxfId="3385" priority="320" operator="containsText" text="Наименование инвестиционного проекта">
      <formula>NOT(ISERROR(SEARCH("Наименование инвестиционного проекта",Q24)))</formula>
    </cfRule>
  </conditionalFormatting>
  <conditionalFormatting sqref="Q24">
    <cfRule type="cellIs" dxfId="3384" priority="319" operator="equal">
      <formula>0</formula>
    </cfRule>
  </conditionalFormatting>
  <conditionalFormatting sqref="Q23">
    <cfRule type="containsText" dxfId="3383" priority="318" operator="containsText" text="Наименование инвестиционного проекта">
      <formula>NOT(ISERROR(SEARCH("Наименование инвестиционного проекта",Q23)))</formula>
    </cfRule>
  </conditionalFormatting>
  <conditionalFormatting sqref="Q23">
    <cfRule type="cellIs" dxfId="3382" priority="317" operator="equal">
      <formula>0</formula>
    </cfRule>
  </conditionalFormatting>
  <conditionalFormatting sqref="Q63">
    <cfRule type="containsText" dxfId="3381" priority="316" operator="containsText" text="Наименование инвестиционного проекта">
      <formula>NOT(ISERROR(SEARCH("Наименование инвестиционного проекта",Q63)))</formula>
    </cfRule>
  </conditionalFormatting>
  <conditionalFormatting sqref="Q63">
    <cfRule type="cellIs" dxfId="3380" priority="315" operator="equal">
      <formula>0</formula>
    </cfRule>
  </conditionalFormatting>
  <conditionalFormatting sqref="Q61">
    <cfRule type="containsText" dxfId="3379" priority="314" operator="containsText" text="Наименование инвестиционного проекта">
      <formula>NOT(ISERROR(SEARCH("Наименование инвестиционного проекта",Q61)))</formula>
    </cfRule>
  </conditionalFormatting>
  <conditionalFormatting sqref="Q61">
    <cfRule type="cellIs" dxfId="3378" priority="313" operator="equal">
      <formula>0</formula>
    </cfRule>
  </conditionalFormatting>
  <conditionalFormatting sqref="Q60">
    <cfRule type="containsText" dxfId="3377" priority="312" operator="containsText" text="Наименование инвестиционного проекта">
      <formula>NOT(ISERROR(SEARCH("Наименование инвестиционного проекта",Q60)))</formula>
    </cfRule>
  </conditionalFormatting>
  <conditionalFormatting sqref="Q60">
    <cfRule type="cellIs" dxfId="3376" priority="311" operator="equal">
      <formula>0</formula>
    </cfRule>
  </conditionalFormatting>
  <conditionalFormatting sqref="Q59">
    <cfRule type="containsText" dxfId="3375" priority="310" operator="containsText" text="Наименование инвестиционного проекта">
      <formula>NOT(ISERROR(SEARCH("Наименование инвестиционного проекта",Q59)))</formula>
    </cfRule>
  </conditionalFormatting>
  <conditionalFormatting sqref="Q59">
    <cfRule type="cellIs" dxfId="3374" priority="309" operator="equal">
      <formula>0</formula>
    </cfRule>
  </conditionalFormatting>
  <conditionalFormatting sqref="Q57:Q58">
    <cfRule type="containsText" dxfId="3373" priority="308" operator="containsText" text="Наименование инвестиционного проекта">
      <formula>NOT(ISERROR(SEARCH("Наименование инвестиционного проекта",Q57)))</formula>
    </cfRule>
  </conditionalFormatting>
  <conditionalFormatting sqref="Q57:Q58">
    <cfRule type="cellIs" dxfId="3372" priority="307" operator="equal">
      <formula>0</formula>
    </cfRule>
  </conditionalFormatting>
  <conditionalFormatting sqref="Q56">
    <cfRule type="containsText" dxfId="3371" priority="306" operator="containsText" text="Наименование инвестиционного проекта">
      <formula>NOT(ISERROR(SEARCH("Наименование инвестиционного проекта",Q56)))</formula>
    </cfRule>
  </conditionalFormatting>
  <conditionalFormatting sqref="Q56">
    <cfRule type="cellIs" dxfId="3370" priority="305" operator="equal">
      <formula>0</formula>
    </cfRule>
  </conditionalFormatting>
  <conditionalFormatting sqref="Q52">
    <cfRule type="containsText" dxfId="3369" priority="304" operator="containsText" text="Наименование инвестиционного проекта">
      <formula>NOT(ISERROR(SEARCH("Наименование инвестиционного проекта",Q52)))</formula>
    </cfRule>
  </conditionalFormatting>
  <conditionalFormatting sqref="Q52">
    <cfRule type="cellIs" dxfId="3368" priority="303" operator="equal">
      <formula>0</formula>
    </cfRule>
  </conditionalFormatting>
  <conditionalFormatting sqref="Q50:Q51">
    <cfRule type="containsText" dxfId="3367" priority="302" operator="containsText" text="Наименование инвестиционного проекта">
      <formula>NOT(ISERROR(SEARCH("Наименование инвестиционного проекта",Q50)))</formula>
    </cfRule>
  </conditionalFormatting>
  <conditionalFormatting sqref="Q50:Q51">
    <cfRule type="cellIs" dxfId="3366" priority="301" operator="equal">
      <formula>0</formula>
    </cfRule>
  </conditionalFormatting>
  <conditionalFormatting sqref="Q48">
    <cfRule type="containsText" dxfId="3365" priority="300" operator="containsText" text="Наименование инвестиционного проекта">
      <formula>NOT(ISERROR(SEARCH("Наименование инвестиционного проекта",Q48)))</formula>
    </cfRule>
  </conditionalFormatting>
  <conditionalFormatting sqref="Q48">
    <cfRule type="cellIs" dxfId="3364" priority="299" operator="equal">
      <formula>0</formula>
    </cfRule>
  </conditionalFormatting>
  <conditionalFormatting sqref="Q47">
    <cfRule type="containsText" dxfId="3363" priority="298" operator="containsText" text="Наименование инвестиционного проекта">
      <formula>NOT(ISERROR(SEARCH("Наименование инвестиционного проекта",Q47)))</formula>
    </cfRule>
  </conditionalFormatting>
  <conditionalFormatting sqref="Q47">
    <cfRule type="cellIs" dxfId="3362" priority="297" operator="equal">
      <formula>0</formula>
    </cfRule>
  </conditionalFormatting>
  <conditionalFormatting sqref="Q46">
    <cfRule type="containsText" dxfId="3361" priority="296" operator="containsText" text="Наименование инвестиционного проекта">
      <formula>NOT(ISERROR(SEARCH("Наименование инвестиционного проекта",Q46)))</formula>
    </cfRule>
  </conditionalFormatting>
  <conditionalFormatting sqref="Q46">
    <cfRule type="cellIs" dxfId="3360" priority="295" operator="equal">
      <formula>0</formula>
    </cfRule>
  </conditionalFormatting>
  <conditionalFormatting sqref="Q40">
    <cfRule type="containsText" dxfId="3359" priority="294" operator="containsText" text="Наименование инвестиционного проекта">
      <formula>NOT(ISERROR(SEARCH("Наименование инвестиционного проекта",Q40)))</formula>
    </cfRule>
  </conditionalFormatting>
  <conditionalFormatting sqref="Q40">
    <cfRule type="cellIs" dxfId="3358" priority="293" operator="equal">
      <formula>0</formula>
    </cfRule>
  </conditionalFormatting>
  <conditionalFormatting sqref="Q37">
    <cfRule type="containsText" dxfId="3357" priority="292" operator="containsText" text="Наименование инвестиционного проекта">
      <formula>NOT(ISERROR(SEARCH("Наименование инвестиционного проекта",Q37)))</formula>
    </cfRule>
  </conditionalFormatting>
  <conditionalFormatting sqref="Q37">
    <cfRule type="cellIs" dxfId="3356" priority="291" operator="equal">
      <formula>0</formula>
    </cfRule>
  </conditionalFormatting>
  <conditionalFormatting sqref="Q36">
    <cfRule type="containsText" dxfId="3355" priority="290" operator="containsText" text="Наименование инвестиционного проекта">
      <formula>NOT(ISERROR(SEARCH("Наименование инвестиционного проекта",Q36)))</formula>
    </cfRule>
  </conditionalFormatting>
  <conditionalFormatting sqref="Q36">
    <cfRule type="cellIs" dxfId="3354" priority="289" operator="equal">
      <formula>0</formula>
    </cfRule>
  </conditionalFormatting>
  <conditionalFormatting sqref="Q35">
    <cfRule type="containsText" dxfId="3353" priority="288" operator="containsText" text="Наименование инвестиционного проекта">
      <formula>NOT(ISERROR(SEARCH("Наименование инвестиционного проекта",Q35)))</formula>
    </cfRule>
  </conditionalFormatting>
  <conditionalFormatting sqref="Q35">
    <cfRule type="cellIs" dxfId="3352" priority="287" operator="equal">
      <formula>0</formula>
    </cfRule>
  </conditionalFormatting>
  <conditionalFormatting sqref="Q34">
    <cfRule type="containsText" dxfId="3351" priority="286" operator="containsText" text="Наименование инвестиционного проекта">
      <formula>NOT(ISERROR(SEARCH("Наименование инвестиционного проекта",Q34)))</formula>
    </cfRule>
  </conditionalFormatting>
  <conditionalFormatting sqref="Q34">
    <cfRule type="cellIs" dxfId="3350" priority="285" operator="equal">
      <formula>0</formula>
    </cfRule>
  </conditionalFormatting>
  <conditionalFormatting sqref="Q32">
    <cfRule type="containsText" dxfId="3349" priority="284" operator="containsText" text="Наименование инвестиционного проекта">
      <formula>NOT(ISERROR(SEARCH("Наименование инвестиционного проекта",Q32)))</formula>
    </cfRule>
  </conditionalFormatting>
  <conditionalFormatting sqref="Q32">
    <cfRule type="cellIs" dxfId="3348" priority="283" operator="equal">
      <formula>0</formula>
    </cfRule>
  </conditionalFormatting>
  <conditionalFormatting sqref="Q31">
    <cfRule type="containsText" dxfId="3347" priority="282" operator="containsText" text="Наименование инвестиционного проекта">
      <formula>NOT(ISERROR(SEARCH("Наименование инвестиционного проекта",Q31)))</formula>
    </cfRule>
  </conditionalFormatting>
  <conditionalFormatting sqref="Q31">
    <cfRule type="cellIs" dxfId="3346" priority="281" operator="equal">
      <formula>0</formula>
    </cfRule>
  </conditionalFormatting>
  <conditionalFormatting sqref="Q29">
    <cfRule type="containsText" dxfId="3345" priority="280" operator="containsText" text="Наименование инвестиционного проекта">
      <formula>NOT(ISERROR(SEARCH("Наименование инвестиционного проекта",Q29)))</formula>
    </cfRule>
  </conditionalFormatting>
  <conditionalFormatting sqref="Q29">
    <cfRule type="cellIs" dxfId="3344" priority="279" operator="equal">
      <formula>0</formula>
    </cfRule>
  </conditionalFormatting>
  <conditionalFormatting sqref="Q30">
    <cfRule type="containsText" dxfId="3343" priority="278" operator="containsText" text="Наименование инвестиционного проекта">
      <formula>NOT(ISERROR(SEARCH("Наименование инвестиционного проекта",Q30)))</formula>
    </cfRule>
  </conditionalFormatting>
  <conditionalFormatting sqref="Q30">
    <cfRule type="cellIs" dxfId="3342" priority="277" operator="equal">
      <formula>0</formula>
    </cfRule>
  </conditionalFormatting>
  <conditionalFormatting sqref="Q28">
    <cfRule type="containsText" dxfId="3341" priority="276" operator="containsText" text="Наименование инвестиционного проекта">
      <formula>NOT(ISERROR(SEARCH("Наименование инвестиционного проекта",Q28)))</formula>
    </cfRule>
  </conditionalFormatting>
  <conditionalFormatting sqref="Q28">
    <cfRule type="cellIs" dxfId="3340" priority="275" operator="equal">
      <formula>0</formula>
    </cfRule>
  </conditionalFormatting>
  <conditionalFormatting sqref="Q26">
    <cfRule type="containsText" dxfId="3339" priority="274" operator="containsText" text="Наименование инвестиционного проекта">
      <formula>NOT(ISERROR(SEARCH("Наименование инвестиционного проекта",Q26)))</formula>
    </cfRule>
  </conditionalFormatting>
  <conditionalFormatting sqref="Q26">
    <cfRule type="cellIs" dxfId="3338" priority="273" operator="equal">
      <formula>0</formula>
    </cfRule>
  </conditionalFormatting>
  <conditionalFormatting sqref="Q25">
    <cfRule type="containsText" dxfId="3337" priority="272" operator="containsText" text="Наименование инвестиционного проекта">
      <formula>NOT(ISERROR(SEARCH("Наименование инвестиционного проекта",Q25)))</formula>
    </cfRule>
  </conditionalFormatting>
  <conditionalFormatting sqref="Q25">
    <cfRule type="cellIs" dxfId="3336" priority="271" operator="equal">
      <formula>0</formula>
    </cfRule>
  </conditionalFormatting>
  <conditionalFormatting sqref="L27">
    <cfRule type="containsText" dxfId="3335" priority="270" operator="containsText" text="Наименование инвестиционного проекта">
      <formula>NOT(ISERROR(SEARCH("Наименование инвестиционного проекта",L27)))</formula>
    </cfRule>
  </conditionalFormatting>
  <conditionalFormatting sqref="L27">
    <cfRule type="cellIs" dxfId="3334" priority="269" operator="equal">
      <formula>0</formula>
    </cfRule>
  </conditionalFormatting>
  <conditionalFormatting sqref="L35:L37">
    <cfRule type="containsText" dxfId="3333" priority="268" operator="containsText" text="Наименование инвестиционного проекта">
      <formula>NOT(ISERROR(SEARCH("Наименование инвестиционного проекта",L35)))</formula>
    </cfRule>
  </conditionalFormatting>
  <conditionalFormatting sqref="L35:L37">
    <cfRule type="cellIs" dxfId="3332" priority="267" operator="equal">
      <formula>0</formula>
    </cfRule>
  </conditionalFormatting>
  <conditionalFormatting sqref="L40">
    <cfRule type="containsText" dxfId="3331" priority="266" operator="containsText" text="Наименование инвестиционного проекта">
      <formula>NOT(ISERROR(SEARCH("Наименование инвестиционного проекта",L40)))</formula>
    </cfRule>
  </conditionalFormatting>
  <conditionalFormatting sqref="L40">
    <cfRule type="cellIs" dxfId="3330" priority="265" operator="equal">
      <formula>0</formula>
    </cfRule>
  </conditionalFormatting>
  <conditionalFormatting sqref="L46:L48">
    <cfRule type="containsText" dxfId="3329" priority="264" operator="containsText" text="Наименование инвестиционного проекта">
      <formula>NOT(ISERROR(SEARCH("Наименование инвестиционного проекта",L46)))</formula>
    </cfRule>
  </conditionalFormatting>
  <conditionalFormatting sqref="L46:L48">
    <cfRule type="cellIs" dxfId="3328" priority="263" operator="equal">
      <formula>0</formula>
    </cfRule>
  </conditionalFormatting>
  <conditionalFormatting sqref="L34">
    <cfRule type="containsText" dxfId="3327" priority="262" operator="containsText" text="Наименование инвестиционного проекта">
      <formula>NOT(ISERROR(SEARCH("Наименование инвестиционного проекта",L34)))</formula>
    </cfRule>
  </conditionalFormatting>
  <conditionalFormatting sqref="L34">
    <cfRule type="cellIs" dxfId="3326" priority="261" operator="equal">
      <formula>0</formula>
    </cfRule>
  </conditionalFormatting>
  <conditionalFormatting sqref="F46">
    <cfRule type="containsText" dxfId="3325" priority="260" operator="containsText" text="Наименование инвестиционного проекта">
      <formula>NOT(ISERROR(SEARCH("Наименование инвестиционного проекта",F46)))</formula>
    </cfRule>
  </conditionalFormatting>
  <conditionalFormatting sqref="F46">
    <cfRule type="cellIs" dxfId="3324" priority="259" operator="equal">
      <formula>0</formula>
    </cfRule>
  </conditionalFormatting>
  <conditionalFormatting sqref="D46:E46">
    <cfRule type="containsText" dxfId="3323" priority="258" operator="containsText" text="Наименование инвестиционного проекта">
      <formula>NOT(ISERROR(SEARCH("Наименование инвестиционного проекта",D46)))</formula>
    </cfRule>
  </conditionalFormatting>
  <conditionalFormatting sqref="D46:E46">
    <cfRule type="cellIs" dxfId="3322" priority="257" operator="equal">
      <formula>0</formula>
    </cfRule>
  </conditionalFormatting>
  <conditionalFormatting sqref="Q53:Q54">
    <cfRule type="containsText" dxfId="3321" priority="256" operator="containsText" text="Наименование инвестиционного проекта">
      <formula>NOT(ISERROR(SEARCH("Наименование инвестиционного проекта",Q53)))</formula>
    </cfRule>
  </conditionalFormatting>
  <conditionalFormatting sqref="Q53:Q54">
    <cfRule type="cellIs" dxfId="3320" priority="255" operator="equal">
      <formula>0</formula>
    </cfRule>
  </conditionalFormatting>
  <conditionalFormatting sqref="Q55">
    <cfRule type="containsText" dxfId="3319" priority="254" operator="containsText" text="Наименование инвестиционного проекта">
      <formula>NOT(ISERROR(SEARCH("Наименование инвестиционного проекта",Q55)))</formula>
    </cfRule>
  </conditionalFormatting>
  <conditionalFormatting sqref="Q55">
    <cfRule type="cellIs" dxfId="3318" priority="253" operator="equal">
      <formula>0</formula>
    </cfRule>
  </conditionalFormatting>
  <conditionalFormatting sqref="G64:K64">
    <cfRule type="containsText" dxfId="3317" priority="252" operator="containsText" text="Наименование инвестиционного проекта">
      <formula>NOT(ISERROR(SEARCH("Наименование инвестиционного проекта",G64)))</formula>
    </cfRule>
  </conditionalFormatting>
  <conditionalFormatting sqref="G64:K64">
    <cfRule type="cellIs" dxfId="3316" priority="251" operator="equal">
      <formula>0</formula>
    </cfRule>
  </conditionalFormatting>
  <conditionalFormatting sqref="M64">
    <cfRule type="containsText" dxfId="3315" priority="250" operator="containsText" text="Наименование инвестиционного проекта">
      <formula>NOT(ISERROR(SEARCH("Наименование инвестиционного проекта",M64)))</formula>
    </cfRule>
  </conditionalFormatting>
  <conditionalFormatting sqref="M64">
    <cfRule type="cellIs" dxfId="3314" priority="249" operator="equal">
      <formula>0</formula>
    </cfRule>
  </conditionalFormatting>
  <conditionalFormatting sqref="P64">
    <cfRule type="containsText" dxfId="3309" priority="244" operator="containsText" text="Наименование инвестиционного проекта">
      <formula>NOT(ISERROR(SEARCH("Наименование инвестиционного проекта",P64)))</formula>
    </cfRule>
  </conditionalFormatting>
  <conditionalFormatting sqref="P64">
    <cfRule type="cellIs" dxfId="3308" priority="243" operator="equal">
      <formula>0</formula>
    </cfRule>
  </conditionalFormatting>
  <conditionalFormatting sqref="Q64">
    <cfRule type="containsText" dxfId="3307" priority="242" operator="containsText" text="Наименование инвестиционного проекта">
      <formula>NOT(ISERROR(SEARCH("Наименование инвестиционного проекта",Q64)))</formula>
    </cfRule>
  </conditionalFormatting>
  <conditionalFormatting sqref="Q64">
    <cfRule type="cellIs" dxfId="3306" priority="241" operator="equal">
      <formula>0</formula>
    </cfRule>
  </conditionalFormatting>
  <conditionalFormatting sqref="G49:K49">
    <cfRule type="containsText" dxfId="3305" priority="240" operator="containsText" text="Наименование инвестиционного проекта">
      <formula>NOT(ISERROR(SEARCH("Наименование инвестиционного проекта",G49)))</formula>
    </cfRule>
  </conditionalFormatting>
  <conditionalFormatting sqref="G49:K49">
    <cfRule type="cellIs" dxfId="3304" priority="239" operator="equal">
      <formula>0</formula>
    </cfRule>
  </conditionalFormatting>
  <conditionalFormatting sqref="M49">
    <cfRule type="containsText" dxfId="3303" priority="238" operator="containsText" text="Наименование инвестиционного проекта">
      <formula>NOT(ISERROR(SEARCH("Наименование инвестиционного проекта",M49)))</formula>
    </cfRule>
  </conditionalFormatting>
  <conditionalFormatting sqref="M49">
    <cfRule type="cellIs" dxfId="3302" priority="237" operator="equal">
      <formula>0</formula>
    </cfRule>
  </conditionalFormatting>
  <conditionalFormatting sqref="P49">
    <cfRule type="containsText" dxfId="3297" priority="232" operator="containsText" text="Наименование инвестиционного проекта">
      <formula>NOT(ISERROR(SEARCH("Наименование инвестиционного проекта",P49)))</formula>
    </cfRule>
  </conditionalFormatting>
  <conditionalFormatting sqref="P49">
    <cfRule type="cellIs" dxfId="3296" priority="231" operator="equal">
      <formula>0</formula>
    </cfRule>
  </conditionalFormatting>
  <conditionalFormatting sqref="Q49">
    <cfRule type="containsText" dxfId="3295" priority="230" operator="containsText" text="Наименование инвестиционного проекта">
      <formula>NOT(ISERROR(SEARCH("Наименование инвестиционного проекта",Q49)))</formula>
    </cfRule>
  </conditionalFormatting>
  <conditionalFormatting sqref="Q49">
    <cfRule type="cellIs" dxfId="3294" priority="229" operator="equal">
      <formula>0</formula>
    </cfRule>
  </conditionalFormatting>
  <conditionalFormatting sqref="L49">
    <cfRule type="containsText" dxfId="3293" priority="228" operator="containsText" text="Наименование инвестиционного проекта">
      <formula>NOT(ISERROR(SEARCH("Наименование инвестиционного проекта",L49)))</formula>
    </cfRule>
  </conditionalFormatting>
  <conditionalFormatting sqref="L49">
    <cfRule type="cellIs" dxfId="3292" priority="227" operator="equal">
      <formula>0</formula>
    </cfRule>
  </conditionalFormatting>
  <conditionalFormatting sqref="H42:K45">
    <cfRule type="containsText" dxfId="3291" priority="226" operator="containsText" text="Наименование инвестиционного проекта">
      <formula>NOT(ISERROR(SEARCH("Наименование инвестиционного проекта",H42)))</formula>
    </cfRule>
  </conditionalFormatting>
  <conditionalFormatting sqref="H42:K45">
    <cfRule type="cellIs" dxfId="3290" priority="225" operator="equal">
      <formula>0</formula>
    </cfRule>
  </conditionalFormatting>
  <conditionalFormatting sqref="M41">
    <cfRule type="containsText" dxfId="3289" priority="224" operator="containsText" text="Наименование инвестиционного проекта">
      <formula>NOT(ISERROR(SEARCH("Наименование инвестиционного проекта",M41)))</formula>
    </cfRule>
  </conditionalFormatting>
  <conditionalFormatting sqref="M41">
    <cfRule type="cellIs" dxfId="3288" priority="223" operator="equal">
      <formula>0</formula>
    </cfRule>
  </conditionalFormatting>
  <conditionalFormatting sqref="P41 P44">
    <cfRule type="containsText" dxfId="3283" priority="218" operator="containsText" text="Наименование инвестиционного проекта">
      <formula>NOT(ISERROR(SEARCH("Наименование инвестиционного проекта",P41)))</formula>
    </cfRule>
  </conditionalFormatting>
  <conditionalFormatting sqref="P41 P44">
    <cfRule type="cellIs" dxfId="3282" priority="217" operator="equal">
      <formula>0</formula>
    </cfRule>
  </conditionalFormatting>
  <conditionalFormatting sqref="Q41">
    <cfRule type="containsText" dxfId="3281" priority="216" operator="containsText" text="Наименование инвестиционного проекта">
      <formula>NOT(ISERROR(SEARCH("Наименование инвестиционного проекта",Q41)))</formula>
    </cfRule>
  </conditionalFormatting>
  <conditionalFormatting sqref="Q41">
    <cfRule type="cellIs" dxfId="3280" priority="215" operator="equal">
      <formula>0</formula>
    </cfRule>
  </conditionalFormatting>
  <conditionalFormatting sqref="L41">
    <cfRule type="containsText" dxfId="3279" priority="214" operator="containsText" text="Наименование инвестиционного проекта">
      <formula>NOT(ISERROR(SEARCH("Наименование инвестиционного проекта",L41)))</formula>
    </cfRule>
  </conditionalFormatting>
  <conditionalFormatting sqref="L41">
    <cfRule type="cellIs" dxfId="3278" priority="213" operator="equal">
      <formula>0</formula>
    </cfRule>
  </conditionalFormatting>
  <conditionalFormatting sqref="G38:M38 P38:Q38">
    <cfRule type="containsText" dxfId="3277" priority="212" operator="containsText" text="Наименование инвестиционного проекта">
      <formula>NOT(ISERROR(SEARCH("Наименование инвестиционного проекта",G38)))</formula>
    </cfRule>
  </conditionalFormatting>
  <conditionalFormatting sqref="G38:M38 P38:Q38">
    <cfRule type="cellIs" dxfId="3276" priority="211" operator="equal">
      <formula>0</formula>
    </cfRule>
  </conditionalFormatting>
  <conditionalFormatting sqref="M38">
    <cfRule type="containsText" dxfId="3275" priority="210" operator="containsText" text="Наименование инвестиционного проекта">
      <formula>NOT(ISERROR(SEARCH("Наименование инвестиционного проекта",M38)))</formula>
    </cfRule>
  </conditionalFormatting>
  <conditionalFormatting sqref="M38">
    <cfRule type="cellIs" dxfId="3274" priority="209" operator="equal">
      <formula>0</formula>
    </cfRule>
  </conditionalFormatting>
  <conditionalFormatting sqref="P38">
    <cfRule type="containsText" dxfId="3269" priority="204" operator="containsText" text="Наименование инвестиционного проекта">
      <formula>NOT(ISERROR(SEARCH("Наименование инвестиционного проекта",P38)))</formula>
    </cfRule>
  </conditionalFormatting>
  <conditionalFormatting sqref="P38">
    <cfRule type="cellIs" dxfId="3268" priority="203" operator="equal">
      <formula>0</formula>
    </cfRule>
  </conditionalFormatting>
  <conditionalFormatting sqref="Q38">
    <cfRule type="containsText" dxfId="3267" priority="202" operator="containsText" text="Наименование инвестиционного проекта">
      <formula>NOT(ISERROR(SEARCH("Наименование инвестиционного проекта",Q38)))</formula>
    </cfRule>
  </conditionalFormatting>
  <conditionalFormatting sqref="Q38">
    <cfRule type="cellIs" dxfId="3266" priority="201" operator="equal">
      <formula>0</formula>
    </cfRule>
  </conditionalFormatting>
  <conditionalFormatting sqref="L38">
    <cfRule type="containsText" dxfId="3265" priority="200" operator="containsText" text="Наименование инвестиционного проекта">
      <formula>NOT(ISERROR(SEARCH("Наименование инвестиционного проекта",L38)))</formula>
    </cfRule>
  </conditionalFormatting>
  <conditionalFormatting sqref="L38">
    <cfRule type="cellIs" dxfId="3264" priority="199" operator="equal">
      <formula>0</formula>
    </cfRule>
  </conditionalFormatting>
  <conditionalFormatting sqref="G33:K33">
    <cfRule type="containsText" dxfId="3263" priority="198" operator="containsText" text="Наименование инвестиционного проекта">
      <formula>NOT(ISERROR(SEARCH("Наименование инвестиционного проекта",G33)))</formula>
    </cfRule>
  </conditionalFormatting>
  <conditionalFormatting sqref="G33:K33">
    <cfRule type="cellIs" dxfId="3262" priority="197" operator="equal">
      <formula>0</formula>
    </cfRule>
  </conditionalFormatting>
  <conditionalFormatting sqref="M33">
    <cfRule type="containsText" dxfId="3261" priority="196" operator="containsText" text="Наименование инвестиционного проекта">
      <formula>NOT(ISERROR(SEARCH("Наименование инвестиционного проекта",M33)))</formula>
    </cfRule>
  </conditionalFormatting>
  <conditionalFormatting sqref="M33">
    <cfRule type="cellIs" dxfId="3260" priority="195" operator="equal">
      <formula>0</formula>
    </cfRule>
  </conditionalFormatting>
  <conditionalFormatting sqref="P33">
    <cfRule type="containsText" dxfId="3255" priority="190" operator="containsText" text="Наименование инвестиционного проекта">
      <formula>NOT(ISERROR(SEARCH("Наименование инвестиционного проекта",P33)))</formula>
    </cfRule>
  </conditionalFormatting>
  <conditionalFormatting sqref="P33">
    <cfRule type="cellIs" dxfId="3254" priority="189" operator="equal">
      <formula>0</formula>
    </cfRule>
  </conditionalFormatting>
  <conditionalFormatting sqref="Q33">
    <cfRule type="containsText" dxfId="3253" priority="188" operator="containsText" text="Наименование инвестиционного проекта">
      <formula>NOT(ISERROR(SEARCH("Наименование инвестиционного проекта",Q33)))</formula>
    </cfRule>
  </conditionalFormatting>
  <conditionalFormatting sqref="Q33">
    <cfRule type="cellIs" dxfId="3252" priority="187" operator="equal">
      <formula>0</formula>
    </cfRule>
  </conditionalFormatting>
  <conditionalFormatting sqref="L33">
    <cfRule type="containsText" dxfId="3251" priority="186" operator="containsText" text="Наименование инвестиционного проекта">
      <formula>NOT(ISERROR(SEARCH("Наименование инвестиционного проекта",L33)))</formula>
    </cfRule>
  </conditionalFormatting>
  <conditionalFormatting sqref="L33">
    <cfRule type="cellIs" dxfId="3250" priority="185" operator="equal">
      <formula>0</formula>
    </cfRule>
  </conditionalFormatting>
  <conditionalFormatting sqref="G42:G45">
    <cfRule type="containsText" dxfId="3249" priority="184" operator="containsText" text="Наименование инвестиционного проекта">
      <formula>NOT(ISERROR(SEARCH("Наименование инвестиционного проекта",G42)))</formula>
    </cfRule>
  </conditionalFormatting>
  <conditionalFormatting sqref="G42:G45">
    <cfRule type="cellIs" dxfId="3248" priority="183" operator="equal">
      <formula>0</formula>
    </cfRule>
  </conditionalFormatting>
  <conditionalFormatting sqref="F42:F45">
    <cfRule type="containsText" dxfId="3247" priority="182" operator="containsText" text="Наименование инвестиционного проекта">
      <formula>NOT(ISERROR(SEARCH("Наименование инвестиционного проекта",F42)))</formula>
    </cfRule>
  </conditionalFormatting>
  <conditionalFormatting sqref="F42:F45">
    <cfRule type="cellIs" dxfId="3246" priority="181" operator="equal">
      <formula>0</formula>
    </cfRule>
  </conditionalFormatting>
  <conditionalFormatting sqref="L42:L45">
    <cfRule type="containsText" dxfId="3245" priority="180" operator="containsText" text="Наименование инвестиционного проекта">
      <formula>NOT(ISERROR(SEARCH("Наименование инвестиционного проекта",L42)))</formula>
    </cfRule>
  </conditionalFormatting>
  <conditionalFormatting sqref="L42:L45">
    <cfRule type="cellIs" dxfId="3244" priority="179" operator="equal">
      <formula>0</formula>
    </cfRule>
  </conditionalFormatting>
  <conditionalFormatting sqref="M42:M45">
    <cfRule type="containsText" dxfId="3243" priority="178" operator="containsText" text="Наименование инвестиционного проекта">
      <formula>NOT(ISERROR(SEARCH("Наименование инвестиционного проекта",M42)))</formula>
    </cfRule>
  </conditionalFormatting>
  <conditionalFormatting sqref="M42:M45">
    <cfRule type="cellIs" dxfId="3242" priority="177" operator="equal">
      <formula>0</formula>
    </cfRule>
  </conditionalFormatting>
  <conditionalFormatting sqref="P45">
    <cfRule type="containsText" dxfId="3239" priority="174" operator="containsText" text="Наименование инвестиционного проекта">
      <formula>NOT(ISERROR(SEARCH("Наименование инвестиционного проекта",P45)))</formula>
    </cfRule>
  </conditionalFormatting>
  <conditionalFormatting sqref="P45">
    <cfRule type="cellIs" dxfId="3238" priority="173" operator="equal">
      <formula>0</formula>
    </cfRule>
  </conditionalFormatting>
  <conditionalFormatting sqref="P42:P43">
    <cfRule type="containsText" dxfId="3237" priority="172" operator="containsText" text="Наименование инвестиционного проекта">
      <formula>NOT(ISERROR(SEARCH("Наименование инвестиционного проекта",P42)))</formula>
    </cfRule>
  </conditionalFormatting>
  <conditionalFormatting sqref="P42:P43">
    <cfRule type="cellIs" dxfId="3236" priority="171" operator="equal">
      <formula>0</formula>
    </cfRule>
  </conditionalFormatting>
  <conditionalFormatting sqref="Q42:Q45">
    <cfRule type="containsText" dxfId="3235" priority="170" operator="containsText" text="Наименование инвестиционного проекта">
      <formula>NOT(ISERROR(SEARCH("Наименование инвестиционного проекта",Q42)))</formula>
    </cfRule>
  </conditionalFormatting>
  <conditionalFormatting sqref="Q42:Q45">
    <cfRule type="cellIs" dxfId="3234" priority="169" operator="equal">
      <formula>0</formula>
    </cfRule>
  </conditionalFormatting>
  <conditionalFormatting sqref="M62 P62:Q62">
    <cfRule type="containsText" dxfId="3233" priority="168" operator="containsText" text="Наименование инвестиционного проекта">
      <formula>NOT(ISERROR(SEARCH("Наименование инвестиционного проекта",M62)))</formula>
    </cfRule>
  </conditionalFormatting>
  <conditionalFormatting sqref="M62 P62:Q62">
    <cfRule type="cellIs" dxfId="3232" priority="167" operator="equal">
      <formula>0</formula>
    </cfRule>
  </conditionalFormatting>
  <conditionalFormatting sqref="D39">
    <cfRule type="containsText" dxfId="3231" priority="166" operator="containsText" text="Наименование инвестиционного проекта">
      <formula>NOT(ISERROR(SEARCH("Наименование инвестиционного проекта",D39)))</formula>
    </cfRule>
  </conditionalFormatting>
  <conditionalFormatting sqref="D39">
    <cfRule type="cellIs" dxfId="3230" priority="165" operator="equal">
      <formula>0</formula>
    </cfRule>
  </conditionalFormatting>
  <conditionalFormatting sqref="E39">
    <cfRule type="containsText" dxfId="3229" priority="164" operator="containsText" text="Наименование инвестиционного проекта">
      <formula>NOT(ISERROR(SEARCH("Наименование инвестиционного проекта",E39)))</formula>
    </cfRule>
  </conditionalFormatting>
  <conditionalFormatting sqref="E39">
    <cfRule type="cellIs" dxfId="3228" priority="163" operator="equal">
      <formula>0</formula>
    </cfRule>
  </conditionalFormatting>
  <conditionalFormatting sqref="F39">
    <cfRule type="containsText" dxfId="3227" priority="162" operator="containsText" text="Наименование инвестиционного проекта">
      <formula>NOT(ISERROR(SEARCH("Наименование инвестиционного проекта",F39)))</formula>
    </cfRule>
  </conditionalFormatting>
  <conditionalFormatting sqref="F39">
    <cfRule type="cellIs" dxfId="3226" priority="161" operator="equal">
      <formula>0</formula>
    </cfRule>
  </conditionalFormatting>
  <conditionalFormatting sqref="H39:K39">
    <cfRule type="containsText" dxfId="3225" priority="160" operator="containsText" text="Наименование инвестиционного проекта">
      <formula>NOT(ISERROR(SEARCH("Наименование инвестиционного проекта",H39)))</formula>
    </cfRule>
  </conditionalFormatting>
  <conditionalFormatting sqref="H39:K39">
    <cfRule type="cellIs" dxfId="3224" priority="159" operator="equal">
      <formula>0</formula>
    </cfRule>
  </conditionalFormatting>
  <conditionalFormatting sqref="M39">
    <cfRule type="containsText" dxfId="3223" priority="158" operator="containsText" text="Наименование инвестиционного проекта">
      <formula>NOT(ISERROR(SEARCH("Наименование инвестиционного проекта",M39)))</formula>
    </cfRule>
  </conditionalFormatting>
  <conditionalFormatting sqref="M39">
    <cfRule type="cellIs" dxfId="3222" priority="157" operator="equal">
      <formula>0</formula>
    </cfRule>
  </conditionalFormatting>
  <conditionalFormatting sqref="P39">
    <cfRule type="containsText" dxfId="3217" priority="152" operator="containsText" text="Наименование инвестиционного проекта">
      <formula>NOT(ISERROR(SEARCH("Наименование инвестиционного проекта",P39)))</formula>
    </cfRule>
  </conditionalFormatting>
  <conditionalFormatting sqref="P39">
    <cfRule type="cellIs" dxfId="3216" priority="151" operator="equal">
      <formula>0</formula>
    </cfRule>
  </conditionalFormatting>
  <conditionalFormatting sqref="Q39">
    <cfRule type="containsText" dxfId="3215" priority="150" operator="containsText" text="Наименование инвестиционного проекта">
      <formula>NOT(ISERROR(SEARCH("Наименование инвестиционного проекта",Q39)))</formula>
    </cfRule>
  </conditionalFormatting>
  <conditionalFormatting sqref="Q39">
    <cfRule type="cellIs" dxfId="3214" priority="149" operator="equal">
      <formula>0</formula>
    </cfRule>
  </conditionalFormatting>
  <conditionalFormatting sqref="G39">
    <cfRule type="containsText" dxfId="3213" priority="148" operator="containsText" text="Наименование инвестиционного проекта">
      <formula>NOT(ISERROR(SEARCH("Наименование инвестиционного проекта",G39)))</formula>
    </cfRule>
  </conditionalFormatting>
  <conditionalFormatting sqref="G39">
    <cfRule type="cellIs" dxfId="3212" priority="147" operator="equal">
      <formula>0</formula>
    </cfRule>
  </conditionalFormatting>
  <conditionalFormatting sqref="L39">
    <cfRule type="containsText" dxfId="3211" priority="146" operator="containsText" text="Наименование инвестиционного проекта">
      <formula>NOT(ISERROR(SEARCH("Наименование инвестиционного проекта",L39)))</formula>
    </cfRule>
  </conditionalFormatting>
  <conditionalFormatting sqref="L39">
    <cfRule type="cellIs" dxfId="3210" priority="145" operator="equal">
      <formula>0</formula>
    </cfRule>
  </conditionalFormatting>
  <conditionalFormatting sqref="N27 N37 N41">
    <cfRule type="containsText" dxfId="275" priority="144" operator="containsText" text="Наименование инвестиционного проекта">
      <formula>NOT(ISERROR(SEARCH("Наименование инвестиционного проекта",N27)))</formula>
    </cfRule>
  </conditionalFormatting>
  <conditionalFormatting sqref="N27 N37 N41">
    <cfRule type="cellIs" dxfId="274" priority="143" operator="equal">
      <formula>0</formula>
    </cfRule>
  </conditionalFormatting>
  <conditionalFormatting sqref="N24">
    <cfRule type="containsText" dxfId="273" priority="142" operator="containsText" text="Наименование инвестиционного проекта">
      <formula>NOT(ISERROR(SEARCH("Наименование инвестиционного проекта",N24)))</formula>
    </cfRule>
  </conditionalFormatting>
  <conditionalFormatting sqref="N24">
    <cfRule type="cellIs" dxfId="272" priority="141" operator="equal">
      <formula>0</formula>
    </cfRule>
  </conditionalFormatting>
  <conditionalFormatting sqref="N23">
    <cfRule type="containsText" dxfId="271" priority="140" operator="containsText" text="Наименование инвестиционного проекта">
      <formula>NOT(ISERROR(SEARCH("Наименование инвестиционного проекта",N23)))</formula>
    </cfRule>
  </conditionalFormatting>
  <conditionalFormatting sqref="N23">
    <cfRule type="cellIs" dxfId="270" priority="139" operator="equal">
      <formula>0</formula>
    </cfRule>
  </conditionalFormatting>
  <conditionalFormatting sqref="N63">
    <cfRule type="containsText" dxfId="269" priority="138" operator="containsText" text="Наименование инвестиционного проекта">
      <formula>NOT(ISERROR(SEARCH("Наименование инвестиционного проекта",N63)))</formula>
    </cfRule>
  </conditionalFormatting>
  <conditionalFormatting sqref="N63">
    <cfRule type="cellIs" dxfId="268" priority="137" operator="equal">
      <formula>0</formula>
    </cfRule>
  </conditionalFormatting>
  <conditionalFormatting sqref="N61">
    <cfRule type="containsText" dxfId="267" priority="136" operator="containsText" text="Наименование инвестиционного проекта">
      <formula>NOT(ISERROR(SEARCH("Наименование инвестиционного проекта",N61)))</formula>
    </cfRule>
  </conditionalFormatting>
  <conditionalFormatting sqref="N61">
    <cfRule type="cellIs" dxfId="266" priority="135" operator="equal">
      <formula>0</formula>
    </cfRule>
  </conditionalFormatting>
  <conditionalFormatting sqref="N60">
    <cfRule type="containsText" dxfId="265" priority="134" operator="containsText" text="Наименование инвестиционного проекта">
      <formula>NOT(ISERROR(SEARCH("Наименование инвестиционного проекта",N60)))</formula>
    </cfRule>
  </conditionalFormatting>
  <conditionalFormatting sqref="N60">
    <cfRule type="cellIs" dxfId="264" priority="133" operator="equal">
      <formula>0</formula>
    </cfRule>
  </conditionalFormatting>
  <conditionalFormatting sqref="N59">
    <cfRule type="containsText" dxfId="263" priority="132" operator="containsText" text="Наименование инвестиционного проекта">
      <formula>NOT(ISERROR(SEARCH("Наименование инвестиционного проекта",N59)))</formula>
    </cfRule>
  </conditionalFormatting>
  <conditionalFormatting sqref="N59">
    <cfRule type="cellIs" dxfId="262" priority="131" operator="equal">
      <formula>0</formula>
    </cfRule>
  </conditionalFormatting>
  <conditionalFormatting sqref="N57:N58">
    <cfRule type="containsText" dxfId="261" priority="130" operator="containsText" text="Наименование инвестиционного проекта">
      <formula>NOT(ISERROR(SEARCH("Наименование инвестиционного проекта",N57)))</formula>
    </cfRule>
  </conditionalFormatting>
  <conditionalFormatting sqref="N57:N58">
    <cfRule type="cellIs" dxfId="260" priority="129" operator="equal">
      <formula>0</formula>
    </cfRule>
  </conditionalFormatting>
  <conditionalFormatting sqref="N56">
    <cfRule type="containsText" dxfId="259" priority="128" operator="containsText" text="Наименование инвестиционного проекта">
      <formula>NOT(ISERROR(SEARCH("Наименование инвестиционного проекта",N56)))</formula>
    </cfRule>
  </conditionalFormatting>
  <conditionalFormatting sqref="N56">
    <cfRule type="cellIs" dxfId="258" priority="127" operator="equal">
      <formula>0</formula>
    </cfRule>
  </conditionalFormatting>
  <conditionalFormatting sqref="N53:N55">
    <cfRule type="containsText" dxfId="257" priority="126" operator="containsText" text="Наименование инвестиционного проекта">
      <formula>NOT(ISERROR(SEARCH("Наименование инвестиционного проекта",N53)))</formula>
    </cfRule>
  </conditionalFormatting>
  <conditionalFormatting sqref="N53:N55">
    <cfRule type="cellIs" dxfId="256" priority="125" operator="equal">
      <formula>0</formula>
    </cfRule>
  </conditionalFormatting>
  <conditionalFormatting sqref="N52">
    <cfRule type="containsText" dxfId="255" priority="124" operator="containsText" text="Наименование инвестиционного проекта">
      <formula>NOT(ISERROR(SEARCH("Наименование инвестиционного проекта",N52)))</formula>
    </cfRule>
  </conditionalFormatting>
  <conditionalFormatting sqref="N52">
    <cfRule type="cellIs" dxfId="254" priority="123" operator="equal">
      <formula>0</formula>
    </cfRule>
  </conditionalFormatting>
  <conditionalFormatting sqref="N50:N51">
    <cfRule type="containsText" dxfId="253" priority="122" operator="containsText" text="Наименование инвестиционного проекта">
      <formula>NOT(ISERROR(SEARCH("Наименование инвестиционного проекта",N50)))</formula>
    </cfRule>
  </conditionalFormatting>
  <conditionalFormatting sqref="N50:N51">
    <cfRule type="cellIs" dxfId="252" priority="121" operator="equal">
      <formula>0</formula>
    </cfRule>
  </conditionalFormatting>
  <conditionalFormatting sqref="N48">
    <cfRule type="containsText" dxfId="251" priority="120" operator="containsText" text="Наименование инвестиционного проекта">
      <formula>NOT(ISERROR(SEARCH("Наименование инвестиционного проекта",N48)))</formula>
    </cfRule>
  </conditionalFormatting>
  <conditionalFormatting sqref="N48">
    <cfRule type="cellIs" dxfId="250" priority="119" operator="equal">
      <formula>0</formula>
    </cfRule>
  </conditionalFormatting>
  <conditionalFormatting sqref="N47">
    <cfRule type="containsText" dxfId="249" priority="118" operator="containsText" text="Наименование инвестиционного проекта">
      <formula>NOT(ISERROR(SEARCH("Наименование инвестиционного проекта",N47)))</formula>
    </cfRule>
  </conditionalFormatting>
  <conditionalFormatting sqref="N47">
    <cfRule type="cellIs" dxfId="248" priority="117" operator="equal">
      <formula>0</formula>
    </cfRule>
  </conditionalFormatting>
  <conditionalFormatting sqref="N46">
    <cfRule type="containsText" dxfId="247" priority="116" operator="containsText" text="Наименование инвестиционного проекта">
      <formula>NOT(ISERROR(SEARCH("Наименование инвестиционного проекта",N46)))</formula>
    </cfRule>
  </conditionalFormatting>
  <conditionalFormatting sqref="N46">
    <cfRule type="cellIs" dxfId="246" priority="115" operator="equal">
      <formula>0</formula>
    </cfRule>
  </conditionalFormatting>
  <conditionalFormatting sqref="N40">
    <cfRule type="containsText" dxfId="245" priority="114" operator="containsText" text="Наименование инвестиционного проекта">
      <formula>NOT(ISERROR(SEARCH("Наименование инвестиционного проекта",N40)))</formula>
    </cfRule>
  </conditionalFormatting>
  <conditionalFormatting sqref="N40">
    <cfRule type="cellIs" dxfId="244" priority="113" operator="equal">
      <formula>0</formula>
    </cfRule>
  </conditionalFormatting>
  <conditionalFormatting sqref="N37">
    <cfRule type="containsText" dxfId="243" priority="112" operator="containsText" text="Наименование инвестиционного проекта">
      <formula>NOT(ISERROR(SEARCH("Наименование инвестиционного проекта",N37)))</formula>
    </cfRule>
  </conditionalFormatting>
  <conditionalFormatting sqref="N37">
    <cfRule type="cellIs" dxfId="242" priority="111" operator="equal">
      <formula>0</formula>
    </cfRule>
  </conditionalFormatting>
  <conditionalFormatting sqref="N36">
    <cfRule type="containsText" dxfId="241" priority="110" operator="containsText" text="Наименование инвестиционного проекта">
      <formula>NOT(ISERROR(SEARCH("Наименование инвестиционного проекта",N36)))</formula>
    </cfRule>
  </conditionalFormatting>
  <conditionalFormatting sqref="N36">
    <cfRule type="cellIs" dxfId="240" priority="109" operator="equal">
      <formula>0</formula>
    </cfRule>
  </conditionalFormatting>
  <conditionalFormatting sqref="N35">
    <cfRule type="containsText" dxfId="239" priority="108" operator="containsText" text="Наименование инвестиционного проекта">
      <formula>NOT(ISERROR(SEARCH("Наименование инвестиционного проекта",N35)))</formula>
    </cfRule>
  </conditionalFormatting>
  <conditionalFormatting sqref="N35">
    <cfRule type="cellIs" dxfId="238" priority="107" operator="equal">
      <formula>0</formula>
    </cfRule>
  </conditionalFormatting>
  <conditionalFormatting sqref="N34">
    <cfRule type="containsText" dxfId="237" priority="106" operator="containsText" text="Наименование инвестиционного проекта">
      <formula>NOT(ISERROR(SEARCH("Наименование инвестиционного проекта",N34)))</formula>
    </cfRule>
  </conditionalFormatting>
  <conditionalFormatting sqref="N34">
    <cfRule type="cellIs" dxfId="236" priority="105" operator="equal">
      <formula>0</formula>
    </cfRule>
  </conditionalFormatting>
  <conditionalFormatting sqref="N32">
    <cfRule type="containsText" dxfId="235" priority="104" operator="containsText" text="Наименование инвестиционного проекта">
      <formula>NOT(ISERROR(SEARCH("Наименование инвестиционного проекта",N32)))</formula>
    </cfRule>
  </conditionalFormatting>
  <conditionalFormatting sqref="N32">
    <cfRule type="cellIs" dxfId="234" priority="103" operator="equal">
      <formula>0</formula>
    </cfRule>
  </conditionalFormatting>
  <conditionalFormatting sqref="N31">
    <cfRule type="containsText" dxfId="233" priority="102" operator="containsText" text="Наименование инвестиционного проекта">
      <formula>NOT(ISERROR(SEARCH("Наименование инвестиционного проекта",N31)))</formula>
    </cfRule>
  </conditionalFormatting>
  <conditionalFormatting sqref="N31">
    <cfRule type="cellIs" dxfId="232" priority="101" operator="equal">
      <formula>0</formula>
    </cfRule>
  </conditionalFormatting>
  <conditionalFormatting sqref="N29">
    <cfRule type="containsText" dxfId="231" priority="100" operator="containsText" text="Наименование инвестиционного проекта">
      <formula>NOT(ISERROR(SEARCH("Наименование инвестиционного проекта",N29)))</formula>
    </cfRule>
  </conditionalFormatting>
  <conditionalFormatting sqref="N29">
    <cfRule type="cellIs" dxfId="230" priority="99" operator="equal">
      <formula>0</formula>
    </cfRule>
  </conditionalFormatting>
  <conditionalFormatting sqref="N30">
    <cfRule type="containsText" dxfId="229" priority="98" operator="containsText" text="Наименование инвестиционного проекта">
      <formula>NOT(ISERROR(SEARCH("Наименование инвестиционного проекта",N30)))</formula>
    </cfRule>
  </conditionalFormatting>
  <conditionalFormatting sqref="N30">
    <cfRule type="cellIs" dxfId="228" priority="97" operator="equal">
      <formula>0</formula>
    </cfRule>
  </conditionalFormatting>
  <conditionalFormatting sqref="N28">
    <cfRule type="containsText" dxfId="227" priority="96" operator="containsText" text="Наименование инвестиционного проекта">
      <formula>NOT(ISERROR(SEARCH("Наименование инвестиционного проекта",N28)))</formula>
    </cfRule>
  </conditionalFormatting>
  <conditionalFormatting sqref="N28">
    <cfRule type="cellIs" dxfId="226" priority="95" operator="equal">
      <formula>0</formula>
    </cfRule>
  </conditionalFormatting>
  <conditionalFormatting sqref="N26">
    <cfRule type="containsText" dxfId="225" priority="94" operator="containsText" text="Наименование инвестиционного проекта">
      <formula>NOT(ISERROR(SEARCH("Наименование инвестиционного проекта",N26)))</formula>
    </cfRule>
  </conditionalFormatting>
  <conditionalFormatting sqref="N26">
    <cfRule type="cellIs" dxfId="224" priority="93" operator="equal">
      <formula>0</formula>
    </cfRule>
  </conditionalFormatting>
  <conditionalFormatting sqref="N25">
    <cfRule type="containsText" dxfId="223" priority="92" operator="containsText" text="Наименование инвестиционного проекта">
      <formula>NOT(ISERROR(SEARCH("Наименование инвестиционного проекта",N25)))</formula>
    </cfRule>
  </conditionalFormatting>
  <conditionalFormatting sqref="N25">
    <cfRule type="cellIs" dxfId="222" priority="91" operator="equal">
      <formula>0</formula>
    </cfRule>
  </conditionalFormatting>
  <conditionalFormatting sqref="N64">
    <cfRule type="containsText" dxfId="221" priority="90" operator="containsText" text="Наименование инвестиционного проекта">
      <formula>NOT(ISERROR(SEARCH("Наименование инвестиционного проекта",N64)))</formula>
    </cfRule>
  </conditionalFormatting>
  <conditionalFormatting sqref="N64">
    <cfRule type="cellIs" dxfId="220" priority="89" operator="equal">
      <formula>0</formula>
    </cfRule>
  </conditionalFormatting>
  <conditionalFormatting sqref="N49">
    <cfRule type="containsText" dxfId="219" priority="88" operator="containsText" text="Наименование инвестиционного проекта">
      <formula>NOT(ISERROR(SEARCH("Наименование инвестиционного проекта",N49)))</formula>
    </cfRule>
  </conditionalFormatting>
  <conditionalFormatting sqref="N49">
    <cfRule type="cellIs" dxfId="218" priority="87" operator="equal">
      <formula>0</formula>
    </cfRule>
  </conditionalFormatting>
  <conditionalFormatting sqref="N41">
    <cfRule type="containsText" dxfId="217" priority="86" operator="containsText" text="Наименование инвестиционного проекта">
      <formula>NOT(ISERROR(SEARCH("Наименование инвестиционного проекта",N41)))</formula>
    </cfRule>
  </conditionalFormatting>
  <conditionalFormatting sqref="N41">
    <cfRule type="cellIs" dxfId="216" priority="85" operator="equal">
      <formula>0</formula>
    </cfRule>
  </conditionalFormatting>
  <conditionalFormatting sqref="N38">
    <cfRule type="containsText" dxfId="215" priority="84" operator="containsText" text="Наименование инвестиционного проекта">
      <formula>NOT(ISERROR(SEARCH("Наименование инвестиционного проекта",N38)))</formula>
    </cfRule>
  </conditionalFormatting>
  <conditionalFormatting sqref="N38">
    <cfRule type="cellIs" dxfId="214" priority="83" operator="equal">
      <formula>0</formula>
    </cfRule>
  </conditionalFormatting>
  <conditionalFormatting sqref="N38">
    <cfRule type="containsText" dxfId="213" priority="82" operator="containsText" text="Наименование инвестиционного проекта">
      <formula>NOT(ISERROR(SEARCH("Наименование инвестиционного проекта",N38)))</formula>
    </cfRule>
  </conditionalFormatting>
  <conditionalFormatting sqref="N38">
    <cfRule type="cellIs" dxfId="212" priority="81" operator="equal">
      <formula>0</formula>
    </cfRule>
  </conditionalFormatting>
  <conditionalFormatting sqref="N33">
    <cfRule type="containsText" dxfId="211" priority="80" operator="containsText" text="Наименование инвестиционного проекта">
      <formula>NOT(ISERROR(SEARCH("Наименование инвестиционного проекта",N33)))</formula>
    </cfRule>
  </conditionalFormatting>
  <conditionalFormatting sqref="N33">
    <cfRule type="cellIs" dxfId="210" priority="79" operator="equal">
      <formula>0</formula>
    </cfRule>
  </conditionalFormatting>
  <conditionalFormatting sqref="N42:N45">
    <cfRule type="containsText" dxfId="209" priority="78" operator="containsText" text="Наименование инвестиционного проекта">
      <formula>NOT(ISERROR(SEARCH("Наименование инвестиционного проекта",N42)))</formula>
    </cfRule>
  </conditionalFormatting>
  <conditionalFormatting sqref="N42:N45">
    <cfRule type="cellIs" dxfId="208" priority="77" operator="equal">
      <formula>0</formula>
    </cfRule>
  </conditionalFormatting>
  <conditionalFormatting sqref="N62">
    <cfRule type="containsText" dxfId="207" priority="76" operator="containsText" text="Наименование инвестиционного проекта">
      <formula>NOT(ISERROR(SEARCH("Наименование инвестиционного проекта",N62)))</formula>
    </cfRule>
  </conditionalFormatting>
  <conditionalFormatting sqref="N62">
    <cfRule type="cellIs" dxfId="206" priority="75" operator="equal">
      <formula>0</formula>
    </cfRule>
  </conditionalFormatting>
  <conditionalFormatting sqref="N39">
    <cfRule type="containsText" dxfId="205" priority="74" operator="containsText" text="Наименование инвестиционного проекта">
      <formula>NOT(ISERROR(SEARCH("Наименование инвестиционного проекта",N39)))</formula>
    </cfRule>
  </conditionalFormatting>
  <conditionalFormatting sqref="N39">
    <cfRule type="cellIs" dxfId="204" priority="73" operator="equal">
      <formula>0</formula>
    </cfRule>
  </conditionalFormatting>
  <conditionalFormatting sqref="O27 O37 O41">
    <cfRule type="containsText" dxfId="203" priority="72" operator="containsText" text="Наименование инвестиционного проекта">
      <formula>NOT(ISERROR(SEARCH("Наименование инвестиционного проекта",O27)))</formula>
    </cfRule>
  </conditionalFormatting>
  <conditionalFormatting sqref="O27 O37 O41">
    <cfRule type="cellIs" dxfId="202" priority="71" operator="equal">
      <formula>0</formula>
    </cfRule>
  </conditionalFormatting>
  <conditionalFormatting sqref="O24">
    <cfRule type="containsText" dxfId="201" priority="70" operator="containsText" text="Наименование инвестиционного проекта">
      <formula>NOT(ISERROR(SEARCH("Наименование инвестиционного проекта",O24)))</formula>
    </cfRule>
  </conditionalFormatting>
  <conditionalFormatting sqref="O24">
    <cfRule type="cellIs" dxfId="200" priority="69" operator="equal">
      <formula>0</formula>
    </cfRule>
  </conditionalFormatting>
  <conditionalFormatting sqref="O23">
    <cfRule type="containsText" dxfId="199" priority="68" operator="containsText" text="Наименование инвестиционного проекта">
      <formula>NOT(ISERROR(SEARCH("Наименование инвестиционного проекта",O23)))</formula>
    </cfRule>
  </conditionalFormatting>
  <conditionalFormatting sqref="O23">
    <cfRule type="cellIs" dxfId="198" priority="67" operator="equal">
      <formula>0</formula>
    </cfRule>
  </conditionalFormatting>
  <conditionalFormatting sqref="O63">
    <cfRule type="containsText" dxfId="197" priority="66" operator="containsText" text="Наименование инвестиционного проекта">
      <formula>NOT(ISERROR(SEARCH("Наименование инвестиционного проекта",O63)))</formula>
    </cfRule>
  </conditionalFormatting>
  <conditionalFormatting sqref="O63">
    <cfRule type="cellIs" dxfId="196" priority="65" operator="equal">
      <formula>0</formula>
    </cfRule>
  </conditionalFormatting>
  <conditionalFormatting sqref="O61">
    <cfRule type="containsText" dxfId="195" priority="64" operator="containsText" text="Наименование инвестиционного проекта">
      <formula>NOT(ISERROR(SEARCH("Наименование инвестиционного проекта",O61)))</formula>
    </cfRule>
  </conditionalFormatting>
  <conditionalFormatting sqref="O61">
    <cfRule type="cellIs" dxfId="194" priority="63" operator="equal">
      <formula>0</formula>
    </cfRule>
  </conditionalFormatting>
  <conditionalFormatting sqref="O60">
    <cfRule type="containsText" dxfId="193" priority="62" operator="containsText" text="Наименование инвестиционного проекта">
      <formula>NOT(ISERROR(SEARCH("Наименование инвестиционного проекта",O60)))</formula>
    </cfRule>
  </conditionalFormatting>
  <conditionalFormatting sqref="O60">
    <cfRule type="cellIs" dxfId="192" priority="61" operator="equal">
      <formula>0</formula>
    </cfRule>
  </conditionalFormatting>
  <conditionalFormatting sqref="O59">
    <cfRule type="containsText" dxfId="191" priority="60" operator="containsText" text="Наименование инвестиционного проекта">
      <formula>NOT(ISERROR(SEARCH("Наименование инвестиционного проекта",O59)))</formula>
    </cfRule>
  </conditionalFormatting>
  <conditionalFormatting sqref="O59">
    <cfRule type="cellIs" dxfId="190" priority="59" operator="equal">
      <formula>0</formula>
    </cfRule>
  </conditionalFormatting>
  <conditionalFormatting sqref="O57:O58">
    <cfRule type="containsText" dxfId="189" priority="58" operator="containsText" text="Наименование инвестиционного проекта">
      <formula>NOT(ISERROR(SEARCH("Наименование инвестиционного проекта",O57)))</formula>
    </cfRule>
  </conditionalFormatting>
  <conditionalFormatting sqref="O57:O58">
    <cfRule type="cellIs" dxfId="188" priority="57" operator="equal">
      <formula>0</formula>
    </cfRule>
  </conditionalFormatting>
  <conditionalFormatting sqref="O56">
    <cfRule type="containsText" dxfId="187" priority="56" operator="containsText" text="Наименование инвестиционного проекта">
      <formula>NOT(ISERROR(SEARCH("Наименование инвестиционного проекта",O56)))</formula>
    </cfRule>
  </conditionalFormatting>
  <conditionalFormatting sqref="O56">
    <cfRule type="cellIs" dxfId="186" priority="55" operator="equal">
      <formula>0</formula>
    </cfRule>
  </conditionalFormatting>
  <conditionalFormatting sqref="O53:O55">
    <cfRule type="containsText" dxfId="185" priority="54" operator="containsText" text="Наименование инвестиционного проекта">
      <formula>NOT(ISERROR(SEARCH("Наименование инвестиционного проекта",O53)))</formula>
    </cfRule>
  </conditionalFormatting>
  <conditionalFormatting sqref="O53:O55">
    <cfRule type="cellIs" dxfId="184" priority="53" operator="equal">
      <formula>0</formula>
    </cfRule>
  </conditionalFormatting>
  <conditionalFormatting sqref="O52">
    <cfRule type="containsText" dxfId="183" priority="52" operator="containsText" text="Наименование инвестиционного проекта">
      <formula>NOT(ISERROR(SEARCH("Наименование инвестиционного проекта",O52)))</formula>
    </cfRule>
  </conditionalFormatting>
  <conditionalFormatting sqref="O52">
    <cfRule type="cellIs" dxfId="182" priority="51" operator="equal">
      <formula>0</formula>
    </cfRule>
  </conditionalFormatting>
  <conditionalFormatting sqref="O50:O51">
    <cfRule type="containsText" dxfId="181" priority="50" operator="containsText" text="Наименование инвестиционного проекта">
      <formula>NOT(ISERROR(SEARCH("Наименование инвестиционного проекта",O50)))</formula>
    </cfRule>
  </conditionalFormatting>
  <conditionalFormatting sqref="O50:O51">
    <cfRule type="cellIs" dxfId="180" priority="49" operator="equal">
      <formula>0</formula>
    </cfRule>
  </conditionalFormatting>
  <conditionalFormatting sqref="O48">
    <cfRule type="containsText" dxfId="179" priority="48" operator="containsText" text="Наименование инвестиционного проекта">
      <formula>NOT(ISERROR(SEARCH("Наименование инвестиционного проекта",O48)))</formula>
    </cfRule>
  </conditionalFormatting>
  <conditionalFormatting sqref="O48">
    <cfRule type="cellIs" dxfId="178" priority="47" operator="equal">
      <formula>0</formula>
    </cfRule>
  </conditionalFormatting>
  <conditionalFormatting sqref="O47">
    <cfRule type="containsText" dxfId="177" priority="46" operator="containsText" text="Наименование инвестиционного проекта">
      <formula>NOT(ISERROR(SEARCH("Наименование инвестиционного проекта",O47)))</formula>
    </cfRule>
  </conditionalFormatting>
  <conditionalFormatting sqref="O47">
    <cfRule type="cellIs" dxfId="176" priority="45" operator="equal">
      <formula>0</formula>
    </cfRule>
  </conditionalFormatting>
  <conditionalFormatting sqref="O46">
    <cfRule type="containsText" dxfId="175" priority="44" operator="containsText" text="Наименование инвестиционного проекта">
      <formula>NOT(ISERROR(SEARCH("Наименование инвестиционного проекта",O46)))</formula>
    </cfRule>
  </conditionalFormatting>
  <conditionalFormatting sqref="O46">
    <cfRule type="cellIs" dxfId="174" priority="43" operator="equal">
      <formula>0</formula>
    </cfRule>
  </conditionalFormatting>
  <conditionalFormatting sqref="O40">
    <cfRule type="containsText" dxfId="173" priority="42" operator="containsText" text="Наименование инвестиционного проекта">
      <formula>NOT(ISERROR(SEARCH("Наименование инвестиционного проекта",O40)))</formula>
    </cfRule>
  </conditionalFormatting>
  <conditionalFormatting sqref="O40">
    <cfRule type="cellIs" dxfId="172" priority="41" operator="equal">
      <formula>0</formula>
    </cfRule>
  </conditionalFormatting>
  <conditionalFormatting sqref="O37">
    <cfRule type="containsText" dxfId="171" priority="40" operator="containsText" text="Наименование инвестиционного проекта">
      <formula>NOT(ISERROR(SEARCH("Наименование инвестиционного проекта",O37)))</formula>
    </cfRule>
  </conditionalFormatting>
  <conditionalFormatting sqref="O37">
    <cfRule type="cellIs" dxfId="170" priority="39" operator="equal">
      <formula>0</formula>
    </cfRule>
  </conditionalFormatting>
  <conditionalFormatting sqref="O36">
    <cfRule type="containsText" dxfId="169" priority="38" operator="containsText" text="Наименование инвестиционного проекта">
      <formula>NOT(ISERROR(SEARCH("Наименование инвестиционного проекта",O36)))</formula>
    </cfRule>
  </conditionalFormatting>
  <conditionalFormatting sqref="O36">
    <cfRule type="cellIs" dxfId="168" priority="37" operator="equal">
      <formula>0</formula>
    </cfRule>
  </conditionalFormatting>
  <conditionalFormatting sqref="O35">
    <cfRule type="containsText" dxfId="167" priority="36" operator="containsText" text="Наименование инвестиционного проекта">
      <formula>NOT(ISERROR(SEARCH("Наименование инвестиционного проекта",O35)))</formula>
    </cfRule>
  </conditionalFormatting>
  <conditionalFormatting sqref="O35">
    <cfRule type="cellIs" dxfId="166" priority="35" operator="equal">
      <formula>0</formula>
    </cfRule>
  </conditionalFormatting>
  <conditionalFormatting sqref="O34">
    <cfRule type="containsText" dxfId="165" priority="34" operator="containsText" text="Наименование инвестиционного проекта">
      <formula>NOT(ISERROR(SEARCH("Наименование инвестиционного проекта",O34)))</formula>
    </cfRule>
  </conditionalFormatting>
  <conditionalFormatting sqref="O34">
    <cfRule type="cellIs" dxfId="164" priority="33" operator="equal">
      <formula>0</formula>
    </cfRule>
  </conditionalFormatting>
  <conditionalFormatting sqref="O32">
    <cfRule type="containsText" dxfId="163" priority="32" operator="containsText" text="Наименование инвестиционного проекта">
      <formula>NOT(ISERROR(SEARCH("Наименование инвестиционного проекта",O32)))</formula>
    </cfRule>
  </conditionalFormatting>
  <conditionalFormatting sqref="O32">
    <cfRule type="cellIs" dxfId="162" priority="31" operator="equal">
      <formula>0</formula>
    </cfRule>
  </conditionalFormatting>
  <conditionalFormatting sqref="O31">
    <cfRule type="containsText" dxfId="161" priority="30" operator="containsText" text="Наименование инвестиционного проекта">
      <formula>NOT(ISERROR(SEARCH("Наименование инвестиционного проекта",O31)))</formula>
    </cfRule>
  </conditionalFormatting>
  <conditionalFormatting sqref="O31">
    <cfRule type="cellIs" dxfId="160" priority="29" operator="equal">
      <formula>0</formula>
    </cfRule>
  </conditionalFormatting>
  <conditionalFormatting sqref="O29">
    <cfRule type="containsText" dxfId="159" priority="28" operator="containsText" text="Наименование инвестиционного проекта">
      <formula>NOT(ISERROR(SEARCH("Наименование инвестиционного проекта",O29)))</formula>
    </cfRule>
  </conditionalFormatting>
  <conditionalFormatting sqref="O29">
    <cfRule type="cellIs" dxfId="158" priority="27" operator="equal">
      <formula>0</formula>
    </cfRule>
  </conditionalFormatting>
  <conditionalFormatting sqref="O30">
    <cfRule type="containsText" dxfId="157" priority="26" operator="containsText" text="Наименование инвестиционного проекта">
      <formula>NOT(ISERROR(SEARCH("Наименование инвестиционного проекта",O30)))</formula>
    </cfRule>
  </conditionalFormatting>
  <conditionalFormatting sqref="O30">
    <cfRule type="cellIs" dxfId="156" priority="25" operator="equal">
      <formula>0</formula>
    </cfRule>
  </conditionalFormatting>
  <conditionalFormatting sqref="O28">
    <cfRule type="containsText" dxfId="155" priority="24" operator="containsText" text="Наименование инвестиционного проекта">
      <formula>NOT(ISERROR(SEARCH("Наименование инвестиционного проекта",O28)))</formula>
    </cfRule>
  </conditionalFormatting>
  <conditionalFormatting sqref="O28">
    <cfRule type="cellIs" dxfId="154" priority="23" operator="equal">
      <formula>0</formula>
    </cfRule>
  </conditionalFormatting>
  <conditionalFormatting sqref="O26">
    <cfRule type="containsText" dxfId="153" priority="22" operator="containsText" text="Наименование инвестиционного проекта">
      <formula>NOT(ISERROR(SEARCH("Наименование инвестиционного проекта",O26)))</formula>
    </cfRule>
  </conditionalFormatting>
  <conditionalFormatting sqref="O26">
    <cfRule type="cellIs" dxfId="152" priority="21" operator="equal">
      <formula>0</formula>
    </cfRule>
  </conditionalFormatting>
  <conditionalFormatting sqref="O25">
    <cfRule type="containsText" dxfId="151" priority="20" operator="containsText" text="Наименование инвестиционного проекта">
      <formula>NOT(ISERROR(SEARCH("Наименование инвестиционного проекта",O25)))</formula>
    </cfRule>
  </conditionalFormatting>
  <conditionalFormatting sqref="O25">
    <cfRule type="cellIs" dxfId="150" priority="19" operator="equal">
      <formula>0</formula>
    </cfRule>
  </conditionalFormatting>
  <conditionalFormatting sqref="O64">
    <cfRule type="containsText" dxfId="149" priority="18" operator="containsText" text="Наименование инвестиционного проекта">
      <formula>NOT(ISERROR(SEARCH("Наименование инвестиционного проекта",O64)))</formula>
    </cfRule>
  </conditionalFormatting>
  <conditionalFormatting sqref="O64">
    <cfRule type="cellIs" dxfId="148" priority="17" operator="equal">
      <formula>0</formula>
    </cfRule>
  </conditionalFormatting>
  <conditionalFormatting sqref="O49">
    <cfRule type="containsText" dxfId="147" priority="16" operator="containsText" text="Наименование инвестиционного проекта">
      <formula>NOT(ISERROR(SEARCH("Наименование инвестиционного проекта",O49)))</formula>
    </cfRule>
  </conditionalFormatting>
  <conditionalFormatting sqref="O49">
    <cfRule type="cellIs" dxfId="146" priority="15" operator="equal">
      <formula>0</formula>
    </cfRule>
  </conditionalFormatting>
  <conditionalFormatting sqref="O41">
    <cfRule type="containsText" dxfId="145" priority="14" operator="containsText" text="Наименование инвестиционного проекта">
      <formula>NOT(ISERROR(SEARCH("Наименование инвестиционного проекта",O41)))</formula>
    </cfRule>
  </conditionalFormatting>
  <conditionalFormatting sqref="O41">
    <cfRule type="cellIs" dxfId="144" priority="13" operator="equal">
      <formula>0</formula>
    </cfRule>
  </conditionalFormatting>
  <conditionalFormatting sqref="O38">
    <cfRule type="containsText" dxfId="143" priority="12" operator="containsText" text="Наименование инвестиционного проекта">
      <formula>NOT(ISERROR(SEARCH("Наименование инвестиционного проекта",O38)))</formula>
    </cfRule>
  </conditionalFormatting>
  <conditionalFormatting sqref="O38">
    <cfRule type="cellIs" dxfId="142" priority="11" operator="equal">
      <formula>0</formula>
    </cfRule>
  </conditionalFormatting>
  <conditionalFormatting sqref="O38">
    <cfRule type="containsText" dxfId="141" priority="10" operator="containsText" text="Наименование инвестиционного проекта">
      <formula>NOT(ISERROR(SEARCH("Наименование инвестиционного проекта",O38)))</formula>
    </cfRule>
  </conditionalFormatting>
  <conditionalFormatting sqref="O38">
    <cfRule type="cellIs" dxfId="140" priority="9" operator="equal">
      <formula>0</formula>
    </cfRule>
  </conditionalFormatting>
  <conditionalFormatting sqref="O33">
    <cfRule type="containsText" dxfId="139" priority="8" operator="containsText" text="Наименование инвестиционного проекта">
      <formula>NOT(ISERROR(SEARCH("Наименование инвестиционного проекта",O33)))</formula>
    </cfRule>
  </conditionalFormatting>
  <conditionalFormatting sqref="O33">
    <cfRule type="cellIs" dxfId="138" priority="7" operator="equal">
      <formula>0</formula>
    </cfRule>
  </conditionalFormatting>
  <conditionalFormatting sqref="O42:O45">
    <cfRule type="containsText" dxfId="137" priority="6" operator="containsText" text="Наименование инвестиционного проекта">
      <formula>NOT(ISERROR(SEARCH("Наименование инвестиционного проекта",O42)))</formula>
    </cfRule>
  </conditionalFormatting>
  <conditionalFormatting sqref="O42:O45">
    <cfRule type="cellIs" dxfId="136" priority="5" operator="equal">
      <formula>0</formula>
    </cfRule>
  </conditionalFormatting>
  <conditionalFormatting sqref="O62">
    <cfRule type="containsText" dxfId="135" priority="4" operator="containsText" text="Наименование инвестиционного проекта">
      <formula>NOT(ISERROR(SEARCH("Наименование инвестиционного проекта",O62)))</formula>
    </cfRule>
  </conditionalFormatting>
  <conditionalFormatting sqref="O62">
    <cfRule type="cellIs" dxfId="134" priority="3" operator="equal">
      <formula>0</formula>
    </cfRule>
  </conditionalFormatting>
  <conditionalFormatting sqref="O39">
    <cfRule type="containsText" dxfId="133" priority="2" operator="containsText" text="Наименование инвестиционного проекта">
      <formula>NOT(ISERROR(SEARCH("Наименование инвестиционного проекта",O39)))</formula>
    </cfRule>
  </conditionalFormatting>
  <conditionalFormatting sqref="O39">
    <cfRule type="cellIs" dxfId="132" priority="1" operator="equal">
      <formula>0</formula>
    </cfRule>
  </conditionalFormatting>
  <pageMargins left="0" right="0" top="0.74803149700164795" bottom="0" header="0.31496062874794001" footer="0.31496062874794001"/>
  <pageSetup paperSize="9" scale="42" orientation="landscape"/>
  <headerFooter>
    <oddHeader>&amp;C&amp;"Times New Roman,Regular"&amp;P&amp;"-,Regular"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topLeftCell="A31" workbookViewId="0">
      <selection activeCell="U45" sqref="U45"/>
    </sheetView>
  </sheetViews>
  <sheetFormatPr defaultColWidth="9.5546875" defaultRowHeight="12" x14ac:dyDescent="0.25"/>
  <cols>
    <col min="1" max="1" width="10.33203125" style="101" customWidth="1"/>
    <col min="2" max="2" width="44.5546875" style="102" customWidth="1"/>
    <col min="3" max="3" width="20.6640625" style="102" customWidth="1"/>
    <col min="4" max="15" width="16.6640625" style="102" customWidth="1"/>
    <col min="16" max="26" width="9.5546875" style="102" bestFit="1" customWidth="1"/>
    <col min="27" max="27" width="22.109375" style="102" customWidth="1"/>
    <col min="28" max="28" width="9.5546875" style="102" bestFit="1" customWidth="1"/>
    <col min="29" max="16384" width="9.5546875" style="102"/>
  </cols>
  <sheetData>
    <row r="1" spans="1:27" ht="18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AA1" s="7" t="s">
        <v>176</v>
      </c>
    </row>
    <row r="2" spans="1:27" ht="18" x14ac:dyDescent="0.3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AA2" s="8" t="s">
        <v>5</v>
      </c>
    </row>
    <row r="3" spans="1:27" ht="15.75" customHeight="1" x14ac:dyDescent="0.35">
      <c r="AA3" s="8" t="s">
        <v>9</v>
      </c>
    </row>
    <row r="4" spans="1:27" ht="17.399999999999999" x14ac:dyDescent="0.25">
      <c r="A4" s="313" t="s">
        <v>6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</row>
    <row r="5" spans="1:27" ht="16.5" customHeight="1" x14ac:dyDescent="0.25">
      <c r="A5" s="313" t="s">
        <v>177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U5" s="102" t="s">
        <v>178</v>
      </c>
    </row>
    <row r="6" spans="1:27" ht="15" customHeight="1" x14ac:dyDescent="0.3">
      <c r="A6" s="314" t="s">
        <v>179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</row>
    <row r="7" spans="1:27" ht="15" customHeight="1" x14ac:dyDescent="0.25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</row>
    <row r="8" spans="1:27" ht="15" customHeight="1" x14ac:dyDescent="0.25">
      <c r="A8" s="259" t="str">
        <f>+'2'!A7</f>
        <v xml:space="preserve">АКЦИОНЕРНОЕ ОБЩЕСТВО "АКЦИОНЕРНАЯ КОМПАНИЯ "ЖЕЛЕЗНЫЕ ДОРОГИ ЯКУТИИ" 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</row>
    <row r="9" spans="1:27" ht="15.75" customHeight="1" x14ac:dyDescent="0.25">
      <c r="A9" s="262" t="s">
        <v>14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</row>
    <row r="10" spans="1:27" ht="15.75" customHeight="1" x14ac:dyDescent="0.35">
      <c r="A10" s="316"/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</row>
    <row r="11" spans="1:27" s="108" customFormat="1" ht="33.75" customHeight="1" x14ac:dyDescent="0.3">
      <c r="A11" s="317" t="s">
        <v>15</v>
      </c>
      <c r="B11" s="317" t="s">
        <v>154</v>
      </c>
      <c r="C11" s="317" t="s">
        <v>155</v>
      </c>
      <c r="D11" s="317" t="s">
        <v>180</v>
      </c>
      <c r="E11" s="322"/>
      <c r="F11" s="323"/>
      <c r="G11" s="324"/>
      <c r="H11" s="325"/>
      <c r="I11" s="326"/>
      <c r="J11" s="327"/>
      <c r="K11" s="328"/>
      <c r="L11" s="329"/>
      <c r="M11" s="330"/>
      <c r="N11" s="331"/>
      <c r="O11" s="332"/>
      <c r="P11" s="333"/>
      <c r="Q11" s="334"/>
      <c r="R11" s="335"/>
      <c r="S11" s="336"/>
      <c r="T11" s="337"/>
      <c r="U11" s="338"/>
      <c r="V11" s="339"/>
      <c r="W11" s="340"/>
      <c r="X11" s="341"/>
      <c r="Y11" s="342"/>
      <c r="Z11" s="343"/>
      <c r="AA11" s="344"/>
    </row>
    <row r="12" spans="1:27" ht="124.5" customHeight="1" x14ac:dyDescent="0.25">
      <c r="A12" s="364"/>
      <c r="B12" s="361"/>
      <c r="C12" s="358"/>
      <c r="D12" s="317" t="s">
        <v>181</v>
      </c>
      <c r="E12" s="351"/>
      <c r="F12" s="352"/>
      <c r="G12" s="353"/>
      <c r="H12" s="354"/>
      <c r="I12" s="355"/>
      <c r="J12" s="356"/>
      <c r="K12" s="357"/>
      <c r="L12" s="317" t="s">
        <v>182</v>
      </c>
      <c r="M12" s="347"/>
      <c r="N12" s="348"/>
      <c r="O12" s="349"/>
      <c r="P12" s="350"/>
      <c r="Q12" s="317" t="s">
        <v>183</v>
      </c>
      <c r="R12" s="345"/>
      <c r="S12" s="346"/>
      <c r="T12" s="317" t="s">
        <v>184</v>
      </c>
      <c r="U12" s="321"/>
      <c r="V12" s="317" t="s">
        <v>185</v>
      </c>
      <c r="W12" s="319"/>
      <c r="X12" s="320"/>
      <c r="Y12" s="317" t="s">
        <v>186</v>
      </c>
      <c r="Z12" s="318"/>
      <c r="AA12" s="109" t="s">
        <v>187</v>
      </c>
    </row>
    <row r="13" spans="1:27" s="113" customFormat="1" ht="166.5" customHeight="1" x14ac:dyDescent="0.25">
      <c r="A13" s="365"/>
      <c r="B13" s="362"/>
      <c r="C13" s="359"/>
      <c r="D13" s="22" t="s">
        <v>188</v>
      </c>
      <c r="E13" s="22" t="s">
        <v>189</v>
      </c>
      <c r="F13" s="22" t="s">
        <v>190</v>
      </c>
      <c r="G13" s="22" t="s">
        <v>191</v>
      </c>
      <c r="H13" s="22" t="s">
        <v>192</v>
      </c>
      <c r="I13" s="22" t="s">
        <v>193</v>
      </c>
      <c r="J13" s="22" t="s">
        <v>194</v>
      </c>
      <c r="K13" s="22" t="s">
        <v>195</v>
      </c>
      <c r="L13" s="22" t="s">
        <v>196</v>
      </c>
      <c r="M13" s="22" t="s">
        <v>197</v>
      </c>
      <c r="N13" s="22" t="s">
        <v>198</v>
      </c>
      <c r="O13" s="22" t="s">
        <v>199</v>
      </c>
      <c r="P13" s="22" t="s">
        <v>200</v>
      </c>
      <c r="Q13" s="22" t="s">
        <v>201</v>
      </c>
      <c r="R13" s="22" t="s">
        <v>202</v>
      </c>
      <c r="S13" s="22" t="s">
        <v>203</v>
      </c>
      <c r="T13" s="22" t="s">
        <v>204</v>
      </c>
      <c r="U13" s="22" t="s">
        <v>205</v>
      </c>
      <c r="V13" s="22" t="s">
        <v>206</v>
      </c>
      <c r="W13" s="22" t="s">
        <v>207</v>
      </c>
      <c r="X13" s="22" t="s">
        <v>208</v>
      </c>
      <c r="Y13" s="22" t="s">
        <v>209</v>
      </c>
      <c r="Z13" s="22" t="s">
        <v>210</v>
      </c>
      <c r="AA13" s="22" t="s">
        <v>211</v>
      </c>
    </row>
    <row r="14" spans="1:27" s="116" customFormat="1" ht="72" customHeight="1" x14ac:dyDescent="0.25">
      <c r="A14" s="366"/>
      <c r="B14" s="363"/>
      <c r="C14" s="360"/>
      <c r="D14" s="117" t="s">
        <v>171</v>
      </c>
      <c r="E14" s="117" t="s">
        <v>171</v>
      </c>
      <c r="F14" s="117" t="s">
        <v>171</v>
      </c>
      <c r="G14" s="117" t="s">
        <v>171</v>
      </c>
      <c r="H14" s="117" t="s">
        <v>171</v>
      </c>
      <c r="I14" s="117" t="s">
        <v>171</v>
      </c>
      <c r="J14" s="117" t="s">
        <v>171</v>
      </c>
      <c r="K14" s="117" t="s">
        <v>171</v>
      </c>
      <c r="L14" s="117" t="s">
        <v>171</v>
      </c>
      <c r="M14" s="117" t="s">
        <v>171</v>
      </c>
      <c r="N14" s="117" t="s">
        <v>171</v>
      </c>
      <c r="O14" s="117" t="s">
        <v>171</v>
      </c>
      <c r="P14" s="117" t="s">
        <v>171</v>
      </c>
      <c r="Q14" s="117" t="s">
        <v>171</v>
      </c>
      <c r="R14" s="117" t="s">
        <v>171</v>
      </c>
      <c r="S14" s="117" t="s">
        <v>171</v>
      </c>
      <c r="T14" s="117" t="s">
        <v>171</v>
      </c>
      <c r="U14" s="117" t="s">
        <v>171</v>
      </c>
      <c r="V14" s="117" t="s">
        <v>171</v>
      </c>
      <c r="W14" s="117" t="s">
        <v>171</v>
      </c>
      <c r="X14" s="117" t="s">
        <v>171</v>
      </c>
      <c r="Y14" s="117" t="s">
        <v>171</v>
      </c>
      <c r="Z14" s="117" t="s">
        <v>171</v>
      </c>
      <c r="AA14" s="117" t="s">
        <v>171</v>
      </c>
    </row>
    <row r="15" spans="1:27" s="119" customFormat="1" ht="15.6" x14ac:dyDescent="0.3">
      <c r="A15" s="34">
        <v>1</v>
      </c>
      <c r="B15" s="120">
        <v>2</v>
      </c>
      <c r="C15" s="34">
        <v>3</v>
      </c>
      <c r="D15" s="121" t="s">
        <v>212</v>
      </c>
      <c r="E15" s="121" t="s">
        <v>213</v>
      </c>
      <c r="F15" s="121" t="s">
        <v>214</v>
      </c>
      <c r="G15" s="121" t="s">
        <v>215</v>
      </c>
      <c r="H15" s="121" t="s">
        <v>216</v>
      </c>
      <c r="I15" s="121" t="s">
        <v>217</v>
      </c>
      <c r="J15" s="121" t="s">
        <v>218</v>
      </c>
      <c r="K15" s="121" t="s">
        <v>219</v>
      </c>
      <c r="L15" s="121" t="s">
        <v>220</v>
      </c>
      <c r="M15" s="121" t="s">
        <v>221</v>
      </c>
      <c r="N15" s="121" t="s">
        <v>222</v>
      </c>
      <c r="O15" s="121" t="s">
        <v>223</v>
      </c>
      <c r="P15" s="121" t="s">
        <v>224</v>
      </c>
      <c r="Q15" s="121" t="s">
        <v>225</v>
      </c>
      <c r="R15" s="121" t="s">
        <v>226</v>
      </c>
      <c r="S15" s="121" t="s">
        <v>227</v>
      </c>
      <c r="T15" s="121" t="s">
        <v>228</v>
      </c>
      <c r="U15" s="121" t="s">
        <v>229</v>
      </c>
      <c r="V15" s="121" t="s">
        <v>230</v>
      </c>
      <c r="W15" s="121" t="s">
        <v>231</v>
      </c>
      <c r="X15" s="121" t="s">
        <v>232</v>
      </c>
      <c r="Y15" s="121" t="s">
        <v>233</v>
      </c>
      <c r="Z15" s="121" t="s">
        <v>234</v>
      </c>
      <c r="AA15" s="121" t="s">
        <v>235</v>
      </c>
    </row>
    <row r="16" spans="1:27" s="119" customFormat="1" ht="31.2" x14ac:dyDescent="0.3">
      <c r="A16" s="122">
        <v>0</v>
      </c>
      <c r="B16" s="123" t="s">
        <v>54</v>
      </c>
      <c r="C16" s="124" t="s">
        <v>2</v>
      </c>
      <c r="D16" s="46">
        <f>D17+D18+D19+D20+D21+D22</f>
        <v>0</v>
      </c>
      <c r="E16" s="46">
        <f>E17+E18+E19+E20+E21+E22</f>
        <v>0</v>
      </c>
      <c r="F16" s="46">
        <f>F17+F18+F19+F20+F21+F22</f>
        <v>0</v>
      </c>
      <c r="G16" s="46">
        <f>G17+G18+G19+G20+G21+G22</f>
        <v>0</v>
      </c>
      <c r="H16" s="46">
        <f>H17</f>
        <v>0</v>
      </c>
      <c r="I16" s="46">
        <f>I17</f>
        <v>0</v>
      </c>
      <c r="J16" s="46">
        <f>J17</f>
        <v>0</v>
      </c>
      <c r="K16" s="46">
        <f>K17</f>
        <v>0</v>
      </c>
      <c r="L16" s="46">
        <f>L17+L18+L19+L20+L21+L22</f>
        <v>0</v>
      </c>
      <c r="M16" s="46">
        <f>M17+M18+M19+M20+M21+M22</f>
        <v>0</v>
      </c>
      <c r="N16" s="125">
        <f>N17+N18+N19+N20+N21+N22</f>
        <v>0</v>
      </c>
      <c r="O16" s="46">
        <f>O17+O18+O19+O20+O21+O22</f>
        <v>0</v>
      </c>
      <c r="P16" s="46" t="s">
        <v>3</v>
      </c>
      <c r="Q16" s="46">
        <f>Q17+Q18+Q19+Q20+Q21+Q22</f>
        <v>0</v>
      </c>
      <c r="R16" s="46">
        <f>R17+R18+R19+R20+R21+R22</f>
        <v>0</v>
      </c>
      <c r="S16" s="46" t="s">
        <v>3</v>
      </c>
      <c r="T16" s="126" t="str">
        <f>T17</f>
        <v>нд</v>
      </c>
      <c r="U16" s="126" t="str">
        <f>U17</f>
        <v>нд</v>
      </c>
      <c r="V16" s="47">
        <f t="shared" ref="V16:AA16" si="0">V17+V18+V19+V20+V21+V22</f>
        <v>0</v>
      </c>
      <c r="W16" s="47">
        <f t="shared" si="0"/>
        <v>0</v>
      </c>
      <c r="X16" s="47">
        <f t="shared" si="0"/>
        <v>0</v>
      </c>
      <c r="Y16" s="47">
        <f t="shared" si="0"/>
        <v>0</v>
      </c>
      <c r="Z16" s="47">
        <f t="shared" si="0"/>
        <v>0</v>
      </c>
      <c r="AA16" s="47">
        <f t="shared" si="0"/>
        <v>0</v>
      </c>
    </row>
    <row r="17" spans="1:27" s="119" customFormat="1" ht="15.6" x14ac:dyDescent="0.3">
      <c r="A17" s="123" t="s">
        <v>57</v>
      </c>
      <c r="B17" s="123" t="s">
        <v>58</v>
      </c>
      <c r="C17" s="130" t="s">
        <v>2</v>
      </c>
      <c r="D17" s="46">
        <f t="shared" ref="D17:AA17" si="1">D25</f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  <c r="I17" s="46">
        <f t="shared" si="1"/>
        <v>0</v>
      </c>
      <c r="J17" s="46">
        <f t="shared" si="1"/>
        <v>0</v>
      </c>
      <c r="K17" s="46">
        <f t="shared" si="1"/>
        <v>0</v>
      </c>
      <c r="L17" s="46">
        <f t="shared" si="1"/>
        <v>0</v>
      </c>
      <c r="M17" s="46">
        <f t="shared" si="1"/>
        <v>0</v>
      </c>
      <c r="N17" s="125">
        <f t="shared" si="1"/>
        <v>0</v>
      </c>
      <c r="O17" s="46">
        <f t="shared" si="1"/>
        <v>0</v>
      </c>
      <c r="P17" s="46" t="str">
        <f t="shared" si="1"/>
        <v>нд</v>
      </c>
      <c r="Q17" s="46">
        <f t="shared" si="1"/>
        <v>0</v>
      </c>
      <c r="R17" s="46">
        <f t="shared" si="1"/>
        <v>0</v>
      </c>
      <c r="S17" s="46" t="str">
        <f t="shared" si="1"/>
        <v>нд</v>
      </c>
      <c r="T17" s="126" t="str">
        <f t="shared" si="1"/>
        <v>нд</v>
      </c>
      <c r="U17" s="126" t="str">
        <f t="shared" si="1"/>
        <v>нд</v>
      </c>
      <c r="V17" s="47">
        <f t="shared" si="1"/>
        <v>0</v>
      </c>
      <c r="W17" s="47">
        <f t="shared" si="1"/>
        <v>0</v>
      </c>
      <c r="X17" s="47">
        <f t="shared" si="1"/>
        <v>0</v>
      </c>
      <c r="Y17" s="47">
        <f t="shared" si="1"/>
        <v>0</v>
      </c>
      <c r="Z17" s="47">
        <f t="shared" si="1"/>
        <v>0</v>
      </c>
      <c r="AA17" s="47">
        <f t="shared" si="1"/>
        <v>0</v>
      </c>
    </row>
    <row r="18" spans="1:27" s="103" customFormat="1" ht="31.2" x14ac:dyDescent="0.25">
      <c r="A18" s="123" t="s">
        <v>63</v>
      </c>
      <c r="B18" s="123" t="s">
        <v>64</v>
      </c>
      <c r="C18" s="109" t="s">
        <v>2</v>
      </c>
      <c r="D18" s="46">
        <f t="shared" ref="D18:AA18" si="2">D37</f>
        <v>0</v>
      </c>
      <c r="E18" s="46">
        <f t="shared" si="2"/>
        <v>0</v>
      </c>
      <c r="F18" s="46">
        <f t="shared" si="2"/>
        <v>0</v>
      </c>
      <c r="G18" s="46">
        <f t="shared" si="2"/>
        <v>0</v>
      </c>
      <c r="H18" s="46" t="str">
        <f t="shared" si="2"/>
        <v>нд</v>
      </c>
      <c r="I18" s="46" t="str">
        <f t="shared" si="2"/>
        <v>нд</v>
      </c>
      <c r="J18" s="46" t="str">
        <f t="shared" si="2"/>
        <v>нд</v>
      </c>
      <c r="K18" s="46" t="str">
        <f t="shared" si="2"/>
        <v>нд</v>
      </c>
      <c r="L18" s="46">
        <f t="shared" si="2"/>
        <v>0</v>
      </c>
      <c r="M18" s="46">
        <f t="shared" si="2"/>
        <v>0</v>
      </c>
      <c r="N18" s="125">
        <f t="shared" si="2"/>
        <v>0</v>
      </c>
      <c r="O18" s="46">
        <f t="shared" si="2"/>
        <v>0</v>
      </c>
      <c r="P18" s="46" t="str">
        <f t="shared" si="2"/>
        <v>нд</v>
      </c>
      <c r="Q18" s="46">
        <f t="shared" si="2"/>
        <v>0</v>
      </c>
      <c r="R18" s="46">
        <f t="shared" si="2"/>
        <v>0</v>
      </c>
      <c r="S18" s="46" t="str">
        <f t="shared" si="2"/>
        <v>нд</v>
      </c>
      <c r="T18" s="46" t="str">
        <f t="shared" si="2"/>
        <v>нд</v>
      </c>
      <c r="U18" s="46">
        <f t="shared" si="2"/>
        <v>12.168000000000003</v>
      </c>
      <c r="V18" s="47">
        <f t="shared" si="2"/>
        <v>0</v>
      </c>
      <c r="W18" s="47">
        <f t="shared" si="2"/>
        <v>0</v>
      </c>
      <c r="X18" s="47">
        <f t="shared" si="2"/>
        <v>0</v>
      </c>
      <c r="Y18" s="47">
        <f t="shared" si="2"/>
        <v>0</v>
      </c>
      <c r="Z18" s="47">
        <f t="shared" si="2"/>
        <v>0</v>
      </c>
      <c r="AA18" s="47">
        <f t="shared" si="2"/>
        <v>0</v>
      </c>
    </row>
    <row r="19" spans="1:27" s="103" customFormat="1" ht="62.4" x14ac:dyDescent="0.25">
      <c r="A19" s="123" t="s">
        <v>66</v>
      </c>
      <c r="B19" s="123" t="s">
        <v>68</v>
      </c>
      <c r="C19" s="109" t="s">
        <v>2</v>
      </c>
      <c r="D19" s="46">
        <f t="shared" ref="D19:AA19" si="3">D61</f>
        <v>0</v>
      </c>
      <c r="E19" s="46">
        <f t="shared" si="3"/>
        <v>0</v>
      </c>
      <c r="F19" s="46">
        <f t="shared" si="3"/>
        <v>0</v>
      </c>
      <c r="G19" s="46">
        <f t="shared" si="3"/>
        <v>0</v>
      </c>
      <c r="H19" s="46" t="str">
        <f t="shared" si="3"/>
        <v>нд</v>
      </c>
      <c r="I19" s="46" t="str">
        <f t="shared" si="3"/>
        <v>нд</v>
      </c>
      <c r="J19" s="46" t="str">
        <f t="shared" si="3"/>
        <v>нд</v>
      </c>
      <c r="K19" s="46" t="str">
        <f t="shared" si="3"/>
        <v>нд</v>
      </c>
      <c r="L19" s="46">
        <f t="shared" si="3"/>
        <v>0</v>
      </c>
      <c r="M19" s="46">
        <f t="shared" si="3"/>
        <v>0</v>
      </c>
      <c r="N19" s="125">
        <f t="shared" si="3"/>
        <v>0</v>
      </c>
      <c r="O19" s="46">
        <f t="shared" si="3"/>
        <v>0</v>
      </c>
      <c r="P19" s="46" t="str">
        <f t="shared" si="3"/>
        <v>нд</v>
      </c>
      <c r="Q19" s="46">
        <f t="shared" si="3"/>
        <v>0</v>
      </c>
      <c r="R19" s="46">
        <f t="shared" si="3"/>
        <v>0</v>
      </c>
      <c r="S19" s="46" t="str">
        <f t="shared" si="3"/>
        <v>нд</v>
      </c>
      <c r="T19" s="46" t="str">
        <f t="shared" si="3"/>
        <v>нд</v>
      </c>
      <c r="U19" s="46" t="str">
        <f t="shared" si="3"/>
        <v>нд</v>
      </c>
      <c r="V19" s="47">
        <f t="shared" si="3"/>
        <v>0</v>
      </c>
      <c r="W19" s="47">
        <f t="shared" si="3"/>
        <v>0</v>
      </c>
      <c r="X19" s="47">
        <f t="shared" si="3"/>
        <v>0</v>
      </c>
      <c r="Y19" s="47">
        <f t="shared" si="3"/>
        <v>0</v>
      </c>
      <c r="Z19" s="47">
        <f t="shared" si="3"/>
        <v>0</v>
      </c>
      <c r="AA19" s="47">
        <f t="shared" si="3"/>
        <v>0</v>
      </c>
    </row>
    <row r="20" spans="1:27" s="103" customFormat="1" ht="31.2" x14ac:dyDescent="0.25">
      <c r="A20" s="123" t="s">
        <v>70</v>
      </c>
      <c r="B20" s="123" t="s">
        <v>71</v>
      </c>
      <c r="C20" s="109" t="s">
        <v>2</v>
      </c>
      <c r="D20" s="46">
        <f t="shared" ref="D20:AA20" si="4">D64</f>
        <v>0</v>
      </c>
      <c r="E20" s="46">
        <f t="shared" si="4"/>
        <v>0</v>
      </c>
      <c r="F20" s="46">
        <f t="shared" si="4"/>
        <v>0</v>
      </c>
      <c r="G20" s="46">
        <f t="shared" si="4"/>
        <v>0</v>
      </c>
      <c r="H20" s="46" t="str">
        <f t="shared" si="4"/>
        <v>нд</v>
      </c>
      <c r="I20" s="46" t="str">
        <f t="shared" si="4"/>
        <v>нд</v>
      </c>
      <c r="J20" s="46" t="str">
        <f t="shared" si="4"/>
        <v>нд</v>
      </c>
      <c r="K20" s="46" t="str">
        <f t="shared" si="4"/>
        <v>нд</v>
      </c>
      <c r="L20" s="46">
        <f t="shared" si="4"/>
        <v>0</v>
      </c>
      <c r="M20" s="46">
        <f t="shared" si="4"/>
        <v>0</v>
      </c>
      <c r="N20" s="125">
        <f t="shared" si="4"/>
        <v>0</v>
      </c>
      <c r="O20" s="46">
        <f t="shared" si="4"/>
        <v>0</v>
      </c>
      <c r="P20" s="46" t="str">
        <f t="shared" si="4"/>
        <v>нд</v>
      </c>
      <c r="Q20" s="46">
        <f t="shared" si="4"/>
        <v>0</v>
      </c>
      <c r="R20" s="46">
        <f t="shared" si="4"/>
        <v>0</v>
      </c>
      <c r="S20" s="46" t="str">
        <f t="shared" si="4"/>
        <v>нд</v>
      </c>
      <c r="T20" s="46" t="str">
        <f t="shared" si="4"/>
        <v>нд</v>
      </c>
      <c r="U20" s="46" t="str">
        <f t="shared" si="4"/>
        <v>нд</v>
      </c>
      <c r="V20" s="47">
        <f t="shared" si="4"/>
        <v>0</v>
      </c>
      <c r="W20" s="47">
        <f t="shared" si="4"/>
        <v>0</v>
      </c>
      <c r="X20" s="47">
        <f t="shared" si="4"/>
        <v>0</v>
      </c>
      <c r="Y20" s="47">
        <f t="shared" si="4"/>
        <v>0</v>
      </c>
      <c r="Z20" s="47">
        <f t="shared" si="4"/>
        <v>0</v>
      </c>
      <c r="AA20" s="47">
        <f t="shared" si="4"/>
        <v>0</v>
      </c>
    </row>
    <row r="21" spans="1:27" s="103" customFormat="1" ht="46.8" x14ac:dyDescent="0.25">
      <c r="A21" s="123" t="s">
        <v>74</v>
      </c>
      <c r="B21" s="123" t="s">
        <v>75</v>
      </c>
      <c r="C21" s="109" t="s">
        <v>2</v>
      </c>
      <c r="D21" s="46">
        <f t="shared" ref="D21:AA21" si="5">D65</f>
        <v>0</v>
      </c>
      <c r="E21" s="46">
        <f t="shared" si="5"/>
        <v>0</v>
      </c>
      <c r="F21" s="46">
        <f t="shared" si="5"/>
        <v>0</v>
      </c>
      <c r="G21" s="46">
        <f t="shared" si="5"/>
        <v>0</v>
      </c>
      <c r="H21" s="46" t="str">
        <f t="shared" si="5"/>
        <v>нд</v>
      </c>
      <c r="I21" s="46" t="str">
        <f t="shared" si="5"/>
        <v>нд</v>
      </c>
      <c r="J21" s="46" t="str">
        <f t="shared" si="5"/>
        <v>нд</v>
      </c>
      <c r="K21" s="46" t="str">
        <f t="shared" si="5"/>
        <v>нд</v>
      </c>
      <c r="L21" s="46">
        <f t="shared" si="5"/>
        <v>0</v>
      </c>
      <c r="M21" s="46">
        <f t="shared" si="5"/>
        <v>0</v>
      </c>
      <c r="N21" s="125">
        <f t="shared" si="5"/>
        <v>0</v>
      </c>
      <c r="O21" s="46">
        <f t="shared" si="5"/>
        <v>0</v>
      </c>
      <c r="P21" s="46" t="str">
        <f t="shared" si="5"/>
        <v>нд</v>
      </c>
      <c r="Q21" s="46">
        <f t="shared" si="5"/>
        <v>0</v>
      </c>
      <c r="R21" s="46">
        <f t="shared" si="5"/>
        <v>0</v>
      </c>
      <c r="S21" s="46" t="str">
        <f t="shared" si="5"/>
        <v>нд</v>
      </c>
      <c r="T21" s="46" t="str">
        <f t="shared" si="5"/>
        <v>нд</v>
      </c>
      <c r="U21" s="46" t="str">
        <f t="shared" si="5"/>
        <v>нд</v>
      </c>
      <c r="V21" s="47">
        <f t="shared" si="5"/>
        <v>0</v>
      </c>
      <c r="W21" s="47">
        <f t="shared" si="5"/>
        <v>0</v>
      </c>
      <c r="X21" s="47">
        <f t="shared" si="5"/>
        <v>0</v>
      </c>
      <c r="Y21" s="47">
        <f t="shared" si="5"/>
        <v>0</v>
      </c>
      <c r="Z21" s="47">
        <f t="shared" si="5"/>
        <v>0</v>
      </c>
      <c r="AA21" s="47">
        <f t="shared" si="5"/>
        <v>0</v>
      </c>
    </row>
    <row r="22" spans="1:27" s="103" customFormat="1" ht="15.6" x14ac:dyDescent="0.25">
      <c r="A22" s="123" t="s">
        <v>78</v>
      </c>
      <c r="B22" s="123" t="s">
        <v>79</v>
      </c>
      <c r="C22" s="109" t="s">
        <v>2</v>
      </c>
      <c r="D22" s="46">
        <f t="shared" ref="D22:AA22" si="6">D66</f>
        <v>0</v>
      </c>
      <c r="E22" s="46">
        <f t="shared" si="6"/>
        <v>0</v>
      </c>
      <c r="F22" s="46">
        <f t="shared" si="6"/>
        <v>0</v>
      </c>
      <c r="G22" s="46">
        <f t="shared" si="6"/>
        <v>0</v>
      </c>
      <c r="H22" s="46" t="str">
        <f t="shared" si="6"/>
        <v>нд</v>
      </c>
      <c r="I22" s="46" t="str">
        <f t="shared" si="6"/>
        <v>нд</v>
      </c>
      <c r="J22" s="46" t="str">
        <f t="shared" si="6"/>
        <v>нд</v>
      </c>
      <c r="K22" s="46" t="str">
        <f t="shared" si="6"/>
        <v>нд</v>
      </c>
      <c r="L22" s="46">
        <f t="shared" si="6"/>
        <v>0</v>
      </c>
      <c r="M22" s="46">
        <f t="shared" si="6"/>
        <v>0</v>
      </c>
      <c r="N22" s="125">
        <f t="shared" si="6"/>
        <v>0</v>
      </c>
      <c r="O22" s="46">
        <f t="shared" si="6"/>
        <v>0</v>
      </c>
      <c r="P22" s="46" t="str">
        <f t="shared" si="6"/>
        <v>нд</v>
      </c>
      <c r="Q22" s="46">
        <f t="shared" si="6"/>
        <v>0</v>
      </c>
      <c r="R22" s="46">
        <f t="shared" si="6"/>
        <v>0</v>
      </c>
      <c r="S22" s="46" t="str">
        <f t="shared" si="6"/>
        <v>нд</v>
      </c>
      <c r="T22" s="46" t="str">
        <f t="shared" si="6"/>
        <v>нд</v>
      </c>
      <c r="U22" s="46" t="str">
        <f t="shared" si="6"/>
        <v>нд</v>
      </c>
      <c r="V22" s="47">
        <f t="shared" si="6"/>
        <v>0</v>
      </c>
      <c r="W22" s="47">
        <f t="shared" si="6"/>
        <v>0</v>
      </c>
      <c r="X22" s="47">
        <f t="shared" si="6"/>
        <v>0</v>
      </c>
      <c r="Y22" s="47">
        <f t="shared" si="6"/>
        <v>0</v>
      </c>
      <c r="Z22" s="47">
        <f t="shared" si="6"/>
        <v>0</v>
      </c>
      <c r="AA22" s="47">
        <f t="shared" si="6"/>
        <v>0</v>
      </c>
    </row>
    <row r="23" spans="1:27" s="103" customFormat="1" ht="15.6" x14ac:dyDescent="0.25">
      <c r="A23" s="123"/>
      <c r="B23" s="123"/>
      <c r="C23" s="136"/>
      <c r="D23" s="137"/>
      <c r="E23" s="137"/>
      <c r="F23" s="137"/>
      <c r="G23" s="137"/>
      <c r="H23" s="137"/>
      <c r="I23" s="137"/>
      <c r="J23" s="139"/>
      <c r="K23" s="139"/>
      <c r="L23" s="139"/>
      <c r="M23" s="139"/>
      <c r="N23" s="140"/>
      <c r="O23" s="139"/>
      <c r="P23" s="139"/>
      <c r="Q23" s="141"/>
      <c r="R23" s="141"/>
      <c r="S23" s="141"/>
      <c r="T23" s="141"/>
      <c r="U23" s="141"/>
      <c r="V23" s="142"/>
      <c r="W23" s="142"/>
      <c r="X23" s="142"/>
      <c r="Y23" s="142"/>
      <c r="Z23" s="142"/>
      <c r="AA23" s="142"/>
    </row>
    <row r="24" spans="1:27" s="103" customFormat="1" ht="15.6" x14ac:dyDescent="0.25">
      <c r="A24" s="123" t="s">
        <v>83</v>
      </c>
      <c r="B24" s="123" t="s">
        <v>175</v>
      </c>
      <c r="C24" s="109"/>
      <c r="D24" s="137"/>
      <c r="E24" s="137"/>
      <c r="F24" s="137"/>
      <c r="G24" s="137"/>
      <c r="H24" s="137"/>
      <c r="I24" s="137"/>
      <c r="J24" s="139"/>
      <c r="K24" s="139"/>
      <c r="L24" s="139"/>
      <c r="M24" s="139"/>
      <c r="N24" s="140"/>
      <c r="O24" s="139"/>
      <c r="P24" s="139"/>
      <c r="Q24" s="139"/>
      <c r="R24" s="139"/>
      <c r="S24" s="139"/>
      <c r="T24" s="139"/>
      <c r="U24" s="139"/>
      <c r="V24" s="142"/>
      <c r="W24" s="142"/>
      <c r="X24" s="142"/>
      <c r="Y24" s="142"/>
      <c r="Z24" s="142"/>
      <c r="AA24" s="142"/>
    </row>
    <row r="25" spans="1:27" s="103" customFormat="1" ht="31.2" x14ac:dyDescent="0.25">
      <c r="A25" s="104" t="s">
        <v>88</v>
      </c>
      <c r="B25" s="104" t="s">
        <v>89</v>
      </c>
      <c r="C25" s="118" t="s">
        <v>2</v>
      </c>
      <c r="D25" s="13">
        <f t="shared" ref="D25:O25" si="7">D26+D30+D33+D34</f>
        <v>0</v>
      </c>
      <c r="E25" s="13">
        <f t="shared" si="7"/>
        <v>0</v>
      </c>
      <c r="F25" s="13">
        <f t="shared" si="7"/>
        <v>0</v>
      </c>
      <c r="G25" s="13">
        <f t="shared" si="7"/>
        <v>0</v>
      </c>
      <c r="H25" s="13">
        <f t="shared" si="7"/>
        <v>0</v>
      </c>
      <c r="I25" s="13">
        <f t="shared" si="7"/>
        <v>0</v>
      </c>
      <c r="J25" s="13">
        <f t="shared" si="7"/>
        <v>0</v>
      </c>
      <c r="K25" s="13">
        <f t="shared" si="7"/>
        <v>0</v>
      </c>
      <c r="L25" s="13">
        <f t="shared" si="7"/>
        <v>0</v>
      </c>
      <c r="M25" s="13">
        <f t="shared" si="7"/>
        <v>0</v>
      </c>
      <c r="N25" s="106">
        <f t="shared" si="7"/>
        <v>0</v>
      </c>
      <c r="O25" s="13">
        <f t="shared" si="7"/>
        <v>0</v>
      </c>
      <c r="P25" s="13" t="s">
        <v>3</v>
      </c>
      <c r="Q25" s="13">
        <f>Q26+Q30+Q33+Q34</f>
        <v>0</v>
      </c>
      <c r="R25" s="13">
        <f>R26+R30+R33+R34</f>
        <v>0</v>
      </c>
      <c r="S25" s="13" t="s">
        <v>3</v>
      </c>
      <c r="T25" s="107" t="s">
        <v>3</v>
      </c>
      <c r="U25" s="107" t="s">
        <v>3</v>
      </c>
      <c r="V25" s="32">
        <f t="shared" ref="V25:AA25" si="8">V26+V30+V33+V34</f>
        <v>0</v>
      </c>
      <c r="W25" s="32">
        <f t="shared" si="8"/>
        <v>0</v>
      </c>
      <c r="X25" s="32">
        <f t="shared" si="8"/>
        <v>0</v>
      </c>
      <c r="Y25" s="32">
        <f t="shared" si="8"/>
        <v>0</v>
      </c>
      <c r="Z25" s="32">
        <f t="shared" si="8"/>
        <v>0</v>
      </c>
      <c r="AA25" s="32">
        <f t="shared" si="8"/>
        <v>0</v>
      </c>
    </row>
    <row r="26" spans="1:27" s="103" customFormat="1" ht="46.8" x14ac:dyDescent="0.25">
      <c r="A26" s="104" t="s">
        <v>96</v>
      </c>
      <c r="B26" s="104" t="s">
        <v>97</v>
      </c>
      <c r="C26" s="118" t="s">
        <v>2</v>
      </c>
      <c r="D26" s="13">
        <f t="shared" ref="D26:O26" si="9">D27+D28+D29</f>
        <v>0</v>
      </c>
      <c r="E26" s="13">
        <f t="shared" si="9"/>
        <v>0</v>
      </c>
      <c r="F26" s="13">
        <f t="shared" si="9"/>
        <v>0</v>
      </c>
      <c r="G26" s="13">
        <f t="shared" si="9"/>
        <v>0</v>
      </c>
      <c r="H26" s="13">
        <f t="shared" si="9"/>
        <v>0</v>
      </c>
      <c r="I26" s="13">
        <f t="shared" si="9"/>
        <v>0</v>
      </c>
      <c r="J26" s="13">
        <f t="shared" si="9"/>
        <v>0</v>
      </c>
      <c r="K26" s="13">
        <f t="shared" si="9"/>
        <v>0</v>
      </c>
      <c r="L26" s="13">
        <f t="shared" si="9"/>
        <v>0</v>
      </c>
      <c r="M26" s="13">
        <f t="shared" si="9"/>
        <v>0</v>
      </c>
      <c r="N26" s="106">
        <f t="shared" si="9"/>
        <v>0</v>
      </c>
      <c r="O26" s="13">
        <f t="shared" si="9"/>
        <v>0</v>
      </c>
      <c r="P26" s="13" t="s">
        <v>3</v>
      </c>
      <c r="Q26" s="13">
        <f>Q27+Q28+Q29</f>
        <v>0</v>
      </c>
      <c r="R26" s="13">
        <f>R27+R28+R29</f>
        <v>0</v>
      </c>
      <c r="S26" s="13" t="s">
        <v>3</v>
      </c>
      <c r="T26" s="107" t="s">
        <v>3</v>
      </c>
      <c r="U26" s="107" t="s">
        <v>3</v>
      </c>
      <c r="V26" s="32">
        <f t="shared" ref="V26:AA26" si="10">V27+V28+V29</f>
        <v>0</v>
      </c>
      <c r="W26" s="32">
        <f t="shared" si="10"/>
        <v>0</v>
      </c>
      <c r="X26" s="32">
        <f t="shared" si="10"/>
        <v>0</v>
      </c>
      <c r="Y26" s="32">
        <f t="shared" si="10"/>
        <v>0</v>
      </c>
      <c r="Z26" s="32">
        <f t="shared" si="10"/>
        <v>0</v>
      </c>
      <c r="AA26" s="32">
        <f t="shared" si="10"/>
        <v>0</v>
      </c>
    </row>
    <row r="27" spans="1:27" s="103" customFormat="1" ht="62.4" x14ac:dyDescent="0.25">
      <c r="A27" s="145" t="s">
        <v>100</v>
      </c>
      <c r="B27" s="111" t="s">
        <v>101</v>
      </c>
      <c r="C27" s="55" t="s">
        <v>2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112">
        <v>0</v>
      </c>
      <c r="O27" s="4">
        <v>0</v>
      </c>
      <c r="P27" s="4" t="s">
        <v>3</v>
      </c>
      <c r="Q27" s="4">
        <v>0</v>
      </c>
      <c r="R27" s="4">
        <v>0</v>
      </c>
      <c r="S27" s="4" t="s">
        <v>3</v>
      </c>
      <c r="T27" s="114" t="s">
        <v>3</v>
      </c>
      <c r="U27" s="114" t="s">
        <v>3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</row>
    <row r="28" spans="1:27" s="103" customFormat="1" ht="62.4" x14ac:dyDescent="0.25">
      <c r="A28" s="145" t="s">
        <v>104</v>
      </c>
      <c r="B28" s="111" t="s">
        <v>105</v>
      </c>
      <c r="C28" s="3" t="s">
        <v>2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112">
        <v>0</v>
      </c>
      <c r="O28" s="4">
        <v>0</v>
      </c>
      <c r="P28" s="4" t="s">
        <v>3</v>
      </c>
      <c r="Q28" s="4">
        <v>0</v>
      </c>
      <c r="R28" s="4">
        <v>0</v>
      </c>
      <c r="S28" s="4" t="s">
        <v>3</v>
      </c>
      <c r="T28" s="114" t="s">
        <v>3</v>
      </c>
      <c r="U28" s="114" t="s">
        <v>3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</row>
    <row r="29" spans="1:27" s="103" customFormat="1" ht="62.4" x14ac:dyDescent="0.25">
      <c r="A29" s="145" t="s">
        <v>106</v>
      </c>
      <c r="B29" s="111" t="s">
        <v>107</v>
      </c>
      <c r="C29" s="3" t="s">
        <v>2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112">
        <v>0</v>
      </c>
      <c r="O29" s="4">
        <v>0</v>
      </c>
      <c r="P29" s="4" t="s">
        <v>3</v>
      </c>
      <c r="Q29" s="4">
        <v>0</v>
      </c>
      <c r="R29" s="4">
        <v>0</v>
      </c>
      <c r="S29" s="4" t="s">
        <v>3</v>
      </c>
      <c r="T29" s="114" t="s">
        <v>3</v>
      </c>
      <c r="U29" s="114" t="s">
        <v>3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</row>
    <row r="30" spans="1:27" s="103" customFormat="1" ht="46.8" x14ac:dyDescent="0.25">
      <c r="A30" s="146" t="s">
        <v>108</v>
      </c>
      <c r="B30" s="104" t="s">
        <v>109</v>
      </c>
      <c r="C30" s="12" t="s">
        <v>2</v>
      </c>
      <c r="D30" s="13">
        <f t="shared" ref="D30:O30" si="11">D31+D32</f>
        <v>0</v>
      </c>
      <c r="E30" s="13">
        <f t="shared" si="11"/>
        <v>0</v>
      </c>
      <c r="F30" s="13">
        <f t="shared" si="11"/>
        <v>0</v>
      </c>
      <c r="G30" s="13">
        <f t="shared" si="11"/>
        <v>0</v>
      </c>
      <c r="H30" s="13">
        <f t="shared" si="11"/>
        <v>0</v>
      </c>
      <c r="I30" s="13">
        <f t="shared" si="11"/>
        <v>0</v>
      </c>
      <c r="J30" s="13">
        <f t="shared" si="11"/>
        <v>0</v>
      </c>
      <c r="K30" s="13">
        <f t="shared" si="11"/>
        <v>0</v>
      </c>
      <c r="L30" s="13">
        <f t="shared" si="11"/>
        <v>0</v>
      </c>
      <c r="M30" s="13">
        <f t="shared" si="11"/>
        <v>0</v>
      </c>
      <c r="N30" s="106">
        <f t="shared" si="11"/>
        <v>0</v>
      </c>
      <c r="O30" s="13">
        <f t="shared" si="11"/>
        <v>0</v>
      </c>
      <c r="P30" s="13" t="s">
        <v>3</v>
      </c>
      <c r="Q30" s="13">
        <f>Q31+Q32</f>
        <v>0</v>
      </c>
      <c r="R30" s="13">
        <f>R31+R32</f>
        <v>0</v>
      </c>
      <c r="S30" s="13" t="s">
        <v>3</v>
      </c>
      <c r="T30" s="107">
        <f t="shared" ref="T30:AA30" si="12">T31+T32</f>
        <v>0</v>
      </c>
      <c r="U30" s="107">
        <f t="shared" si="12"/>
        <v>0</v>
      </c>
      <c r="V30" s="32">
        <f t="shared" si="12"/>
        <v>0</v>
      </c>
      <c r="W30" s="32">
        <f t="shared" si="12"/>
        <v>0</v>
      </c>
      <c r="X30" s="32">
        <f t="shared" si="12"/>
        <v>0</v>
      </c>
      <c r="Y30" s="32">
        <f t="shared" si="12"/>
        <v>0</v>
      </c>
      <c r="Z30" s="32">
        <f t="shared" si="12"/>
        <v>0</v>
      </c>
      <c r="AA30" s="32">
        <f t="shared" si="12"/>
        <v>0</v>
      </c>
    </row>
    <row r="31" spans="1:27" s="103" customFormat="1" ht="62.4" x14ac:dyDescent="0.25">
      <c r="A31" s="145" t="s">
        <v>114</v>
      </c>
      <c r="B31" s="111" t="s">
        <v>115</v>
      </c>
      <c r="C31" s="3" t="s">
        <v>2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112">
        <v>0</v>
      </c>
      <c r="O31" s="4">
        <v>0</v>
      </c>
      <c r="P31" s="4" t="s">
        <v>3</v>
      </c>
      <c r="Q31" s="4">
        <v>0</v>
      </c>
      <c r="R31" s="4">
        <v>0</v>
      </c>
      <c r="S31" s="4" t="s">
        <v>3</v>
      </c>
      <c r="T31" s="114">
        <v>0</v>
      </c>
      <c r="U31" s="114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</row>
    <row r="32" spans="1:27" s="103" customFormat="1" ht="46.8" x14ac:dyDescent="0.25">
      <c r="A32" s="145" t="s">
        <v>118</v>
      </c>
      <c r="B32" s="111" t="s">
        <v>119</v>
      </c>
      <c r="C32" s="3" t="s">
        <v>2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112">
        <v>0</v>
      </c>
      <c r="O32" s="4">
        <v>0</v>
      </c>
      <c r="P32" s="4" t="s">
        <v>3</v>
      </c>
      <c r="Q32" s="4">
        <v>0</v>
      </c>
      <c r="R32" s="4">
        <v>0</v>
      </c>
      <c r="S32" s="4" t="s">
        <v>3</v>
      </c>
      <c r="T32" s="114">
        <v>0</v>
      </c>
      <c r="U32" s="114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</row>
    <row r="33" spans="1:27" s="103" customFormat="1" ht="46.8" x14ac:dyDescent="0.25">
      <c r="A33" s="146" t="s">
        <v>122</v>
      </c>
      <c r="B33" s="104" t="s">
        <v>123</v>
      </c>
      <c r="C33" s="12" t="s">
        <v>2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06">
        <v>0</v>
      </c>
      <c r="O33" s="13">
        <v>0</v>
      </c>
      <c r="P33" s="13" t="s">
        <v>3</v>
      </c>
      <c r="Q33" s="13">
        <v>0</v>
      </c>
      <c r="R33" s="13">
        <v>0</v>
      </c>
      <c r="S33" s="13" t="s">
        <v>3</v>
      </c>
      <c r="T33" s="107">
        <v>0</v>
      </c>
      <c r="U33" s="107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</row>
    <row r="34" spans="1:27" s="103" customFormat="1" ht="93.6" x14ac:dyDescent="0.25">
      <c r="A34" s="104" t="s">
        <v>126</v>
      </c>
      <c r="B34" s="104" t="s">
        <v>127</v>
      </c>
      <c r="C34" s="12" t="s">
        <v>2</v>
      </c>
      <c r="D34" s="13">
        <f t="shared" ref="D34:O34" si="13">D35+D36</f>
        <v>0</v>
      </c>
      <c r="E34" s="13">
        <f t="shared" si="13"/>
        <v>0</v>
      </c>
      <c r="F34" s="13">
        <f t="shared" si="13"/>
        <v>0</v>
      </c>
      <c r="G34" s="13">
        <f t="shared" si="13"/>
        <v>0</v>
      </c>
      <c r="H34" s="13">
        <f t="shared" si="13"/>
        <v>0</v>
      </c>
      <c r="I34" s="13">
        <f t="shared" si="13"/>
        <v>0</v>
      </c>
      <c r="J34" s="13">
        <f t="shared" si="13"/>
        <v>0</v>
      </c>
      <c r="K34" s="13">
        <f t="shared" si="13"/>
        <v>0</v>
      </c>
      <c r="L34" s="13">
        <f t="shared" si="13"/>
        <v>0</v>
      </c>
      <c r="M34" s="13">
        <f t="shared" si="13"/>
        <v>0</v>
      </c>
      <c r="N34" s="106">
        <f t="shared" si="13"/>
        <v>0</v>
      </c>
      <c r="O34" s="13">
        <f t="shared" si="13"/>
        <v>0</v>
      </c>
      <c r="P34" s="13" t="s">
        <v>3</v>
      </c>
      <c r="Q34" s="13">
        <f>Q35+Q36</f>
        <v>0</v>
      </c>
      <c r="R34" s="13">
        <f>R35+R36</f>
        <v>0</v>
      </c>
      <c r="S34" s="13" t="s">
        <v>3</v>
      </c>
      <c r="T34" s="107" t="s">
        <v>3</v>
      </c>
      <c r="U34" s="107" t="s">
        <v>3</v>
      </c>
      <c r="V34" s="32">
        <f t="shared" ref="V34:AA34" si="14">V35+V36</f>
        <v>0</v>
      </c>
      <c r="W34" s="32">
        <f t="shared" si="14"/>
        <v>0</v>
      </c>
      <c r="X34" s="32">
        <f t="shared" si="14"/>
        <v>0</v>
      </c>
      <c r="Y34" s="32">
        <f t="shared" si="14"/>
        <v>0</v>
      </c>
      <c r="Z34" s="32">
        <f t="shared" si="14"/>
        <v>0</v>
      </c>
      <c r="AA34" s="32">
        <f t="shared" si="14"/>
        <v>0</v>
      </c>
    </row>
    <row r="35" spans="1:27" s="103" customFormat="1" ht="78" x14ac:dyDescent="0.25">
      <c r="A35" s="110" t="s">
        <v>0</v>
      </c>
      <c r="B35" s="111" t="s">
        <v>1</v>
      </c>
      <c r="C35" s="2" t="s">
        <v>2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112">
        <v>0</v>
      </c>
      <c r="O35" s="4">
        <v>0</v>
      </c>
      <c r="P35" s="4" t="s">
        <v>3</v>
      </c>
      <c r="Q35" s="4">
        <v>0</v>
      </c>
      <c r="R35" s="4">
        <v>0</v>
      </c>
      <c r="S35" s="4" t="s">
        <v>3</v>
      </c>
      <c r="T35" s="114" t="s">
        <v>3</v>
      </c>
      <c r="U35" s="114" t="s">
        <v>3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</row>
    <row r="36" spans="1:27" s="103" customFormat="1" ht="78" x14ac:dyDescent="0.25">
      <c r="A36" s="115" t="s">
        <v>7</v>
      </c>
      <c r="B36" s="68" t="s">
        <v>8</v>
      </c>
      <c r="C36" s="3" t="s">
        <v>2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112">
        <v>0</v>
      </c>
      <c r="O36" s="4">
        <v>0</v>
      </c>
      <c r="P36" s="4" t="s">
        <v>3</v>
      </c>
      <c r="Q36" s="4">
        <v>0</v>
      </c>
      <c r="R36" s="4">
        <v>0</v>
      </c>
      <c r="S36" s="4" t="s">
        <v>3</v>
      </c>
      <c r="T36" s="114" t="s">
        <v>3</v>
      </c>
      <c r="U36" s="114" t="s">
        <v>3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</row>
    <row r="37" spans="1:27" s="103" customFormat="1" ht="31.2" x14ac:dyDescent="0.25">
      <c r="A37" s="104" t="s">
        <v>11</v>
      </c>
      <c r="B37" s="104" t="s">
        <v>12</v>
      </c>
      <c r="C37" s="118"/>
      <c r="D37" s="13">
        <f>D38+D42+D49+D58</f>
        <v>0</v>
      </c>
      <c r="E37" s="13">
        <f>E38+E42+E49+E58</f>
        <v>0</v>
      </c>
      <c r="F37" s="13">
        <f>F38+F42+F49+F58</f>
        <v>0</v>
      </c>
      <c r="G37" s="13">
        <f>G38+G42+G49+G58</f>
        <v>0</v>
      </c>
      <c r="H37" s="13" t="s">
        <v>3</v>
      </c>
      <c r="I37" s="13" t="s">
        <v>3</v>
      </c>
      <c r="J37" s="13" t="s">
        <v>3</v>
      </c>
      <c r="K37" s="13" t="s">
        <v>3</v>
      </c>
      <c r="L37" s="13">
        <f>L38+L42+L49+L58</f>
        <v>0</v>
      </c>
      <c r="M37" s="13">
        <f>M38+M42+M49+M58</f>
        <v>0</v>
      </c>
      <c r="N37" s="106">
        <f>N38+N42+N49+N58</f>
        <v>0</v>
      </c>
      <c r="O37" s="13">
        <f>O38+O42+O49+O58</f>
        <v>0</v>
      </c>
      <c r="P37" s="13" t="s">
        <v>3</v>
      </c>
      <c r="Q37" s="13">
        <f>Q38+Q42+Q49+Q58</f>
        <v>0</v>
      </c>
      <c r="R37" s="13">
        <f>R38+R42+R49+R58</f>
        <v>0</v>
      </c>
      <c r="S37" s="13" t="s">
        <v>3</v>
      </c>
      <c r="T37" s="13" t="s">
        <v>3</v>
      </c>
      <c r="U37" s="13">
        <f>+SUM(U38, U42)</f>
        <v>12.168000000000003</v>
      </c>
      <c r="V37" s="32">
        <f t="shared" ref="V37:AA37" si="15">V38+V42+V49+V58</f>
        <v>0</v>
      </c>
      <c r="W37" s="32">
        <f t="shared" si="15"/>
        <v>0</v>
      </c>
      <c r="X37" s="32">
        <f t="shared" si="15"/>
        <v>0</v>
      </c>
      <c r="Y37" s="32">
        <f t="shared" si="15"/>
        <v>0</v>
      </c>
      <c r="Z37" s="32">
        <f t="shared" si="15"/>
        <v>0</v>
      </c>
      <c r="AA37" s="32">
        <f t="shared" si="15"/>
        <v>0</v>
      </c>
    </row>
    <row r="38" spans="1:27" s="103" customFormat="1" ht="62.4" x14ac:dyDescent="0.25">
      <c r="A38" s="110" t="s">
        <v>55</v>
      </c>
      <c r="B38" s="111" t="s">
        <v>56</v>
      </c>
      <c r="C38" s="2" t="s">
        <v>2</v>
      </c>
      <c r="D38" s="4">
        <f>D39+D40</f>
        <v>0</v>
      </c>
      <c r="E38" s="4">
        <f>E39+E40</f>
        <v>0</v>
      </c>
      <c r="F38" s="4">
        <f>F39+F40</f>
        <v>0</v>
      </c>
      <c r="G38" s="4">
        <f>G39+G40</f>
        <v>0</v>
      </c>
      <c r="H38" s="4" t="s">
        <v>3</v>
      </c>
      <c r="I38" s="4" t="s">
        <v>3</v>
      </c>
      <c r="J38" s="4" t="s">
        <v>3</v>
      </c>
      <c r="K38" s="4" t="s">
        <v>3</v>
      </c>
      <c r="L38" s="4">
        <f>L39+L40</f>
        <v>0</v>
      </c>
      <c r="M38" s="4">
        <f>M39+M40</f>
        <v>0</v>
      </c>
      <c r="N38" s="112">
        <f>N39+N40</f>
        <v>0</v>
      </c>
      <c r="O38" s="4">
        <f>O39+O40</f>
        <v>0</v>
      </c>
      <c r="P38" s="4" t="s">
        <v>3</v>
      </c>
      <c r="Q38" s="4">
        <f>Q39+Q40</f>
        <v>0</v>
      </c>
      <c r="R38" s="4">
        <f>R39+R40</f>
        <v>0</v>
      </c>
      <c r="S38" s="4" t="s">
        <v>3</v>
      </c>
      <c r="T38" s="4" t="s">
        <v>3</v>
      </c>
      <c r="U38" s="4">
        <f>+SUM(U39:U40)</f>
        <v>2.9323869239999998</v>
      </c>
      <c r="V38" s="5">
        <f t="shared" ref="V38:AA38" si="16">V39+V40</f>
        <v>0</v>
      </c>
      <c r="W38" s="5">
        <f t="shared" si="16"/>
        <v>0</v>
      </c>
      <c r="X38" s="5">
        <f t="shared" si="16"/>
        <v>0</v>
      </c>
      <c r="Y38" s="5">
        <f t="shared" si="16"/>
        <v>0</v>
      </c>
      <c r="Z38" s="5">
        <f t="shared" si="16"/>
        <v>0</v>
      </c>
      <c r="AA38" s="5">
        <f t="shared" si="16"/>
        <v>0</v>
      </c>
    </row>
    <row r="39" spans="1:27" s="103" customFormat="1" ht="31.2" x14ac:dyDescent="0.25">
      <c r="A39" s="127" t="s">
        <v>59</v>
      </c>
      <c r="B39" s="128" t="s">
        <v>60</v>
      </c>
      <c r="C39" s="37" t="s">
        <v>2</v>
      </c>
      <c r="D39" s="38">
        <v>0</v>
      </c>
      <c r="E39" s="38">
        <v>0</v>
      </c>
      <c r="F39" s="38">
        <v>0</v>
      </c>
      <c r="G39" s="38">
        <v>0</v>
      </c>
      <c r="H39" s="38" t="s">
        <v>3</v>
      </c>
      <c r="I39" s="38" t="s">
        <v>3</v>
      </c>
      <c r="J39" s="38" t="s">
        <v>3</v>
      </c>
      <c r="K39" s="38" t="s">
        <v>3</v>
      </c>
      <c r="L39" s="38">
        <v>0</v>
      </c>
      <c r="M39" s="38">
        <v>0</v>
      </c>
      <c r="N39" s="129">
        <v>0</v>
      </c>
      <c r="O39" s="38">
        <v>0</v>
      </c>
      <c r="P39" s="38" t="s">
        <v>3</v>
      </c>
      <c r="Q39" s="38">
        <v>0</v>
      </c>
      <c r="R39" s="38">
        <v>0</v>
      </c>
      <c r="S39" s="38" t="s">
        <v>3</v>
      </c>
      <c r="T39" s="38" t="s">
        <v>3</v>
      </c>
      <c r="U39" s="38" t="s">
        <v>3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</row>
    <row r="40" spans="1:27" s="103" customFormat="1" ht="62.4" x14ac:dyDescent="0.25">
      <c r="A40" s="128" t="s">
        <v>61</v>
      </c>
      <c r="B40" s="40" t="s">
        <v>62</v>
      </c>
      <c r="C40" s="131" t="s">
        <v>2</v>
      </c>
      <c r="D40" s="38">
        <v>0</v>
      </c>
      <c r="E40" s="38">
        <v>0</v>
      </c>
      <c r="F40" s="38">
        <v>0</v>
      </c>
      <c r="G40" s="38">
        <v>0</v>
      </c>
      <c r="H40" s="38" t="s">
        <v>3</v>
      </c>
      <c r="I40" s="38" t="s">
        <v>3</v>
      </c>
      <c r="J40" s="38" t="s">
        <v>3</v>
      </c>
      <c r="K40" s="38" t="s">
        <v>3</v>
      </c>
      <c r="L40" s="38">
        <v>0</v>
      </c>
      <c r="M40" s="38">
        <v>0</v>
      </c>
      <c r="N40" s="129">
        <v>0</v>
      </c>
      <c r="O40" s="38">
        <v>0</v>
      </c>
      <c r="P40" s="38" t="s">
        <v>3</v>
      </c>
      <c r="Q40" s="38">
        <v>0</v>
      </c>
      <c r="R40" s="38">
        <v>0</v>
      </c>
      <c r="S40" s="38" t="s">
        <v>3</v>
      </c>
      <c r="T40" s="38" t="s">
        <v>3</v>
      </c>
      <c r="U40" s="38">
        <f>+SUM(U41)</f>
        <v>2.9323869239999998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</row>
    <row r="41" spans="1:27" s="103" customFormat="1" ht="15.6" x14ac:dyDescent="0.25">
      <c r="A41" s="75" t="s">
        <v>236</v>
      </c>
      <c r="B41" s="45" t="s">
        <v>67</v>
      </c>
      <c r="C41" s="75" t="s">
        <v>69</v>
      </c>
      <c r="D41" s="46" t="s">
        <v>3</v>
      </c>
      <c r="E41" s="46" t="s">
        <v>3</v>
      </c>
      <c r="F41" s="46" t="s">
        <v>3</v>
      </c>
      <c r="G41" s="46" t="s">
        <v>3</v>
      </c>
      <c r="H41" s="46" t="s">
        <v>3</v>
      </c>
      <c r="I41" s="46" t="s">
        <v>3</v>
      </c>
      <c r="J41" s="46" t="s">
        <v>3</v>
      </c>
      <c r="K41" s="46" t="s">
        <v>3</v>
      </c>
      <c r="L41" s="46" t="s">
        <v>3</v>
      </c>
      <c r="M41" s="46" t="s">
        <v>3</v>
      </c>
      <c r="N41" s="46" t="s">
        <v>3</v>
      </c>
      <c r="O41" s="46" t="s">
        <v>3</v>
      </c>
      <c r="P41" s="46" t="s">
        <v>3</v>
      </c>
      <c r="Q41" s="46" t="s">
        <v>3</v>
      </c>
      <c r="R41" s="46" t="s">
        <v>3</v>
      </c>
      <c r="S41" s="46" t="s">
        <v>3</v>
      </c>
      <c r="T41" s="46" t="s">
        <v>3</v>
      </c>
      <c r="U41" s="46">
        <f>+'1'!N38</f>
        <v>2.9323869239999998</v>
      </c>
      <c r="V41" s="46" t="s">
        <v>3</v>
      </c>
      <c r="W41" s="46" t="s">
        <v>3</v>
      </c>
      <c r="X41" s="46" t="s">
        <v>3</v>
      </c>
      <c r="Y41" s="46" t="s">
        <v>3</v>
      </c>
      <c r="Z41" s="46" t="s">
        <v>3</v>
      </c>
      <c r="AA41" s="46" t="s">
        <v>3</v>
      </c>
    </row>
    <row r="42" spans="1:27" s="103" customFormat="1" ht="46.5" customHeight="1" x14ac:dyDescent="0.25">
      <c r="A42" s="132" t="s">
        <v>72</v>
      </c>
      <c r="B42" s="115" t="s">
        <v>73</v>
      </c>
      <c r="C42" s="3" t="s">
        <v>2</v>
      </c>
      <c r="D42" s="4">
        <f>D43+D48</f>
        <v>0</v>
      </c>
      <c r="E42" s="4">
        <f>E43+E48</f>
        <v>0</v>
      </c>
      <c r="F42" s="4">
        <f>F43+F48</f>
        <v>0</v>
      </c>
      <c r="G42" s="4">
        <f>G43+G48</f>
        <v>0</v>
      </c>
      <c r="H42" s="4" t="s">
        <v>3</v>
      </c>
      <c r="I42" s="4" t="s">
        <v>3</v>
      </c>
      <c r="J42" s="4" t="s">
        <v>3</v>
      </c>
      <c r="K42" s="4" t="s">
        <v>3</v>
      </c>
      <c r="L42" s="4">
        <f>L43+L48</f>
        <v>0</v>
      </c>
      <c r="M42" s="4">
        <f>M43+M48</f>
        <v>0</v>
      </c>
      <c r="N42" s="112">
        <f>N43+N48</f>
        <v>0</v>
      </c>
      <c r="O42" s="4">
        <f>O43+O48</f>
        <v>0</v>
      </c>
      <c r="P42" s="4" t="s">
        <v>3</v>
      </c>
      <c r="Q42" s="4">
        <f>Q43+Q48</f>
        <v>0</v>
      </c>
      <c r="R42" s="4">
        <f>R43+R48</f>
        <v>0</v>
      </c>
      <c r="S42" s="4" t="s">
        <v>3</v>
      </c>
      <c r="T42" s="4" t="s">
        <v>3</v>
      </c>
      <c r="U42" s="4">
        <f>+U43</f>
        <v>9.2356130760000035</v>
      </c>
      <c r="V42" s="5">
        <f t="shared" ref="V42:AA42" si="17">V43+V48</f>
        <v>0</v>
      </c>
      <c r="W42" s="5">
        <f t="shared" si="17"/>
        <v>0</v>
      </c>
      <c r="X42" s="5">
        <f t="shared" si="17"/>
        <v>0</v>
      </c>
      <c r="Y42" s="5">
        <f t="shared" si="17"/>
        <v>0</v>
      </c>
      <c r="Z42" s="5">
        <f t="shared" si="17"/>
        <v>0</v>
      </c>
      <c r="AA42" s="5">
        <f t="shared" si="17"/>
        <v>0</v>
      </c>
    </row>
    <row r="43" spans="1:27" s="103" customFormat="1" ht="46.5" customHeight="1" x14ac:dyDescent="0.25">
      <c r="A43" s="133" t="s">
        <v>76</v>
      </c>
      <c r="B43" s="131" t="s">
        <v>77</v>
      </c>
      <c r="C43" s="131" t="s">
        <v>2</v>
      </c>
      <c r="D43" s="38">
        <v>0</v>
      </c>
      <c r="E43" s="38">
        <v>0</v>
      </c>
      <c r="F43" s="38">
        <v>0</v>
      </c>
      <c r="G43" s="38">
        <v>0</v>
      </c>
      <c r="H43" s="38" t="s">
        <v>3</v>
      </c>
      <c r="I43" s="38" t="s">
        <v>3</v>
      </c>
      <c r="J43" s="38" t="s">
        <v>3</v>
      </c>
      <c r="K43" s="38" t="s">
        <v>3</v>
      </c>
      <c r="L43" s="38">
        <v>0</v>
      </c>
      <c r="M43" s="38">
        <v>0</v>
      </c>
      <c r="N43" s="129">
        <v>0</v>
      </c>
      <c r="O43" s="38">
        <v>0</v>
      </c>
      <c r="P43" s="38" t="s">
        <v>3</v>
      </c>
      <c r="Q43" s="38">
        <v>0</v>
      </c>
      <c r="R43" s="38">
        <v>0</v>
      </c>
      <c r="S43" s="38" t="s">
        <v>3</v>
      </c>
      <c r="T43" s="38" t="s">
        <v>3</v>
      </c>
      <c r="U43" s="38">
        <f>+SUM(U44:U47)</f>
        <v>9.2356130760000035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</row>
    <row r="44" spans="1:27" s="103" customFormat="1" ht="46.5" customHeight="1" x14ac:dyDescent="0.25">
      <c r="A44" s="134" t="s">
        <v>80</v>
      </c>
      <c r="B44" s="109" t="s">
        <v>81</v>
      </c>
      <c r="C44" s="109" t="s">
        <v>82</v>
      </c>
      <c r="D44" s="46" t="s">
        <v>3</v>
      </c>
      <c r="E44" s="46" t="s">
        <v>3</v>
      </c>
      <c r="F44" s="46" t="s">
        <v>3</v>
      </c>
      <c r="G44" s="46" t="s">
        <v>3</v>
      </c>
      <c r="H44" s="46" t="s">
        <v>3</v>
      </c>
      <c r="I44" s="46" t="s">
        <v>3</v>
      </c>
      <c r="J44" s="46" t="s">
        <v>3</v>
      </c>
      <c r="K44" s="46" t="s">
        <v>3</v>
      </c>
      <c r="L44" s="46" t="s">
        <v>3</v>
      </c>
      <c r="M44" s="46" t="s">
        <v>3</v>
      </c>
      <c r="N44" s="46" t="s">
        <v>3</v>
      </c>
      <c r="O44" s="46" t="s">
        <v>3</v>
      </c>
      <c r="P44" s="46" t="s">
        <v>3</v>
      </c>
      <c r="Q44" s="46" t="s">
        <v>3</v>
      </c>
      <c r="R44" s="46" t="s">
        <v>3</v>
      </c>
      <c r="S44" s="46" t="s">
        <v>3</v>
      </c>
      <c r="T44" s="46" t="s">
        <v>3</v>
      </c>
      <c r="U44" s="46">
        <f>+'1'!K41</f>
        <v>2.4240931247682131</v>
      </c>
      <c r="V44" s="46" t="s">
        <v>3</v>
      </c>
      <c r="W44" s="46" t="s">
        <v>3</v>
      </c>
      <c r="X44" s="46" t="s">
        <v>3</v>
      </c>
      <c r="Y44" s="46" t="s">
        <v>3</v>
      </c>
      <c r="Z44" s="46" t="s">
        <v>3</v>
      </c>
      <c r="AA44" s="46" t="s">
        <v>3</v>
      </c>
    </row>
    <row r="45" spans="1:27" s="103" customFormat="1" ht="46.5" customHeight="1" x14ac:dyDescent="0.25">
      <c r="A45" s="134" t="s">
        <v>85</v>
      </c>
      <c r="B45" s="109" t="s">
        <v>86</v>
      </c>
      <c r="C45" s="109" t="s">
        <v>87</v>
      </c>
      <c r="D45" s="46" t="s">
        <v>3</v>
      </c>
      <c r="E45" s="46" t="s">
        <v>3</v>
      </c>
      <c r="F45" s="46" t="s">
        <v>3</v>
      </c>
      <c r="G45" s="46" t="s">
        <v>3</v>
      </c>
      <c r="H45" s="46" t="s">
        <v>3</v>
      </c>
      <c r="I45" s="46" t="s">
        <v>3</v>
      </c>
      <c r="J45" s="46" t="s">
        <v>3</v>
      </c>
      <c r="K45" s="46" t="s">
        <v>3</v>
      </c>
      <c r="L45" s="46" t="s">
        <v>3</v>
      </c>
      <c r="M45" s="46" t="s">
        <v>3</v>
      </c>
      <c r="N45" s="46" t="s">
        <v>3</v>
      </c>
      <c r="O45" s="46" t="s">
        <v>3</v>
      </c>
      <c r="P45" s="46" t="s">
        <v>3</v>
      </c>
      <c r="Q45" s="46" t="s">
        <v>3</v>
      </c>
      <c r="R45" s="46" t="s">
        <v>3</v>
      </c>
      <c r="S45" s="46" t="s">
        <v>3</v>
      </c>
      <c r="T45" s="46" t="s">
        <v>3</v>
      </c>
      <c r="U45" s="46">
        <f>+'1'!K42</f>
        <v>6.8115199512317899</v>
      </c>
      <c r="V45" s="46" t="s">
        <v>3</v>
      </c>
      <c r="W45" s="46" t="s">
        <v>3</v>
      </c>
      <c r="X45" s="46" t="s">
        <v>3</v>
      </c>
      <c r="Y45" s="46" t="s">
        <v>3</v>
      </c>
      <c r="Z45" s="46" t="s">
        <v>3</v>
      </c>
      <c r="AA45" s="46" t="s">
        <v>3</v>
      </c>
    </row>
    <row r="46" spans="1:27" s="103" customFormat="1" ht="46.5" customHeight="1" x14ac:dyDescent="0.25">
      <c r="A46" s="134" t="s">
        <v>90</v>
      </c>
      <c r="B46" s="109" t="s">
        <v>91</v>
      </c>
      <c r="C46" s="109" t="s">
        <v>92</v>
      </c>
      <c r="D46" s="46" t="s">
        <v>3</v>
      </c>
      <c r="E46" s="46" t="s">
        <v>3</v>
      </c>
      <c r="F46" s="46" t="s">
        <v>3</v>
      </c>
      <c r="G46" s="46" t="s">
        <v>3</v>
      </c>
      <c r="H46" s="46" t="s">
        <v>3</v>
      </c>
      <c r="I46" s="46" t="s">
        <v>3</v>
      </c>
      <c r="J46" s="46" t="s">
        <v>3</v>
      </c>
      <c r="K46" s="46" t="s">
        <v>3</v>
      </c>
      <c r="L46" s="46" t="s">
        <v>3</v>
      </c>
      <c r="M46" s="46" t="s">
        <v>3</v>
      </c>
      <c r="N46" s="46" t="s">
        <v>3</v>
      </c>
      <c r="O46" s="46" t="s">
        <v>3</v>
      </c>
      <c r="P46" s="46" t="s">
        <v>3</v>
      </c>
      <c r="Q46" s="46" t="s">
        <v>3</v>
      </c>
      <c r="R46" s="46" t="s">
        <v>3</v>
      </c>
      <c r="S46" s="46" t="s">
        <v>3</v>
      </c>
      <c r="T46" s="46" t="s">
        <v>3</v>
      </c>
      <c r="U46" s="46" t="s">
        <v>3</v>
      </c>
      <c r="V46" s="46" t="s">
        <v>3</v>
      </c>
      <c r="W46" s="46" t="s">
        <v>3</v>
      </c>
      <c r="X46" s="46" t="s">
        <v>3</v>
      </c>
      <c r="Y46" s="46" t="s">
        <v>3</v>
      </c>
      <c r="Z46" s="46" t="s">
        <v>3</v>
      </c>
      <c r="AA46" s="46" t="s">
        <v>3</v>
      </c>
    </row>
    <row r="47" spans="1:27" s="103" customFormat="1" ht="46.5" customHeight="1" x14ac:dyDescent="0.25">
      <c r="A47" s="134" t="s">
        <v>93</v>
      </c>
      <c r="B47" s="109" t="s">
        <v>94</v>
      </c>
      <c r="C47" s="109" t="s">
        <v>95</v>
      </c>
      <c r="D47" s="46" t="s">
        <v>3</v>
      </c>
      <c r="E47" s="46" t="s">
        <v>3</v>
      </c>
      <c r="F47" s="46" t="s">
        <v>3</v>
      </c>
      <c r="G47" s="46" t="s">
        <v>3</v>
      </c>
      <c r="H47" s="46" t="s">
        <v>3</v>
      </c>
      <c r="I47" s="46" t="s">
        <v>3</v>
      </c>
      <c r="J47" s="46" t="s">
        <v>3</v>
      </c>
      <c r="K47" s="46" t="s">
        <v>3</v>
      </c>
      <c r="L47" s="46" t="s">
        <v>3</v>
      </c>
      <c r="M47" s="46" t="s">
        <v>3</v>
      </c>
      <c r="N47" s="46" t="s">
        <v>3</v>
      </c>
      <c r="O47" s="46" t="s">
        <v>3</v>
      </c>
      <c r="P47" s="46" t="s">
        <v>3</v>
      </c>
      <c r="Q47" s="46" t="s">
        <v>3</v>
      </c>
      <c r="R47" s="46" t="s">
        <v>3</v>
      </c>
      <c r="S47" s="46" t="s">
        <v>3</v>
      </c>
      <c r="T47" s="46" t="s">
        <v>3</v>
      </c>
      <c r="U47" s="46" t="s">
        <v>3</v>
      </c>
      <c r="V47" s="46" t="s">
        <v>3</v>
      </c>
      <c r="W47" s="46" t="s">
        <v>3</v>
      </c>
      <c r="X47" s="46" t="s">
        <v>3</v>
      </c>
      <c r="Y47" s="46" t="s">
        <v>3</v>
      </c>
      <c r="Z47" s="46" t="s">
        <v>3</v>
      </c>
      <c r="AA47" s="46" t="s">
        <v>3</v>
      </c>
    </row>
    <row r="48" spans="1:27" s="103" customFormat="1" ht="46.5" customHeight="1" x14ac:dyDescent="0.25">
      <c r="A48" s="133" t="s">
        <v>98</v>
      </c>
      <c r="B48" s="40" t="s">
        <v>99</v>
      </c>
      <c r="C48" s="135" t="s">
        <v>2</v>
      </c>
      <c r="D48" s="38">
        <v>0</v>
      </c>
      <c r="E48" s="38">
        <v>0</v>
      </c>
      <c r="F48" s="38">
        <v>0</v>
      </c>
      <c r="G48" s="38">
        <v>0</v>
      </c>
      <c r="H48" s="38" t="s">
        <v>3</v>
      </c>
      <c r="I48" s="38" t="s">
        <v>3</v>
      </c>
      <c r="J48" s="38" t="s">
        <v>3</v>
      </c>
      <c r="K48" s="38" t="s">
        <v>3</v>
      </c>
      <c r="L48" s="38">
        <v>0</v>
      </c>
      <c r="M48" s="38">
        <v>0</v>
      </c>
      <c r="N48" s="129">
        <v>0</v>
      </c>
      <c r="O48" s="38">
        <v>0</v>
      </c>
      <c r="P48" s="38" t="s">
        <v>3</v>
      </c>
      <c r="Q48" s="38">
        <v>0</v>
      </c>
      <c r="R48" s="38">
        <v>0</v>
      </c>
      <c r="S48" s="38" t="s">
        <v>3</v>
      </c>
      <c r="T48" s="38" t="s">
        <v>3</v>
      </c>
      <c r="U48" s="38" t="s">
        <v>3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</row>
    <row r="49" spans="1:27" s="103" customFormat="1" ht="46.5" customHeight="1" x14ac:dyDescent="0.25">
      <c r="A49" s="132" t="s">
        <v>102</v>
      </c>
      <c r="B49" s="115" t="s">
        <v>103</v>
      </c>
      <c r="C49" s="138" t="s">
        <v>2</v>
      </c>
      <c r="D49" s="4">
        <f>D50+D51+D52+D53+D54+D55+D56+D57</f>
        <v>0</v>
      </c>
      <c r="E49" s="4">
        <f>E50+E51+E52+E53+E54+E55+E56+E57</f>
        <v>0</v>
      </c>
      <c r="F49" s="4">
        <f>F50+F51+F52+F53+F54+F55+F56+F57</f>
        <v>0</v>
      </c>
      <c r="G49" s="4">
        <f>G50+G51+G52+G53+G54+G55+G56+G57</f>
        <v>0</v>
      </c>
      <c r="H49" s="4" t="s">
        <v>3</v>
      </c>
      <c r="I49" s="4" t="s">
        <v>3</v>
      </c>
      <c r="J49" s="4" t="s">
        <v>3</v>
      </c>
      <c r="K49" s="4" t="s">
        <v>3</v>
      </c>
      <c r="L49" s="4">
        <f>L50+L51+L52+L53+L54+L55+L56+L57</f>
        <v>0</v>
      </c>
      <c r="M49" s="4">
        <f>M50+M51+M52+M53+M54+M55+M56+M57</f>
        <v>0</v>
      </c>
      <c r="N49" s="112">
        <f>N50+N51+N52+N53+N54+N55+N56+N57</f>
        <v>0</v>
      </c>
      <c r="O49" s="4">
        <f>O50+O51+O52+O53+O54+O55+O56+O57</f>
        <v>0</v>
      </c>
      <c r="P49" s="4" t="s">
        <v>3</v>
      </c>
      <c r="Q49" s="4">
        <f>Q50+Q51+Q52+Q53+Q54+Q55+Q56+Q57</f>
        <v>0</v>
      </c>
      <c r="R49" s="4">
        <f>R50+R51+R52+R53+R54+R55+R56+R57</f>
        <v>0</v>
      </c>
      <c r="S49" s="4" t="s">
        <v>3</v>
      </c>
      <c r="T49" s="4" t="s">
        <v>3</v>
      </c>
      <c r="U49" s="4" t="s">
        <v>3</v>
      </c>
      <c r="V49" s="5">
        <f t="shared" ref="V49:AA49" si="18">V50+V51+V52+V53+V54+V55+V56+V57</f>
        <v>0</v>
      </c>
      <c r="W49" s="5">
        <f t="shared" si="18"/>
        <v>0</v>
      </c>
      <c r="X49" s="5">
        <f t="shared" si="18"/>
        <v>0</v>
      </c>
      <c r="Y49" s="5">
        <f t="shared" si="18"/>
        <v>0</v>
      </c>
      <c r="Z49" s="5">
        <f t="shared" si="18"/>
        <v>0</v>
      </c>
      <c r="AA49" s="5">
        <f t="shared" si="18"/>
        <v>0</v>
      </c>
    </row>
    <row r="50" spans="1:27" s="103" customFormat="1" ht="46.5" customHeight="1" x14ac:dyDescent="0.25">
      <c r="A50" s="143" t="s">
        <v>110</v>
      </c>
      <c r="B50" s="131" t="s">
        <v>111</v>
      </c>
      <c r="C50" s="135" t="s">
        <v>2</v>
      </c>
      <c r="D50" s="38">
        <v>0</v>
      </c>
      <c r="E50" s="38">
        <v>0</v>
      </c>
      <c r="F50" s="38">
        <v>0</v>
      </c>
      <c r="G50" s="38">
        <v>0</v>
      </c>
      <c r="H50" s="38" t="s">
        <v>3</v>
      </c>
      <c r="I50" s="38" t="s">
        <v>3</v>
      </c>
      <c r="J50" s="38" t="s">
        <v>3</v>
      </c>
      <c r="K50" s="38" t="s">
        <v>3</v>
      </c>
      <c r="L50" s="38">
        <v>0</v>
      </c>
      <c r="M50" s="38">
        <v>0</v>
      </c>
      <c r="N50" s="129">
        <v>0</v>
      </c>
      <c r="O50" s="38">
        <v>0</v>
      </c>
      <c r="P50" s="38" t="s">
        <v>3</v>
      </c>
      <c r="Q50" s="38">
        <v>0</v>
      </c>
      <c r="R50" s="38">
        <v>0</v>
      </c>
      <c r="S50" s="38" t="s">
        <v>3</v>
      </c>
      <c r="T50" s="38" t="s">
        <v>3</v>
      </c>
      <c r="U50" s="38" t="s">
        <v>3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</row>
    <row r="51" spans="1:27" s="103" customFormat="1" ht="46.5" customHeight="1" x14ac:dyDescent="0.25">
      <c r="A51" s="143" t="s">
        <v>112</v>
      </c>
      <c r="B51" s="131" t="s">
        <v>113</v>
      </c>
      <c r="C51" s="135" t="s">
        <v>2</v>
      </c>
      <c r="D51" s="38">
        <v>0</v>
      </c>
      <c r="E51" s="38">
        <v>0</v>
      </c>
      <c r="F51" s="38">
        <v>0</v>
      </c>
      <c r="G51" s="38">
        <v>0</v>
      </c>
      <c r="H51" s="38" t="s">
        <v>3</v>
      </c>
      <c r="I51" s="38" t="s">
        <v>3</v>
      </c>
      <c r="J51" s="38" t="s">
        <v>3</v>
      </c>
      <c r="K51" s="38" t="s">
        <v>3</v>
      </c>
      <c r="L51" s="38">
        <v>0</v>
      </c>
      <c r="M51" s="38">
        <v>0</v>
      </c>
      <c r="N51" s="129">
        <v>0</v>
      </c>
      <c r="O51" s="38">
        <v>0</v>
      </c>
      <c r="P51" s="38" t="s">
        <v>3</v>
      </c>
      <c r="Q51" s="38">
        <v>0</v>
      </c>
      <c r="R51" s="38">
        <v>0</v>
      </c>
      <c r="S51" s="38" t="s">
        <v>3</v>
      </c>
      <c r="T51" s="38" t="s">
        <v>3</v>
      </c>
      <c r="U51" s="38" t="s">
        <v>3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</row>
    <row r="52" spans="1:27" s="103" customFormat="1" ht="46.5" customHeight="1" x14ac:dyDescent="0.25">
      <c r="A52" s="133" t="s">
        <v>116</v>
      </c>
      <c r="B52" s="40" t="s">
        <v>117</v>
      </c>
      <c r="C52" s="131" t="s">
        <v>2</v>
      </c>
      <c r="D52" s="38">
        <v>0</v>
      </c>
      <c r="E52" s="38">
        <v>0</v>
      </c>
      <c r="F52" s="38">
        <v>0</v>
      </c>
      <c r="G52" s="38">
        <v>0</v>
      </c>
      <c r="H52" s="38" t="s">
        <v>3</v>
      </c>
      <c r="I52" s="38" t="s">
        <v>3</v>
      </c>
      <c r="J52" s="38" t="s">
        <v>3</v>
      </c>
      <c r="K52" s="38" t="s">
        <v>3</v>
      </c>
      <c r="L52" s="38">
        <v>0</v>
      </c>
      <c r="M52" s="38">
        <v>0</v>
      </c>
      <c r="N52" s="129">
        <v>0</v>
      </c>
      <c r="O52" s="38">
        <v>0</v>
      </c>
      <c r="P52" s="38" t="s">
        <v>3</v>
      </c>
      <c r="Q52" s="38">
        <v>0</v>
      </c>
      <c r="R52" s="38">
        <v>0</v>
      </c>
      <c r="S52" s="38" t="s">
        <v>3</v>
      </c>
      <c r="T52" s="38" t="s">
        <v>3</v>
      </c>
      <c r="U52" s="38" t="s">
        <v>3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</row>
    <row r="53" spans="1:27" s="103" customFormat="1" ht="46.5" customHeight="1" x14ac:dyDescent="0.25">
      <c r="A53" s="133" t="s">
        <v>120</v>
      </c>
      <c r="B53" s="40" t="s">
        <v>121</v>
      </c>
      <c r="C53" s="131" t="s">
        <v>2</v>
      </c>
      <c r="D53" s="38">
        <v>0</v>
      </c>
      <c r="E53" s="38">
        <v>0</v>
      </c>
      <c r="F53" s="38">
        <v>0</v>
      </c>
      <c r="G53" s="38">
        <v>0</v>
      </c>
      <c r="H53" s="38" t="s">
        <v>3</v>
      </c>
      <c r="I53" s="38" t="s">
        <v>3</v>
      </c>
      <c r="J53" s="38" t="s">
        <v>3</v>
      </c>
      <c r="K53" s="38" t="s">
        <v>3</v>
      </c>
      <c r="L53" s="38">
        <v>0</v>
      </c>
      <c r="M53" s="38">
        <v>0</v>
      </c>
      <c r="N53" s="129">
        <v>0</v>
      </c>
      <c r="O53" s="38">
        <v>0</v>
      </c>
      <c r="P53" s="38" t="s">
        <v>3</v>
      </c>
      <c r="Q53" s="38">
        <v>0</v>
      </c>
      <c r="R53" s="38">
        <v>0</v>
      </c>
      <c r="S53" s="38" t="s">
        <v>3</v>
      </c>
      <c r="T53" s="38" t="s">
        <v>3</v>
      </c>
      <c r="U53" s="38" t="s">
        <v>3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</row>
    <row r="54" spans="1:27" s="103" customFormat="1" ht="46.5" customHeight="1" x14ac:dyDescent="0.25">
      <c r="A54" s="133" t="s">
        <v>124</v>
      </c>
      <c r="B54" s="40" t="s">
        <v>125</v>
      </c>
      <c r="C54" s="131" t="s">
        <v>2</v>
      </c>
      <c r="D54" s="38">
        <v>0</v>
      </c>
      <c r="E54" s="38">
        <v>0</v>
      </c>
      <c r="F54" s="38">
        <v>0</v>
      </c>
      <c r="G54" s="38">
        <v>0</v>
      </c>
      <c r="H54" s="38" t="s">
        <v>3</v>
      </c>
      <c r="I54" s="38" t="s">
        <v>3</v>
      </c>
      <c r="J54" s="38" t="s">
        <v>3</v>
      </c>
      <c r="K54" s="38" t="s">
        <v>3</v>
      </c>
      <c r="L54" s="38">
        <v>0</v>
      </c>
      <c r="M54" s="38">
        <v>0</v>
      </c>
      <c r="N54" s="129">
        <v>0</v>
      </c>
      <c r="O54" s="38">
        <v>0</v>
      </c>
      <c r="P54" s="38" t="s">
        <v>3</v>
      </c>
      <c r="Q54" s="38">
        <v>0</v>
      </c>
      <c r="R54" s="38">
        <v>0</v>
      </c>
      <c r="S54" s="38" t="s">
        <v>3</v>
      </c>
      <c r="T54" s="38" t="s">
        <v>3</v>
      </c>
      <c r="U54" s="38" t="s">
        <v>3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</row>
    <row r="55" spans="1:27" s="103" customFormat="1" ht="46.5" customHeight="1" x14ac:dyDescent="0.25">
      <c r="A55" s="133" t="s">
        <v>128</v>
      </c>
      <c r="B55" s="40" t="s">
        <v>129</v>
      </c>
      <c r="C55" s="144" t="s">
        <v>2</v>
      </c>
      <c r="D55" s="38">
        <v>0</v>
      </c>
      <c r="E55" s="38">
        <v>0</v>
      </c>
      <c r="F55" s="38">
        <v>0</v>
      </c>
      <c r="G55" s="38">
        <v>0</v>
      </c>
      <c r="H55" s="38" t="s">
        <v>3</v>
      </c>
      <c r="I55" s="38" t="s">
        <v>3</v>
      </c>
      <c r="J55" s="38" t="s">
        <v>3</v>
      </c>
      <c r="K55" s="38" t="s">
        <v>3</v>
      </c>
      <c r="L55" s="38">
        <v>0</v>
      </c>
      <c r="M55" s="38">
        <v>0</v>
      </c>
      <c r="N55" s="129">
        <v>0</v>
      </c>
      <c r="O55" s="38">
        <v>0</v>
      </c>
      <c r="P55" s="38" t="s">
        <v>3</v>
      </c>
      <c r="Q55" s="38">
        <v>0</v>
      </c>
      <c r="R55" s="38">
        <v>0</v>
      </c>
      <c r="S55" s="38" t="s">
        <v>3</v>
      </c>
      <c r="T55" s="38" t="s">
        <v>3</v>
      </c>
      <c r="U55" s="38" t="s">
        <v>3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</row>
    <row r="56" spans="1:27" s="103" customFormat="1" ht="46.5" customHeight="1" x14ac:dyDescent="0.25">
      <c r="A56" s="133" t="s">
        <v>130</v>
      </c>
      <c r="B56" s="40" t="s">
        <v>131</v>
      </c>
      <c r="C56" s="144" t="s">
        <v>2</v>
      </c>
      <c r="D56" s="38">
        <v>0</v>
      </c>
      <c r="E56" s="38">
        <v>0</v>
      </c>
      <c r="F56" s="38">
        <v>0</v>
      </c>
      <c r="G56" s="38">
        <v>0</v>
      </c>
      <c r="H56" s="38" t="s">
        <v>3</v>
      </c>
      <c r="I56" s="38" t="s">
        <v>3</v>
      </c>
      <c r="J56" s="38" t="s">
        <v>3</v>
      </c>
      <c r="K56" s="38" t="s">
        <v>3</v>
      </c>
      <c r="L56" s="38">
        <v>0</v>
      </c>
      <c r="M56" s="38">
        <v>0</v>
      </c>
      <c r="N56" s="129">
        <v>0</v>
      </c>
      <c r="O56" s="38">
        <v>0</v>
      </c>
      <c r="P56" s="38" t="s">
        <v>3</v>
      </c>
      <c r="Q56" s="38">
        <v>0</v>
      </c>
      <c r="R56" s="38">
        <v>0</v>
      </c>
      <c r="S56" s="38" t="s">
        <v>3</v>
      </c>
      <c r="T56" s="38" t="s">
        <v>3</v>
      </c>
      <c r="U56" s="38" t="s">
        <v>3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</row>
    <row r="57" spans="1:27" s="103" customFormat="1" ht="46.5" customHeight="1" x14ac:dyDescent="0.25">
      <c r="A57" s="133" t="s">
        <v>132</v>
      </c>
      <c r="B57" s="40" t="s">
        <v>133</v>
      </c>
      <c r="C57" s="144" t="s">
        <v>2</v>
      </c>
      <c r="D57" s="38">
        <v>0</v>
      </c>
      <c r="E57" s="38">
        <v>0</v>
      </c>
      <c r="F57" s="38">
        <v>0</v>
      </c>
      <c r="G57" s="38">
        <v>0</v>
      </c>
      <c r="H57" s="38" t="s">
        <v>3</v>
      </c>
      <c r="I57" s="38" t="s">
        <v>3</v>
      </c>
      <c r="J57" s="38" t="s">
        <v>3</v>
      </c>
      <c r="K57" s="38" t="s">
        <v>3</v>
      </c>
      <c r="L57" s="38">
        <v>0</v>
      </c>
      <c r="M57" s="38">
        <v>0</v>
      </c>
      <c r="N57" s="129">
        <v>0</v>
      </c>
      <c r="O57" s="38">
        <v>0</v>
      </c>
      <c r="P57" s="38" t="s">
        <v>3</v>
      </c>
      <c r="Q57" s="38">
        <v>0</v>
      </c>
      <c r="R57" s="38">
        <v>0</v>
      </c>
      <c r="S57" s="38" t="s">
        <v>3</v>
      </c>
      <c r="T57" s="38" t="s">
        <v>3</v>
      </c>
      <c r="U57" s="38" t="s">
        <v>3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</row>
    <row r="58" spans="1:27" s="103" customFormat="1" ht="46.5" customHeight="1" x14ac:dyDescent="0.25">
      <c r="A58" s="145" t="s">
        <v>135</v>
      </c>
      <c r="B58" s="60" t="s">
        <v>136</v>
      </c>
      <c r="C58" s="115" t="s">
        <v>2</v>
      </c>
      <c r="D58" s="4">
        <f>SUM(D59:D60)</f>
        <v>0</v>
      </c>
      <c r="E58" s="4">
        <f>SUM(E59:E60)</f>
        <v>0</v>
      </c>
      <c r="F58" s="4">
        <f>SUM(F59:F60)</f>
        <v>0</v>
      </c>
      <c r="G58" s="4">
        <f>SUM(G59:G60)</f>
        <v>0</v>
      </c>
      <c r="H58" s="4" t="s">
        <v>3</v>
      </c>
      <c r="I58" s="4" t="s">
        <v>3</v>
      </c>
      <c r="J58" s="4" t="s">
        <v>3</v>
      </c>
      <c r="K58" s="4" t="s">
        <v>3</v>
      </c>
      <c r="L58" s="4">
        <f>SUM(L59:L60)</f>
        <v>0</v>
      </c>
      <c r="M58" s="4">
        <f>SUM(M59:M60)</f>
        <v>0</v>
      </c>
      <c r="N58" s="112">
        <f>SUM(N59:N60)</f>
        <v>0</v>
      </c>
      <c r="O58" s="4">
        <f>SUM(O59:O60)</f>
        <v>0</v>
      </c>
      <c r="P58" s="4" t="s">
        <v>3</v>
      </c>
      <c r="Q58" s="4">
        <f>SUM(Q59:Q60)</f>
        <v>0</v>
      </c>
      <c r="R58" s="4">
        <f>SUM(R59:R60)</f>
        <v>0</v>
      </c>
      <c r="S58" s="4" t="s">
        <v>3</v>
      </c>
      <c r="T58" s="4" t="s">
        <v>3</v>
      </c>
      <c r="U58" s="4" t="s">
        <v>3</v>
      </c>
      <c r="V58" s="5">
        <f t="shared" ref="V58:AA58" si="19">SUM(V59:V60)</f>
        <v>0</v>
      </c>
      <c r="W58" s="5">
        <f t="shared" si="19"/>
        <v>0</v>
      </c>
      <c r="X58" s="5">
        <f t="shared" si="19"/>
        <v>0</v>
      </c>
      <c r="Y58" s="5">
        <f t="shared" si="19"/>
        <v>0</v>
      </c>
      <c r="Z58" s="5">
        <f t="shared" si="19"/>
        <v>0</v>
      </c>
      <c r="AA58" s="5">
        <f t="shared" si="19"/>
        <v>0</v>
      </c>
    </row>
    <row r="59" spans="1:27" s="103" customFormat="1" ht="46.5" customHeight="1" x14ac:dyDescent="0.25">
      <c r="A59" s="133" t="s">
        <v>134</v>
      </c>
      <c r="B59" s="40" t="s">
        <v>137</v>
      </c>
      <c r="C59" s="131" t="s">
        <v>2</v>
      </c>
      <c r="D59" s="38">
        <v>0</v>
      </c>
      <c r="E59" s="38">
        <v>0</v>
      </c>
      <c r="F59" s="38">
        <v>0</v>
      </c>
      <c r="G59" s="38">
        <v>0</v>
      </c>
      <c r="H59" s="38" t="s">
        <v>3</v>
      </c>
      <c r="I59" s="38" t="s">
        <v>3</v>
      </c>
      <c r="J59" s="38" t="s">
        <v>3</v>
      </c>
      <c r="K59" s="38" t="s">
        <v>3</v>
      </c>
      <c r="L59" s="38">
        <v>0</v>
      </c>
      <c r="M59" s="38">
        <v>0</v>
      </c>
      <c r="N59" s="129">
        <v>0</v>
      </c>
      <c r="O59" s="38">
        <v>0</v>
      </c>
      <c r="P59" s="38" t="s">
        <v>3</v>
      </c>
      <c r="Q59" s="38">
        <v>0</v>
      </c>
      <c r="R59" s="38">
        <v>0</v>
      </c>
      <c r="S59" s="38" t="s">
        <v>3</v>
      </c>
      <c r="T59" s="38" t="s">
        <v>3</v>
      </c>
      <c r="U59" s="38" t="s">
        <v>3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</row>
    <row r="60" spans="1:27" s="103" customFormat="1" ht="46.5" customHeight="1" x14ac:dyDescent="0.25">
      <c r="A60" s="133" t="s">
        <v>138</v>
      </c>
      <c r="B60" s="40" t="s">
        <v>139</v>
      </c>
      <c r="C60" s="131" t="s">
        <v>2</v>
      </c>
      <c r="D60" s="38">
        <v>0</v>
      </c>
      <c r="E60" s="38">
        <v>0</v>
      </c>
      <c r="F60" s="38">
        <v>0</v>
      </c>
      <c r="G60" s="38">
        <v>0</v>
      </c>
      <c r="H60" s="38" t="s">
        <v>3</v>
      </c>
      <c r="I60" s="38" t="s">
        <v>3</v>
      </c>
      <c r="J60" s="38" t="s">
        <v>3</v>
      </c>
      <c r="K60" s="38" t="s">
        <v>3</v>
      </c>
      <c r="L60" s="38">
        <v>0</v>
      </c>
      <c r="M60" s="38">
        <v>0</v>
      </c>
      <c r="N60" s="129">
        <v>0</v>
      </c>
      <c r="O60" s="38">
        <v>0</v>
      </c>
      <c r="P60" s="38" t="s">
        <v>3</v>
      </c>
      <c r="Q60" s="38">
        <v>0</v>
      </c>
      <c r="R60" s="38">
        <v>0</v>
      </c>
      <c r="S60" s="38" t="s">
        <v>3</v>
      </c>
      <c r="T60" s="38" t="s">
        <v>3</v>
      </c>
      <c r="U60" s="38" t="s">
        <v>3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</row>
    <row r="61" spans="1:27" s="103" customFormat="1" ht="46.5" customHeight="1" x14ac:dyDescent="0.25">
      <c r="A61" s="146" t="s">
        <v>140</v>
      </c>
      <c r="B61" s="61" t="s">
        <v>141</v>
      </c>
      <c r="C61" s="118" t="s">
        <v>2</v>
      </c>
      <c r="D61" s="13">
        <f>D62+D63</f>
        <v>0</v>
      </c>
      <c r="E61" s="13">
        <f>E62+E63</f>
        <v>0</v>
      </c>
      <c r="F61" s="13">
        <f>F62+F63</f>
        <v>0</v>
      </c>
      <c r="G61" s="13">
        <f>G62+G63</f>
        <v>0</v>
      </c>
      <c r="H61" s="13" t="s">
        <v>3</v>
      </c>
      <c r="I61" s="13" t="s">
        <v>3</v>
      </c>
      <c r="J61" s="13" t="s">
        <v>3</v>
      </c>
      <c r="K61" s="13" t="s">
        <v>3</v>
      </c>
      <c r="L61" s="13">
        <f>L62+L63</f>
        <v>0</v>
      </c>
      <c r="M61" s="13">
        <f>M62+M63</f>
        <v>0</v>
      </c>
      <c r="N61" s="106">
        <f>N62+N63</f>
        <v>0</v>
      </c>
      <c r="O61" s="13">
        <f>O62+O63</f>
        <v>0</v>
      </c>
      <c r="P61" s="13" t="s">
        <v>3</v>
      </c>
      <c r="Q61" s="13">
        <f>Q62+Q63</f>
        <v>0</v>
      </c>
      <c r="R61" s="13">
        <f>R62+R63</f>
        <v>0</v>
      </c>
      <c r="S61" s="13" t="s">
        <v>3</v>
      </c>
      <c r="T61" s="13" t="s">
        <v>3</v>
      </c>
      <c r="U61" s="13" t="s">
        <v>3</v>
      </c>
      <c r="V61" s="32">
        <f t="shared" ref="V61:AA61" si="20">V62+V63</f>
        <v>0</v>
      </c>
      <c r="W61" s="32">
        <f t="shared" si="20"/>
        <v>0</v>
      </c>
      <c r="X61" s="32">
        <f t="shared" si="20"/>
        <v>0</v>
      </c>
      <c r="Y61" s="32">
        <f t="shared" si="20"/>
        <v>0</v>
      </c>
      <c r="Z61" s="32">
        <f t="shared" si="20"/>
        <v>0</v>
      </c>
      <c r="AA61" s="32">
        <f t="shared" si="20"/>
        <v>0</v>
      </c>
    </row>
    <row r="62" spans="1:27" s="103" customFormat="1" ht="46.5" customHeight="1" x14ac:dyDescent="0.25">
      <c r="A62" s="145" t="s">
        <v>146</v>
      </c>
      <c r="B62" s="60" t="s">
        <v>147</v>
      </c>
      <c r="C62" s="115" t="s">
        <v>2</v>
      </c>
      <c r="D62" s="4">
        <v>0</v>
      </c>
      <c r="E62" s="4">
        <v>0</v>
      </c>
      <c r="F62" s="4">
        <v>0</v>
      </c>
      <c r="G62" s="4">
        <v>0</v>
      </c>
      <c r="H62" s="4" t="s">
        <v>3</v>
      </c>
      <c r="I62" s="4" t="s">
        <v>3</v>
      </c>
      <c r="J62" s="4" t="s">
        <v>3</v>
      </c>
      <c r="K62" s="4" t="s">
        <v>3</v>
      </c>
      <c r="L62" s="4">
        <v>0</v>
      </c>
      <c r="M62" s="4">
        <v>0</v>
      </c>
      <c r="N62" s="112">
        <v>0</v>
      </c>
      <c r="O62" s="4">
        <v>0</v>
      </c>
      <c r="P62" s="4" t="s">
        <v>3</v>
      </c>
      <c r="Q62" s="4">
        <v>0</v>
      </c>
      <c r="R62" s="4">
        <v>0</v>
      </c>
      <c r="S62" s="4" t="s">
        <v>3</v>
      </c>
      <c r="T62" s="4" t="s">
        <v>3</v>
      </c>
      <c r="U62" s="4" t="s">
        <v>3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</row>
    <row r="63" spans="1:27" s="103" customFormat="1" ht="46.5" customHeight="1" x14ac:dyDescent="0.25">
      <c r="A63" s="145" t="s">
        <v>142</v>
      </c>
      <c r="B63" s="60" t="s">
        <v>143</v>
      </c>
      <c r="C63" s="115" t="s">
        <v>2</v>
      </c>
      <c r="D63" s="4">
        <v>0</v>
      </c>
      <c r="E63" s="4">
        <v>0</v>
      </c>
      <c r="F63" s="4">
        <v>0</v>
      </c>
      <c r="G63" s="4">
        <v>0</v>
      </c>
      <c r="H63" s="4" t="s">
        <v>3</v>
      </c>
      <c r="I63" s="4" t="s">
        <v>3</v>
      </c>
      <c r="J63" s="4" t="s">
        <v>3</v>
      </c>
      <c r="K63" s="4" t="s">
        <v>3</v>
      </c>
      <c r="L63" s="4">
        <v>0</v>
      </c>
      <c r="M63" s="4">
        <v>0</v>
      </c>
      <c r="N63" s="112">
        <v>0</v>
      </c>
      <c r="O63" s="4">
        <v>0</v>
      </c>
      <c r="P63" s="4" t="s">
        <v>3</v>
      </c>
      <c r="Q63" s="4">
        <v>0</v>
      </c>
      <c r="R63" s="4">
        <v>0</v>
      </c>
      <c r="S63" s="4" t="s">
        <v>3</v>
      </c>
      <c r="T63" s="4" t="s">
        <v>3</v>
      </c>
      <c r="U63" s="4" t="s">
        <v>3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</row>
    <row r="64" spans="1:27" s="103" customFormat="1" ht="46.5" customHeight="1" x14ac:dyDescent="0.25">
      <c r="A64" s="147" t="s">
        <v>144</v>
      </c>
      <c r="B64" s="118" t="s">
        <v>145</v>
      </c>
      <c r="C64" s="12" t="s">
        <v>2</v>
      </c>
      <c r="D64" s="32">
        <v>0</v>
      </c>
      <c r="E64" s="32">
        <v>0</v>
      </c>
      <c r="F64" s="32">
        <v>0</v>
      </c>
      <c r="G64" s="32">
        <v>0</v>
      </c>
      <c r="H64" s="13" t="s">
        <v>3</v>
      </c>
      <c r="I64" s="13" t="s">
        <v>3</v>
      </c>
      <c r="J64" s="13" t="s">
        <v>3</v>
      </c>
      <c r="K64" s="13" t="s">
        <v>3</v>
      </c>
      <c r="L64" s="32">
        <v>0</v>
      </c>
      <c r="M64" s="32">
        <v>0</v>
      </c>
      <c r="N64" s="32">
        <v>0</v>
      </c>
      <c r="O64" s="32">
        <v>0</v>
      </c>
      <c r="P64" s="13" t="s">
        <v>3</v>
      </c>
      <c r="Q64" s="32">
        <v>0</v>
      </c>
      <c r="R64" s="32">
        <v>0</v>
      </c>
      <c r="S64" s="13" t="s">
        <v>3</v>
      </c>
      <c r="T64" s="13" t="s">
        <v>3</v>
      </c>
      <c r="U64" s="13" t="s">
        <v>3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</row>
    <row r="65" spans="1:27" s="103" customFormat="1" ht="46.5" customHeight="1" x14ac:dyDescent="0.25">
      <c r="A65" s="146" t="s">
        <v>148</v>
      </c>
      <c r="B65" s="100" t="s">
        <v>149</v>
      </c>
      <c r="C65" s="63" t="s">
        <v>2</v>
      </c>
      <c r="D65" s="13">
        <v>0</v>
      </c>
      <c r="E65" s="13">
        <v>0</v>
      </c>
      <c r="F65" s="13">
        <v>0</v>
      </c>
      <c r="G65" s="13">
        <v>0</v>
      </c>
      <c r="H65" s="13" t="s">
        <v>3</v>
      </c>
      <c r="I65" s="13" t="s">
        <v>3</v>
      </c>
      <c r="J65" s="13" t="s">
        <v>3</v>
      </c>
      <c r="K65" s="13" t="s">
        <v>3</v>
      </c>
      <c r="L65" s="13">
        <v>0</v>
      </c>
      <c r="M65" s="13">
        <v>0</v>
      </c>
      <c r="N65" s="106">
        <v>0</v>
      </c>
      <c r="O65" s="13">
        <v>0</v>
      </c>
      <c r="P65" s="13" t="s">
        <v>3</v>
      </c>
      <c r="Q65" s="13">
        <v>0</v>
      </c>
      <c r="R65" s="13">
        <v>0</v>
      </c>
      <c r="S65" s="13" t="s">
        <v>3</v>
      </c>
      <c r="T65" s="13" t="s">
        <v>3</v>
      </c>
      <c r="U65" s="13" t="s">
        <v>3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</row>
    <row r="66" spans="1:27" s="103" customFormat="1" ht="46.5" customHeight="1" x14ac:dyDescent="0.25">
      <c r="A66" s="147" t="s">
        <v>150</v>
      </c>
      <c r="B66" s="118" t="s">
        <v>151</v>
      </c>
      <c r="C66" s="12" t="s">
        <v>2</v>
      </c>
      <c r="D66" s="13">
        <v>0</v>
      </c>
      <c r="E66" s="13">
        <v>0</v>
      </c>
      <c r="F66" s="13">
        <v>0</v>
      </c>
      <c r="G66" s="13">
        <v>0</v>
      </c>
      <c r="H66" s="13" t="s">
        <v>3</v>
      </c>
      <c r="I66" s="13" t="s">
        <v>3</v>
      </c>
      <c r="J66" s="13" t="s">
        <v>3</v>
      </c>
      <c r="K66" s="13" t="s">
        <v>3</v>
      </c>
      <c r="L66" s="13">
        <v>0</v>
      </c>
      <c r="M66" s="13">
        <v>0</v>
      </c>
      <c r="N66" s="106">
        <v>0</v>
      </c>
      <c r="O66" s="13">
        <v>0</v>
      </c>
      <c r="P66" s="13" t="s">
        <v>3</v>
      </c>
      <c r="Q66" s="13">
        <v>0</v>
      </c>
      <c r="R66" s="13">
        <v>0</v>
      </c>
      <c r="S66" s="13" t="s">
        <v>3</v>
      </c>
      <c r="T66" s="13" t="s">
        <v>3</v>
      </c>
      <c r="U66" s="13" t="s">
        <v>3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</row>
  </sheetData>
  <mergeCells count="17">
    <mergeCell ref="A9:O9"/>
    <mergeCell ref="A10:O10"/>
    <mergeCell ref="Y12:Z12"/>
    <mergeCell ref="V12:X12"/>
    <mergeCell ref="T12:U12"/>
    <mergeCell ref="D11:AA11"/>
    <mergeCell ref="Q12:S12"/>
    <mergeCell ref="L12:P12"/>
    <mergeCell ref="D12:K12"/>
    <mergeCell ref="C11:C14"/>
    <mergeCell ref="B11:B14"/>
    <mergeCell ref="A11:A14"/>
    <mergeCell ref="A4:O4"/>
    <mergeCell ref="A5:O5"/>
    <mergeCell ref="A6:O6"/>
    <mergeCell ref="A7:O7"/>
    <mergeCell ref="A8:O8"/>
  </mergeCells>
  <conditionalFormatting sqref="E36:AA39 E42:AA42 E48:AA50 D52:Z53 AA52:AA65 E58:Z63 H64:AA64 E65:Z65">
    <cfRule type="containsText" dxfId="3209" priority="66" operator="containsText" text="Наименование инвестиционного проекта">
      <formula>NOT(ISERROR(SEARCH("Наименование инвестиционного проекта",E36)))</formula>
    </cfRule>
  </conditionalFormatting>
  <conditionalFormatting sqref="E36:AA39 E42:AA42 E48:AA50 D52:Z53 AA52:AA65 E58:Z63 H64:AA64 E65:Z65">
    <cfRule type="cellIs" dxfId="3208" priority="65" operator="equal">
      <formula>0</formula>
    </cfRule>
  </conditionalFormatting>
  <conditionalFormatting sqref="D65">
    <cfRule type="containsText" dxfId="3207" priority="64" operator="containsText" text="Наименование инвестиционного проекта">
      <formula>NOT(ISERROR(SEARCH("Наименование инвестиционного проекта",D65)))</formula>
    </cfRule>
  </conditionalFormatting>
  <conditionalFormatting sqref="D65">
    <cfRule type="cellIs" dxfId="3206" priority="63" operator="equal">
      <formula>0</formula>
    </cfRule>
  </conditionalFormatting>
  <conditionalFormatting sqref="D63">
    <cfRule type="containsText" dxfId="3205" priority="62" operator="containsText" text="Наименование инвестиционного проекта">
      <formula>NOT(ISERROR(SEARCH("Наименование инвестиционного проекта",D63)))</formula>
    </cfRule>
  </conditionalFormatting>
  <conditionalFormatting sqref="D63">
    <cfRule type="cellIs" dxfId="3204" priority="61" operator="equal">
      <formula>0</formula>
    </cfRule>
  </conditionalFormatting>
  <conditionalFormatting sqref="D62">
    <cfRule type="containsText" dxfId="3203" priority="60" operator="containsText" text="Наименование инвестиционного проекта">
      <formula>NOT(ISERROR(SEARCH("Наименование инвестиционного проекта",D62)))</formula>
    </cfRule>
  </conditionalFormatting>
  <conditionalFormatting sqref="D62">
    <cfRule type="cellIs" dxfId="3202" priority="59" operator="equal">
      <formula>0</formula>
    </cfRule>
  </conditionalFormatting>
  <conditionalFormatting sqref="D62">
    <cfRule type="containsText" dxfId="3201" priority="58" operator="containsText" text="Наименование инвестиционного проекта">
      <formula>NOT(ISERROR(SEARCH("Наименование инвестиционного проекта",D62)))</formula>
    </cfRule>
  </conditionalFormatting>
  <conditionalFormatting sqref="D62">
    <cfRule type="cellIs" dxfId="3200" priority="57" operator="equal">
      <formula>0</formula>
    </cfRule>
  </conditionalFormatting>
  <conditionalFormatting sqref="D61">
    <cfRule type="containsText" dxfId="3199" priority="56" operator="containsText" text="Наименование инвестиционного проекта">
      <formula>NOT(ISERROR(SEARCH("Наименование инвестиционного проекта",D61)))</formula>
    </cfRule>
  </conditionalFormatting>
  <conditionalFormatting sqref="D61">
    <cfRule type="cellIs" dxfId="3198" priority="55" operator="equal">
      <formula>0</formula>
    </cfRule>
  </conditionalFormatting>
  <conditionalFormatting sqref="D60">
    <cfRule type="containsText" dxfId="3197" priority="54" operator="containsText" text="Наименование инвестиционного проекта">
      <formula>NOT(ISERROR(SEARCH("Наименование инвестиционного проекта",D60)))</formula>
    </cfRule>
  </conditionalFormatting>
  <conditionalFormatting sqref="D60">
    <cfRule type="cellIs" dxfId="3196" priority="53" operator="equal">
      <formula>0</formula>
    </cfRule>
  </conditionalFormatting>
  <conditionalFormatting sqref="D59">
    <cfRule type="containsText" dxfId="3195" priority="52" operator="containsText" text="Наименование инвестиционного проекта">
      <formula>NOT(ISERROR(SEARCH("Наименование инвестиционного проекта",D59)))</formula>
    </cfRule>
  </conditionalFormatting>
  <conditionalFormatting sqref="D59">
    <cfRule type="cellIs" dxfId="3194" priority="51" operator="equal">
      <formula>0</formula>
    </cfRule>
  </conditionalFormatting>
  <conditionalFormatting sqref="D58">
    <cfRule type="containsText" dxfId="3193" priority="50" operator="containsText" text="Наименование инвестиционного проекта">
      <formula>NOT(ISERROR(SEARCH("Наименование инвестиционного проекта",D58)))</formula>
    </cfRule>
  </conditionalFormatting>
  <conditionalFormatting sqref="D58">
    <cfRule type="cellIs" dxfId="3192" priority="49" operator="equal">
      <formula>0</formula>
    </cfRule>
  </conditionalFormatting>
  <conditionalFormatting sqref="D49">
    <cfRule type="containsText" dxfId="3191" priority="48" operator="containsText" text="Наименование инвестиционного проекта">
      <formula>NOT(ISERROR(SEARCH("Наименование инвестиционного проекта",D49)))</formula>
    </cfRule>
  </conditionalFormatting>
  <conditionalFormatting sqref="D49">
    <cfRule type="cellIs" dxfId="3190" priority="47" operator="equal">
      <formula>0</formula>
    </cfRule>
  </conditionalFormatting>
  <conditionalFormatting sqref="D48">
    <cfRule type="containsText" dxfId="3189" priority="46" operator="containsText" text="Наименование инвестиционного проекта">
      <formula>NOT(ISERROR(SEARCH("Наименование инвестиционного проекта",D48)))</formula>
    </cfRule>
  </conditionalFormatting>
  <conditionalFormatting sqref="D48">
    <cfRule type="cellIs" dxfId="3188" priority="45" operator="equal">
      <formula>0</formula>
    </cfRule>
  </conditionalFormatting>
  <conditionalFormatting sqref="D42">
    <cfRule type="containsText" dxfId="3187" priority="44" operator="containsText" text="Наименование инвестиционного проекта">
      <formula>NOT(ISERROR(SEARCH("Наименование инвестиционного проекта",D42)))</formula>
    </cfRule>
  </conditionalFormatting>
  <conditionalFormatting sqref="D42">
    <cfRule type="cellIs" dxfId="3186" priority="43" operator="equal">
      <formula>0</formula>
    </cfRule>
  </conditionalFormatting>
  <conditionalFormatting sqref="D39">
    <cfRule type="containsText" dxfId="3185" priority="42" operator="containsText" text="Наименование инвестиционного проекта">
      <formula>NOT(ISERROR(SEARCH("Наименование инвестиционного проекта",D39)))</formula>
    </cfRule>
  </conditionalFormatting>
  <conditionalFormatting sqref="D39">
    <cfRule type="cellIs" dxfId="3184" priority="41" operator="equal">
      <formula>0</formula>
    </cfRule>
  </conditionalFormatting>
  <conditionalFormatting sqref="D38">
    <cfRule type="containsText" dxfId="3183" priority="40" operator="containsText" text="Наименование инвестиционного проекта">
      <formula>NOT(ISERROR(SEARCH("Наименование инвестиционного проекта",D38)))</formula>
    </cfRule>
  </conditionalFormatting>
  <conditionalFormatting sqref="D38">
    <cfRule type="cellIs" dxfId="3182" priority="39" operator="equal">
      <formula>0</formula>
    </cfRule>
  </conditionalFormatting>
  <conditionalFormatting sqref="D37">
    <cfRule type="containsText" dxfId="3181" priority="38" operator="containsText" text="Наименование инвестиционного проекта">
      <formula>NOT(ISERROR(SEARCH("Наименование инвестиционного проекта",D37)))</formula>
    </cfRule>
  </conditionalFormatting>
  <conditionalFormatting sqref="D37">
    <cfRule type="cellIs" dxfId="3180" priority="37" operator="equal">
      <formula>0</formula>
    </cfRule>
  </conditionalFormatting>
  <conditionalFormatting sqref="D34">
    <cfRule type="containsText" dxfId="3179" priority="36" operator="containsText" text="Наименование инвестиционного проекта">
      <formula>NOT(ISERROR(SEARCH("Наименование инвестиционного проекта",D34)))</formula>
    </cfRule>
  </conditionalFormatting>
  <conditionalFormatting sqref="D34">
    <cfRule type="cellIs" dxfId="3178" priority="35" operator="equal">
      <formula>0</formula>
    </cfRule>
  </conditionalFormatting>
  <conditionalFormatting sqref="D33">
    <cfRule type="containsText" dxfId="3177" priority="34" operator="containsText" text="Наименование инвестиционного проекта">
      <formula>NOT(ISERROR(SEARCH("Наименование инвестиционного проекта",D33)))</formula>
    </cfRule>
  </conditionalFormatting>
  <conditionalFormatting sqref="D33">
    <cfRule type="cellIs" dxfId="3176" priority="33" operator="equal">
      <formula>0</formula>
    </cfRule>
  </conditionalFormatting>
  <conditionalFormatting sqref="D32">
    <cfRule type="containsText" dxfId="3175" priority="32" operator="containsText" text="Наименование инвестиционного проекта">
      <formula>NOT(ISERROR(SEARCH("Наименование инвестиционного проекта",D32)))</formula>
    </cfRule>
  </conditionalFormatting>
  <conditionalFormatting sqref="D32">
    <cfRule type="cellIs" dxfId="3174" priority="31" operator="equal">
      <formula>0</formula>
    </cfRule>
  </conditionalFormatting>
  <conditionalFormatting sqref="D31">
    <cfRule type="containsText" dxfId="3173" priority="30" operator="containsText" text="Наименование инвестиционного проекта">
      <formula>NOT(ISERROR(SEARCH("Наименование инвестиционного проекта",D31)))</formula>
    </cfRule>
  </conditionalFormatting>
  <conditionalFormatting sqref="D31">
    <cfRule type="cellIs" dxfId="3172" priority="29" operator="equal">
      <formula>0</formula>
    </cfRule>
  </conditionalFormatting>
  <conditionalFormatting sqref="D30">
    <cfRule type="containsText" dxfId="3171" priority="28" operator="containsText" text="Наименование инвестиционного проекта">
      <formula>NOT(ISERROR(SEARCH("Наименование инвестиционного проекта",D30)))</formula>
    </cfRule>
  </conditionalFormatting>
  <conditionalFormatting sqref="D30">
    <cfRule type="cellIs" dxfId="3170" priority="27" operator="equal">
      <formula>0</formula>
    </cfRule>
  </conditionalFormatting>
  <conditionalFormatting sqref="D26">
    <cfRule type="containsText" dxfId="3169" priority="26" operator="containsText" text="Наименование инвестиционного проекта">
      <formula>NOT(ISERROR(SEARCH("Наименование инвестиционного проекта",D26)))</formula>
    </cfRule>
  </conditionalFormatting>
  <conditionalFormatting sqref="D26">
    <cfRule type="cellIs" dxfId="3168" priority="25" operator="equal">
      <formula>0</formula>
    </cfRule>
  </conditionalFormatting>
  <conditionalFormatting sqref="D25">
    <cfRule type="containsText" dxfId="3167" priority="24" operator="containsText" text="Наименование инвестиционного проекта">
      <formula>NOT(ISERROR(SEARCH("Наименование инвестиционного проекта",D25)))</formula>
    </cfRule>
  </conditionalFormatting>
  <conditionalFormatting sqref="D25">
    <cfRule type="cellIs" dxfId="3166" priority="23" operator="equal">
      <formula>0</formula>
    </cfRule>
  </conditionalFormatting>
  <conditionalFormatting sqref="D16:AA22 E25:Z26 AA25:AA35 D27:Z28 D29 E29:Z35 D35 D54:Z57">
    <cfRule type="containsText" dxfId="3165" priority="22" operator="containsText" text="Наименование инвестиционного проекта">
      <formula>NOT(ISERROR(SEARCH("Наименование инвестиционного проекта",D16)))</formula>
    </cfRule>
  </conditionalFormatting>
  <conditionalFormatting sqref="D16:AA22 E25:Z26 AA25:AA35 D27:Z28 D29 E29:Z35 D35 D54:Z57">
    <cfRule type="cellIs" dxfId="3164" priority="21" operator="equal">
      <formula>0</formula>
    </cfRule>
  </conditionalFormatting>
  <conditionalFormatting sqref="D36">
    <cfRule type="containsText" dxfId="3163" priority="20" operator="containsText" text="Наименование инвестиционного проекта">
      <formula>NOT(ISERROR(SEARCH("Наименование инвестиционного проекта",D36)))</formula>
    </cfRule>
  </conditionalFormatting>
  <conditionalFormatting sqref="D36">
    <cfRule type="cellIs" dxfId="3162" priority="19" operator="equal">
      <formula>0</formula>
    </cfRule>
  </conditionalFormatting>
  <conditionalFormatting sqref="D50">
    <cfRule type="containsText" dxfId="3161" priority="18" operator="containsText" text="Наименование инвестиционного проекта">
      <formula>NOT(ISERROR(SEARCH("Наименование инвестиционного проекта",D50)))</formula>
    </cfRule>
  </conditionalFormatting>
  <conditionalFormatting sqref="D50">
    <cfRule type="cellIs" dxfId="3160" priority="17" operator="equal">
      <formula>0</formula>
    </cfRule>
  </conditionalFormatting>
  <conditionalFormatting sqref="AA66">
    <cfRule type="containsText" dxfId="3159" priority="16" operator="containsText" text="Наименование инвестиционного проекта">
      <formula>NOT(ISERROR(SEARCH("Наименование инвестиционного проекта",AA66)))</formula>
    </cfRule>
  </conditionalFormatting>
  <conditionalFormatting sqref="AA66">
    <cfRule type="cellIs" dxfId="3158" priority="15" operator="equal">
      <formula>0</formula>
    </cfRule>
  </conditionalFormatting>
  <conditionalFormatting sqref="D66">
    <cfRule type="containsText" dxfId="3157" priority="14" operator="containsText" text="Наименование инвестиционного проекта">
      <formula>NOT(ISERROR(SEARCH("Наименование инвестиционного проекта",D66)))</formula>
    </cfRule>
  </conditionalFormatting>
  <conditionalFormatting sqref="D66">
    <cfRule type="cellIs" dxfId="3156" priority="13" operator="equal">
      <formula>0</formula>
    </cfRule>
  </conditionalFormatting>
  <conditionalFormatting sqref="E66:Z66">
    <cfRule type="containsText" dxfId="3155" priority="12" operator="containsText" text="Наименование инвестиционного проекта">
      <formula>NOT(ISERROR(SEARCH("Наименование инвестиционного проекта",E66)))</formula>
    </cfRule>
  </conditionalFormatting>
  <conditionalFormatting sqref="E66:Z66">
    <cfRule type="cellIs" dxfId="3154" priority="11" operator="equal">
      <formula>0</formula>
    </cfRule>
  </conditionalFormatting>
  <conditionalFormatting sqref="D51:AA51">
    <cfRule type="containsText" dxfId="3153" priority="10" operator="containsText" text="Наименование инвестиционного проекта">
      <formula>NOT(ISERROR(SEARCH("Наименование инвестиционного проекта",D51)))</formula>
    </cfRule>
  </conditionalFormatting>
  <conditionalFormatting sqref="D51:AA51">
    <cfRule type="cellIs" dxfId="3152" priority="9" operator="equal">
      <formula>0</formula>
    </cfRule>
  </conditionalFormatting>
  <conditionalFormatting sqref="D43:AA43">
    <cfRule type="containsText" dxfId="3151" priority="8" operator="containsText" text="Наименование инвестиционного проекта">
      <formula>NOT(ISERROR(SEARCH("Наименование инвестиционного проекта",D43)))</formula>
    </cfRule>
  </conditionalFormatting>
  <conditionalFormatting sqref="D43:AA43">
    <cfRule type="cellIs" dxfId="3150" priority="7" operator="equal">
      <formula>0</formula>
    </cfRule>
  </conditionalFormatting>
  <conditionalFormatting sqref="D40:AA41">
    <cfRule type="containsText" dxfId="3149" priority="6" operator="containsText" text="Наименование инвестиционного проекта">
      <formula>NOT(ISERROR(SEARCH("Наименование инвестиционного проекта",D40)))</formula>
    </cfRule>
  </conditionalFormatting>
  <conditionalFormatting sqref="D40:AA41">
    <cfRule type="cellIs" dxfId="3148" priority="5" operator="equal">
      <formula>0</formula>
    </cfRule>
  </conditionalFormatting>
  <conditionalFormatting sqref="D44:AA47">
    <cfRule type="containsText" dxfId="3147" priority="4" operator="containsText" text="Наименование инвестиционного проекта">
      <formula>NOT(ISERROR(SEARCH("Наименование инвестиционного проекта",D44)))</formula>
    </cfRule>
  </conditionalFormatting>
  <conditionalFormatting sqref="D44:AA47">
    <cfRule type="cellIs" dxfId="3146" priority="3" operator="equal">
      <formula>0</formula>
    </cfRule>
  </conditionalFormatting>
  <conditionalFormatting sqref="D64:G64">
    <cfRule type="containsText" dxfId="3145" priority="2" operator="containsText" text="Наименование инвестиционного проекта">
      <formula>NOT(ISERROR(SEARCH("Наименование инвестиционного проекта",D64)))</formula>
    </cfRule>
  </conditionalFormatting>
  <conditionalFormatting sqref="D64:G64">
    <cfRule type="cellIs" dxfId="3144" priority="1" operator="equal">
      <formula>0</formula>
    </cfRule>
  </conditionalFormatting>
  <pageMargins left="0.70000004768371604" right="0.70000004768371604" top="0.75" bottom="0.75" header="0.30000001192092901" footer="0.30000001192092901"/>
  <pageSetup paperSize="9" scale="2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topLeftCell="K10" workbookViewId="0">
      <selection activeCell="U45" sqref="U45"/>
    </sheetView>
  </sheetViews>
  <sheetFormatPr defaultColWidth="9.5546875" defaultRowHeight="12" x14ac:dyDescent="0.25"/>
  <cols>
    <col min="1" max="1" width="10.33203125" style="101" customWidth="1"/>
    <col min="2" max="2" width="39.5546875" style="102" customWidth="1"/>
    <col min="3" max="3" width="20.6640625" style="102" customWidth="1"/>
    <col min="4" max="15" width="16.6640625" style="102" customWidth="1"/>
    <col min="16" max="21" width="9.5546875" style="102" bestFit="1" customWidth="1"/>
    <col min="22" max="22" width="11.33203125" style="102" customWidth="1"/>
    <col min="23" max="23" width="9.5546875" style="102" bestFit="1" customWidth="1"/>
    <col min="24" max="16384" width="9.5546875" style="102"/>
  </cols>
  <sheetData>
    <row r="1" spans="1:27" ht="18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AA1" s="7" t="s">
        <v>237</v>
      </c>
    </row>
    <row r="2" spans="1:27" ht="18" x14ac:dyDescent="0.3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AA2" s="8" t="s">
        <v>5</v>
      </c>
    </row>
    <row r="3" spans="1:27" ht="15.75" customHeight="1" x14ac:dyDescent="0.35">
      <c r="AA3" s="8" t="s">
        <v>9</v>
      </c>
    </row>
    <row r="4" spans="1:27" ht="17.399999999999999" x14ac:dyDescent="0.25">
      <c r="A4" s="313" t="s">
        <v>6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</row>
    <row r="5" spans="1:27" ht="16.5" customHeight="1" x14ac:dyDescent="0.25">
      <c r="A5" s="313" t="s">
        <v>177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U5" s="102" t="s">
        <v>178</v>
      </c>
    </row>
    <row r="6" spans="1:27" ht="15" customHeight="1" x14ac:dyDescent="0.3">
      <c r="A6" s="314" t="s">
        <v>238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</row>
    <row r="7" spans="1:27" ht="15" customHeight="1" x14ac:dyDescent="0.25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</row>
    <row r="8" spans="1:27" ht="15" customHeight="1" x14ac:dyDescent="0.25">
      <c r="A8" s="259" t="str">
        <f>+'3.2026'!A8</f>
        <v xml:space="preserve">АКЦИОНЕРНОЕ ОБЩЕСТВО "АКЦИОНЕРНАЯ КОМПАНИЯ "ЖЕЛЕЗНЫЕ ДОРОГИ ЯКУТИИ" 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</row>
    <row r="9" spans="1:27" ht="15.75" customHeight="1" x14ac:dyDescent="0.25">
      <c r="A9" s="262" t="s">
        <v>14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</row>
    <row r="10" spans="1:27" ht="15.75" customHeight="1" x14ac:dyDescent="0.35">
      <c r="A10" s="316"/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</row>
    <row r="11" spans="1:27" s="108" customFormat="1" ht="33.75" customHeight="1" x14ac:dyDescent="0.3">
      <c r="A11" s="317" t="s">
        <v>15</v>
      </c>
      <c r="B11" s="317" t="s">
        <v>154</v>
      </c>
      <c r="C11" s="317" t="s">
        <v>155</v>
      </c>
      <c r="D11" s="317" t="s">
        <v>180</v>
      </c>
      <c r="E11" s="371"/>
      <c r="F11" s="372"/>
      <c r="G11" s="373"/>
      <c r="H11" s="374"/>
      <c r="I11" s="375"/>
      <c r="J11" s="376"/>
      <c r="K11" s="377"/>
      <c r="L11" s="378"/>
      <c r="M11" s="379"/>
      <c r="N11" s="380"/>
      <c r="O11" s="381"/>
      <c r="P11" s="382"/>
      <c r="Q11" s="383"/>
      <c r="R11" s="384"/>
      <c r="S11" s="385"/>
      <c r="T11" s="386"/>
      <c r="U11" s="387"/>
      <c r="V11" s="388"/>
      <c r="W11" s="389"/>
      <c r="X11" s="390"/>
      <c r="Y11" s="391"/>
      <c r="Z11" s="392"/>
      <c r="AA11" s="393"/>
    </row>
    <row r="12" spans="1:27" ht="124.5" customHeight="1" x14ac:dyDescent="0.25">
      <c r="A12" s="413"/>
      <c r="B12" s="410"/>
      <c r="C12" s="407"/>
      <c r="D12" s="317" t="s">
        <v>181</v>
      </c>
      <c r="E12" s="400"/>
      <c r="F12" s="401"/>
      <c r="G12" s="402"/>
      <c r="H12" s="403"/>
      <c r="I12" s="404"/>
      <c r="J12" s="405"/>
      <c r="K12" s="406"/>
      <c r="L12" s="317" t="s">
        <v>182</v>
      </c>
      <c r="M12" s="396"/>
      <c r="N12" s="397"/>
      <c r="O12" s="398"/>
      <c r="P12" s="399"/>
      <c r="Q12" s="317" t="s">
        <v>183</v>
      </c>
      <c r="R12" s="394"/>
      <c r="S12" s="395"/>
      <c r="T12" s="317" t="s">
        <v>184</v>
      </c>
      <c r="U12" s="370"/>
      <c r="V12" s="317" t="s">
        <v>185</v>
      </c>
      <c r="W12" s="368"/>
      <c r="X12" s="369"/>
      <c r="Y12" s="317" t="s">
        <v>186</v>
      </c>
      <c r="Z12" s="367"/>
      <c r="AA12" s="109" t="s">
        <v>187</v>
      </c>
    </row>
    <row r="13" spans="1:27" s="113" customFormat="1" ht="166.5" customHeight="1" x14ac:dyDescent="0.25">
      <c r="A13" s="414"/>
      <c r="B13" s="411"/>
      <c r="C13" s="408"/>
      <c r="D13" s="22" t="s">
        <v>188</v>
      </c>
      <c r="E13" s="22" t="s">
        <v>189</v>
      </c>
      <c r="F13" s="22" t="s">
        <v>190</v>
      </c>
      <c r="G13" s="22" t="s">
        <v>191</v>
      </c>
      <c r="H13" s="22" t="s">
        <v>192</v>
      </c>
      <c r="I13" s="22" t="s">
        <v>193</v>
      </c>
      <c r="J13" s="22" t="s">
        <v>194</v>
      </c>
      <c r="K13" s="22" t="s">
        <v>195</v>
      </c>
      <c r="L13" s="22" t="s">
        <v>196</v>
      </c>
      <c r="M13" s="22" t="s">
        <v>197</v>
      </c>
      <c r="N13" s="22" t="s">
        <v>198</v>
      </c>
      <c r="O13" s="22" t="s">
        <v>199</v>
      </c>
      <c r="P13" s="22" t="s">
        <v>200</v>
      </c>
      <c r="Q13" s="22" t="s">
        <v>201</v>
      </c>
      <c r="R13" s="22" t="s">
        <v>202</v>
      </c>
      <c r="S13" s="22" t="s">
        <v>203</v>
      </c>
      <c r="T13" s="22" t="s">
        <v>204</v>
      </c>
      <c r="U13" s="22" t="s">
        <v>205</v>
      </c>
      <c r="V13" s="22" t="s">
        <v>206</v>
      </c>
      <c r="W13" s="22" t="s">
        <v>207</v>
      </c>
      <c r="X13" s="22" t="s">
        <v>208</v>
      </c>
      <c r="Y13" s="22" t="s">
        <v>209</v>
      </c>
      <c r="Z13" s="22" t="s">
        <v>210</v>
      </c>
      <c r="AA13" s="22" t="s">
        <v>211</v>
      </c>
    </row>
    <row r="14" spans="1:27" s="116" customFormat="1" ht="72" customHeight="1" x14ac:dyDescent="0.25">
      <c r="A14" s="415"/>
      <c r="B14" s="412"/>
      <c r="C14" s="409"/>
      <c r="D14" s="117" t="s">
        <v>171</v>
      </c>
      <c r="E14" s="117" t="s">
        <v>171</v>
      </c>
      <c r="F14" s="117" t="s">
        <v>171</v>
      </c>
      <c r="G14" s="117" t="s">
        <v>171</v>
      </c>
      <c r="H14" s="117" t="s">
        <v>171</v>
      </c>
      <c r="I14" s="117" t="s">
        <v>171</v>
      </c>
      <c r="J14" s="117" t="s">
        <v>171</v>
      </c>
      <c r="K14" s="117" t="s">
        <v>171</v>
      </c>
      <c r="L14" s="117" t="s">
        <v>171</v>
      </c>
      <c r="M14" s="117" t="s">
        <v>171</v>
      </c>
      <c r="N14" s="117" t="s">
        <v>171</v>
      </c>
      <c r="O14" s="117" t="s">
        <v>171</v>
      </c>
      <c r="P14" s="117" t="s">
        <v>171</v>
      </c>
      <c r="Q14" s="117" t="s">
        <v>171</v>
      </c>
      <c r="R14" s="117" t="s">
        <v>171</v>
      </c>
      <c r="S14" s="117" t="s">
        <v>171</v>
      </c>
      <c r="T14" s="117" t="s">
        <v>171</v>
      </c>
      <c r="U14" s="117" t="s">
        <v>171</v>
      </c>
      <c r="V14" s="117" t="s">
        <v>171</v>
      </c>
      <c r="W14" s="117" t="s">
        <v>171</v>
      </c>
      <c r="X14" s="117" t="s">
        <v>171</v>
      </c>
      <c r="Y14" s="117" t="s">
        <v>171</v>
      </c>
      <c r="Z14" s="117" t="s">
        <v>171</v>
      </c>
      <c r="AA14" s="117" t="s">
        <v>171</v>
      </c>
    </row>
    <row r="15" spans="1:27" s="119" customFormat="1" ht="15.6" x14ac:dyDescent="0.3">
      <c r="A15" s="34">
        <v>1</v>
      </c>
      <c r="B15" s="120">
        <v>2</v>
      </c>
      <c r="C15" s="34">
        <v>3</v>
      </c>
      <c r="D15" s="121" t="s">
        <v>212</v>
      </c>
      <c r="E15" s="121" t="s">
        <v>213</v>
      </c>
      <c r="F15" s="121" t="s">
        <v>214</v>
      </c>
      <c r="G15" s="121" t="s">
        <v>215</v>
      </c>
      <c r="H15" s="121" t="s">
        <v>216</v>
      </c>
      <c r="I15" s="121" t="s">
        <v>217</v>
      </c>
      <c r="J15" s="121" t="s">
        <v>218</v>
      </c>
      <c r="K15" s="121" t="s">
        <v>219</v>
      </c>
      <c r="L15" s="121" t="s">
        <v>220</v>
      </c>
      <c r="M15" s="121" t="s">
        <v>221</v>
      </c>
      <c r="N15" s="121" t="s">
        <v>222</v>
      </c>
      <c r="O15" s="121" t="s">
        <v>223</v>
      </c>
      <c r="P15" s="121" t="s">
        <v>224</v>
      </c>
      <c r="Q15" s="121" t="s">
        <v>225</v>
      </c>
      <c r="R15" s="121" t="s">
        <v>226</v>
      </c>
      <c r="S15" s="121" t="s">
        <v>227</v>
      </c>
      <c r="T15" s="121" t="s">
        <v>228</v>
      </c>
      <c r="U15" s="121" t="s">
        <v>229</v>
      </c>
      <c r="V15" s="121" t="s">
        <v>230</v>
      </c>
      <c r="W15" s="121" t="s">
        <v>231</v>
      </c>
      <c r="X15" s="121" t="s">
        <v>232</v>
      </c>
      <c r="Y15" s="121" t="s">
        <v>233</v>
      </c>
      <c r="Z15" s="121" t="s">
        <v>234</v>
      </c>
      <c r="AA15" s="121" t="s">
        <v>235</v>
      </c>
    </row>
    <row r="16" spans="1:27" s="119" customFormat="1" ht="31.2" x14ac:dyDescent="0.3">
      <c r="A16" s="122">
        <v>0</v>
      </c>
      <c r="B16" s="123" t="s">
        <v>54</v>
      </c>
      <c r="C16" s="124" t="s">
        <v>2</v>
      </c>
      <c r="D16" s="46">
        <f>D17+D18+D19+D20+D21+D22</f>
        <v>0</v>
      </c>
      <c r="E16" s="46">
        <f>E17+E18+E19+E20+E21+E22</f>
        <v>0</v>
      </c>
      <c r="F16" s="46">
        <f>F17+F18+F19+F20+F21+F22</f>
        <v>0</v>
      </c>
      <c r="G16" s="46">
        <f>G17+G18+G19+G20+G21+G22</f>
        <v>0</v>
      </c>
      <c r="H16" s="46">
        <f>H17</f>
        <v>0</v>
      </c>
      <c r="I16" s="46">
        <f>I17</f>
        <v>0</v>
      </c>
      <c r="J16" s="46">
        <f>J17</f>
        <v>0</v>
      </c>
      <c r="K16" s="46">
        <f>K17</f>
        <v>0</v>
      </c>
      <c r="L16" s="46">
        <f>L17+L18+L19+L20+L21+L22</f>
        <v>0</v>
      </c>
      <c r="M16" s="46">
        <f>M17+M18+M19+M20+M21+M22</f>
        <v>0</v>
      </c>
      <c r="N16" s="125">
        <f>N17+N18+N19+N20+N21+N22</f>
        <v>0</v>
      </c>
      <c r="O16" s="46">
        <f>O17+O18+O19+O20+O21+O22</f>
        <v>0</v>
      </c>
      <c r="P16" s="46" t="s">
        <v>3</v>
      </c>
      <c r="Q16" s="46">
        <f>Q17+Q18+Q19+Q20+Q21+Q22</f>
        <v>0</v>
      </c>
      <c r="R16" s="46">
        <f>R17+R18+R19+R20+R21+R22</f>
        <v>0</v>
      </c>
      <c r="S16" s="46" t="s">
        <v>3</v>
      </c>
      <c r="T16" s="126" t="str">
        <f>T17</f>
        <v>нд</v>
      </c>
      <c r="U16" s="126" t="str">
        <f>U17</f>
        <v>нд</v>
      </c>
      <c r="V16" s="47">
        <f t="shared" ref="V16:AA16" si="0">V17+V18+V19+V20+V21+V22</f>
        <v>0</v>
      </c>
      <c r="W16" s="47">
        <f t="shared" si="0"/>
        <v>0</v>
      </c>
      <c r="X16" s="47">
        <f t="shared" si="0"/>
        <v>0</v>
      </c>
      <c r="Y16" s="47">
        <f t="shared" si="0"/>
        <v>0</v>
      </c>
      <c r="Z16" s="47">
        <f t="shared" si="0"/>
        <v>0</v>
      </c>
      <c r="AA16" s="47">
        <f t="shared" si="0"/>
        <v>0</v>
      </c>
    </row>
    <row r="17" spans="1:27" s="119" customFormat="1" ht="15.6" x14ac:dyDescent="0.3">
      <c r="A17" s="123" t="s">
        <v>57</v>
      </c>
      <c r="B17" s="123" t="s">
        <v>58</v>
      </c>
      <c r="C17" s="130" t="s">
        <v>2</v>
      </c>
      <c r="D17" s="46">
        <f t="shared" ref="D17:AA17" si="1">D25</f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  <c r="I17" s="46">
        <f t="shared" si="1"/>
        <v>0</v>
      </c>
      <c r="J17" s="46">
        <f t="shared" si="1"/>
        <v>0</v>
      </c>
      <c r="K17" s="46">
        <f t="shared" si="1"/>
        <v>0</v>
      </c>
      <c r="L17" s="46">
        <f t="shared" si="1"/>
        <v>0</v>
      </c>
      <c r="M17" s="46">
        <f t="shared" si="1"/>
        <v>0</v>
      </c>
      <c r="N17" s="125">
        <f t="shared" si="1"/>
        <v>0</v>
      </c>
      <c r="O17" s="46">
        <f t="shared" si="1"/>
        <v>0</v>
      </c>
      <c r="P17" s="46" t="str">
        <f t="shared" si="1"/>
        <v>нд</v>
      </c>
      <c r="Q17" s="46">
        <f t="shared" si="1"/>
        <v>0</v>
      </c>
      <c r="R17" s="46">
        <f t="shared" si="1"/>
        <v>0</v>
      </c>
      <c r="S17" s="46" t="str">
        <f t="shared" si="1"/>
        <v>нд</v>
      </c>
      <c r="T17" s="126" t="str">
        <f t="shared" si="1"/>
        <v>нд</v>
      </c>
      <c r="U17" s="126" t="str">
        <f t="shared" si="1"/>
        <v>нд</v>
      </c>
      <c r="V17" s="47">
        <f t="shared" si="1"/>
        <v>0</v>
      </c>
      <c r="W17" s="47">
        <f t="shared" si="1"/>
        <v>0</v>
      </c>
      <c r="X17" s="47">
        <f t="shared" si="1"/>
        <v>0</v>
      </c>
      <c r="Y17" s="47">
        <f t="shared" si="1"/>
        <v>0</v>
      </c>
      <c r="Z17" s="47">
        <f t="shared" si="1"/>
        <v>0</v>
      </c>
      <c r="AA17" s="47">
        <f t="shared" si="1"/>
        <v>0</v>
      </c>
    </row>
    <row r="18" spans="1:27" s="103" customFormat="1" ht="31.2" x14ac:dyDescent="0.25">
      <c r="A18" s="123" t="s">
        <v>63</v>
      </c>
      <c r="B18" s="123" t="s">
        <v>64</v>
      </c>
      <c r="C18" s="109" t="s">
        <v>2</v>
      </c>
      <c r="D18" s="46">
        <f t="shared" ref="D18:AA18" si="2">D37</f>
        <v>0</v>
      </c>
      <c r="E18" s="46">
        <f t="shared" si="2"/>
        <v>0</v>
      </c>
      <c r="F18" s="46">
        <f t="shared" si="2"/>
        <v>0</v>
      </c>
      <c r="G18" s="46">
        <f t="shared" si="2"/>
        <v>0</v>
      </c>
      <c r="H18" s="46" t="str">
        <f t="shared" si="2"/>
        <v>нд</v>
      </c>
      <c r="I18" s="46" t="str">
        <f t="shared" si="2"/>
        <v>нд</v>
      </c>
      <c r="J18" s="46" t="str">
        <f t="shared" si="2"/>
        <v>нд</v>
      </c>
      <c r="K18" s="46" t="str">
        <f t="shared" si="2"/>
        <v>нд</v>
      </c>
      <c r="L18" s="46">
        <f t="shared" si="2"/>
        <v>0</v>
      </c>
      <c r="M18" s="46">
        <f t="shared" si="2"/>
        <v>0</v>
      </c>
      <c r="N18" s="125">
        <f t="shared" si="2"/>
        <v>0</v>
      </c>
      <c r="O18" s="46">
        <f t="shared" si="2"/>
        <v>0</v>
      </c>
      <c r="P18" s="46" t="str">
        <f t="shared" si="2"/>
        <v>нд</v>
      </c>
      <c r="Q18" s="46">
        <f t="shared" si="2"/>
        <v>0</v>
      </c>
      <c r="R18" s="46">
        <f t="shared" si="2"/>
        <v>0</v>
      </c>
      <c r="S18" s="46" t="str">
        <f t="shared" si="2"/>
        <v>нд</v>
      </c>
      <c r="T18" s="46" t="str">
        <f t="shared" si="2"/>
        <v>нд</v>
      </c>
      <c r="U18" s="46">
        <f t="shared" si="2"/>
        <v>39.195324842447029</v>
      </c>
      <c r="V18" s="47">
        <f t="shared" si="2"/>
        <v>0</v>
      </c>
      <c r="W18" s="47">
        <f t="shared" si="2"/>
        <v>0</v>
      </c>
      <c r="X18" s="47">
        <f t="shared" si="2"/>
        <v>0</v>
      </c>
      <c r="Y18" s="47">
        <f t="shared" si="2"/>
        <v>0</v>
      </c>
      <c r="Z18" s="47">
        <f t="shared" si="2"/>
        <v>0</v>
      </c>
      <c r="AA18" s="47">
        <f t="shared" si="2"/>
        <v>0</v>
      </c>
    </row>
    <row r="19" spans="1:27" s="103" customFormat="1" ht="62.4" x14ac:dyDescent="0.25">
      <c r="A19" s="123" t="s">
        <v>66</v>
      </c>
      <c r="B19" s="123" t="s">
        <v>68</v>
      </c>
      <c r="C19" s="109" t="s">
        <v>2</v>
      </c>
      <c r="D19" s="46">
        <f t="shared" ref="D19:AA19" si="3">D61</f>
        <v>0</v>
      </c>
      <c r="E19" s="46">
        <f t="shared" si="3"/>
        <v>0</v>
      </c>
      <c r="F19" s="46">
        <f t="shared" si="3"/>
        <v>0</v>
      </c>
      <c r="G19" s="46">
        <f t="shared" si="3"/>
        <v>0</v>
      </c>
      <c r="H19" s="46" t="str">
        <f t="shared" si="3"/>
        <v>нд</v>
      </c>
      <c r="I19" s="46" t="str">
        <f t="shared" si="3"/>
        <v>нд</v>
      </c>
      <c r="J19" s="46" t="str">
        <f t="shared" si="3"/>
        <v>нд</v>
      </c>
      <c r="K19" s="46" t="str">
        <f t="shared" si="3"/>
        <v>нд</v>
      </c>
      <c r="L19" s="46">
        <f t="shared" si="3"/>
        <v>0</v>
      </c>
      <c r="M19" s="46">
        <f t="shared" si="3"/>
        <v>0</v>
      </c>
      <c r="N19" s="125">
        <f t="shared" si="3"/>
        <v>0</v>
      </c>
      <c r="O19" s="46">
        <f t="shared" si="3"/>
        <v>0</v>
      </c>
      <c r="P19" s="46" t="str">
        <f t="shared" si="3"/>
        <v>нд</v>
      </c>
      <c r="Q19" s="46">
        <f t="shared" si="3"/>
        <v>0</v>
      </c>
      <c r="R19" s="46">
        <f t="shared" si="3"/>
        <v>0</v>
      </c>
      <c r="S19" s="46" t="str">
        <f t="shared" si="3"/>
        <v>нд</v>
      </c>
      <c r="T19" s="46" t="str">
        <f t="shared" si="3"/>
        <v>нд</v>
      </c>
      <c r="U19" s="46" t="str">
        <f t="shared" si="3"/>
        <v>нд</v>
      </c>
      <c r="V19" s="47">
        <f t="shared" si="3"/>
        <v>0</v>
      </c>
      <c r="W19" s="47">
        <f t="shared" si="3"/>
        <v>0</v>
      </c>
      <c r="X19" s="47">
        <f t="shared" si="3"/>
        <v>0</v>
      </c>
      <c r="Y19" s="47">
        <f t="shared" si="3"/>
        <v>0</v>
      </c>
      <c r="Z19" s="47">
        <f t="shared" si="3"/>
        <v>0</v>
      </c>
      <c r="AA19" s="47">
        <f t="shared" si="3"/>
        <v>0</v>
      </c>
    </row>
    <row r="20" spans="1:27" s="103" customFormat="1" ht="31.2" x14ac:dyDescent="0.25">
      <c r="A20" s="123" t="s">
        <v>70</v>
      </c>
      <c r="B20" s="123" t="s">
        <v>71</v>
      </c>
      <c r="C20" s="109" t="s">
        <v>2</v>
      </c>
      <c r="D20" s="46">
        <f t="shared" ref="D20:AA20" si="4">D64</f>
        <v>0</v>
      </c>
      <c r="E20" s="46">
        <f t="shared" si="4"/>
        <v>0</v>
      </c>
      <c r="F20" s="46">
        <f t="shared" si="4"/>
        <v>0</v>
      </c>
      <c r="G20" s="46">
        <f t="shared" si="4"/>
        <v>0</v>
      </c>
      <c r="H20" s="46" t="str">
        <f t="shared" si="4"/>
        <v>нд</v>
      </c>
      <c r="I20" s="46" t="str">
        <f t="shared" si="4"/>
        <v>нд</v>
      </c>
      <c r="J20" s="46" t="str">
        <f t="shared" si="4"/>
        <v>нд</v>
      </c>
      <c r="K20" s="46" t="str">
        <f t="shared" si="4"/>
        <v>нд</v>
      </c>
      <c r="L20" s="46">
        <f t="shared" si="4"/>
        <v>0</v>
      </c>
      <c r="M20" s="46">
        <f t="shared" si="4"/>
        <v>0</v>
      </c>
      <c r="N20" s="125">
        <f t="shared" si="4"/>
        <v>0</v>
      </c>
      <c r="O20" s="46">
        <f t="shared" si="4"/>
        <v>0</v>
      </c>
      <c r="P20" s="46" t="str">
        <f t="shared" si="4"/>
        <v>нд</v>
      </c>
      <c r="Q20" s="46">
        <f t="shared" si="4"/>
        <v>0</v>
      </c>
      <c r="R20" s="46">
        <f t="shared" si="4"/>
        <v>0</v>
      </c>
      <c r="S20" s="46" t="str">
        <f t="shared" si="4"/>
        <v>нд</v>
      </c>
      <c r="T20" s="46" t="str">
        <f t="shared" si="4"/>
        <v>нд</v>
      </c>
      <c r="U20" s="46" t="str">
        <f t="shared" si="4"/>
        <v>нд</v>
      </c>
      <c r="V20" s="47">
        <f t="shared" si="4"/>
        <v>0</v>
      </c>
      <c r="W20" s="47">
        <f t="shared" si="4"/>
        <v>0</v>
      </c>
      <c r="X20" s="47">
        <f t="shared" si="4"/>
        <v>0</v>
      </c>
      <c r="Y20" s="47">
        <f t="shared" si="4"/>
        <v>0</v>
      </c>
      <c r="Z20" s="47">
        <f t="shared" si="4"/>
        <v>0</v>
      </c>
      <c r="AA20" s="47">
        <f t="shared" si="4"/>
        <v>0</v>
      </c>
    </row>
    <row r="21" spans="1:27" s="103" customFormat="1" ht="46.8" x14ac:dyDescent="0.25">
      <c r="A21" s="123" t="s">
        <v>74</v>
      </c>
      <c r="B21" s="123" t="s">
        <v>75</v>
      </c>
      <c r="C21" s="109" t="s">
        <v>2</v>
      </c>
      <c r="D21" s="46">
        <f t="shared" ref="D21:AA21" si="5">D65</f>
        <v>0</v>
      </c>
      <c r="E21" s="46">
        <f t="shared" si="5"/>
        <v>0</v>
      </c>
      <c r="F21" s="46">
        <f t="shared" si="5"/>
        <v>0</v>
      </c>
      <c r="G21" s="46">
        <f t="shared" si="5"/>
        <v>0</v>
      </c>
      <c r="H21" s="46" t="str">
        <f t="shared" si="5"/>
        <v>нд</v>
      </c>
      <c r="I21" s="46" t="str">
        <f t="shared" si="5"/>
        <v>нд</v>
      </c>
      <c r="J21" s="46" t="str">
        <f t="shared" si="5"/>
        <v>нд</v>
      </c>
      <c r="K21" s="46" t="str">
        <f t="shared" si="5"/>
        <v>нд</v>
      </c>
      <c r="L21" s="46">
        <f t="shared" si="5"/>
        <v>0</v>
      </c>
      <c r="M21" s="46">
        <f t="shared" si="5"/>
        <v>0</v>
      </c>
      <c r="N21" s="125">
        <f t="shared" si="5"/>
        <v>0</v>
      </c>
      <c r="O21" s="46">
        <f t="shared" si="5"/>
        <v>0</v>
      </c>
      <c r="P21" s="46" t="str">
        <f t="shared" si="5"/>
        <v>нд</v>
      </c>
      <c r="Q21" s="46">
        <f t="shared" si="5"/>
        <v>0</v>
      </c>
      <c r="R21" s="46">
        <f t="shared" si="5"/>
        <v>0</v>
      </c>
      <c r="S21" s="46" t="str">
        <f t="shared" si="5"/>
        <v>нд</v>
      </c>
      <c r="T21" s="46" t="str">
        <f t="shared" si="5"/>
        <v>нд</v>
      </c>
      <c r="U21" s="46" t="str">
        <f t="shared" si="5"/>
        <v>нд</v>
      </c>
      <c r="V21" s="47">
        <f t="shared" si="5"/>
        <v>0</v>
      </c>
      <c r="W21" s="47">
        <f t="shared" si="5"/>
        <v>0</v>
      </c>
      <c r="X21" s="47">
        <f t="shared" si="5"/>
        <v>0</v>
      </c>
      <c r="Y21" s="47">
        <f t="shared" si="5"/>
        <v>0</v>
      </c>
      <c r="Z21" s="47">
        <f t="shared" si="5"/>
        <v>0</v>
      </c>
      <c r="AA21" s="47">
        <f t="shared" si="5"/>
        <v>0</v>
      </c>
    </row>
    <row r="22" spans="1:27" s="103" customFormat="1" ht="31.2" x14ac:dyDescent="0.25">
      <c r="A22" s="123" t="s">
        <v>78</v>
      </c>
      <c r="B22" s="123" t="s">
        <v>79</v>
      </c>
      <c r="C22" s="109" t="s">
        <v>2</v>
      </c>
      <c r="D22" s="46">
        <f t="shared" ref="D22:AA22" si="6">D66</f>
        <v>0</v>
      </c>
      <c r="E22" s="46">
        <f t="shared" si="6"/>
        <v>0</v>
      </c>
      <c r="F22" s="46">
        <f t="shared" si="6"/>
        <v>0</v>
      </c>
      <c r="G22" s="46">
        <f t="shared" si="6"/>
        <v>0</v>
      </c>
      <c r="H22" s="46" t="str">
        <f t="shared" si="6"/>
        <v>нд</v>
      </c>
      <c r="I22" s="46" t="str">
        <f t="shared" si="6"/>
        <v>нд</v>
      </c>
      <c r="J22" s="46" t="str">
        <f t="shared" si="6"/>
        <v>нд</v>
      </c>
      <c r="K22" s="46" t="str">
        <f t="shared" si="6"/>
        <v>нд</v>
      </c>
      <c r="L22" s="46">
        <f t="shared" si="6"/>
        <v>0</v>
      </c>
      <c r="M22" s="46">
        <f t="shared" si="6"/>
        <v>0</v>
      </c>
      <c r="N22" s="125">
        <f t="shared" si="6"/>
        <v>0</v>
      </c>
      <c r="O22" s="46">
        <f t="shared" si="6"/>
        <v>0</v>
      </c>
      <c r="P22" s="46" t="str">
        <f t="shared" si="6"/>
        <v>нд</v>
      </c>
      <c r="Q22" s="46">
        <f t="shared" si="6"/>
        <v>0</v>
      </c>
      <c r="R22" s="46">
        <f t="shared" si="6"/>
        <v>0</v>
      </c>
      <c r="S22" s="46" t="str">
        <f t="shared" si="6"/>
        <v>нд</v>
      </c>
      <c r="T22" s="46" t="str">
        <f t="shared" si="6"/>
        <v>нд</v>
      </c>
      <c r="U22" s="46" t="str">
        <f t="shared" si="6"/>
        <v>нд</v>
      </c>
      <c r="V22" s="47">
        <f t="shared" si="6"/>
        <v>0</v>
      </c>
      <c r="W22" s="47">
        <f t="shared" si="6"/>
        <v>0</v>
      </c>
      <c r="X22" s="47">
        <f t="shared" si="6"/>
        <v>0</v>
      </c>
      <c r="Y22" s="47">
        <f t="shared" si="6"/>
        <v>0</v>
      </c>
      <c r="Z22" s="47">
        <f t="shared" si="6"/>
        <v>0</v>
      </c>
      <c r="AA22" s="47">
        <f t="shared" si="6"/>
        <v>0</v>
      </c>
    </row>
    <row r="23" spans="1:27" s="103" customFormat="1" ht="15.6" x14ac:dyDescent="0.25">
      <c r="A23" s="123"/>
      <c r="B23" s="123"/>
      <c r="C23" s="136"/>
      <c r="D23" s="137"/>
      <c r="E23" s="137"/>
      <c r="F23" s="137"/>
      <c r="G23" s="137"/>
      <c r="H23" s="137"/>
      <c r="I23" s="137"/>
      <c r="J23" s="139"/>
      <c r="K23" s="139"/>
      <c r="L23" s="139"/>
      <c r="M23" s="139"/>
      <c r="N23" s="140"/>
      <c r="O23" s="139"/>
      <c r="P23" s="139"/>
      <c r="Q23" s="141"/>
      <c r="R23" s="141"/>
      <c r="S23" s="141"/>
      <c r="T23" s="141"/>
      <c r="U23" s="141"/>
      <c r="V23" s="142"/>
      <c r="W23" s="142"/>
      <c r="X23" s="142"/>
      <c r="Y23" s="142"/>
      <c r="Z23" s="142"/>
      <c r="AA23" s="142"/>
    </row>
    <row r="24" spans="1:27" s="103" customFormat="1" ht="15.6" x14ac:dyDescent="0.25">
      <c r="A24" s="123" t="s">
        <v>83</v>
      </c>
      <c r="B24" s="123" t="s">
        <v>175</v>
      </c>
      <c r="C24" s="109"/>
      <c r="D24" s="137"/>
      <c r="E24" s="137"/>
      <c r="F24" s="137"/>
      <c r="G24" s="137"/>
      <c r="H24" s="137"/>
      <c r="I24" s="137"/>
      <c r="J24" s="139"/>
      <c r="K24" s="139"/>
      <c r="L24" s="139"/>
      <c r="M24" s="139"/>
      <c r="N24" s="140"/>
      <c r="O24" s="139"/>
      <c r="P24" s="139"/>
      <c r="Q24" s="139"/>
      <c r="R24" s="139"/>
      <c r="S24" s="139"/>
      <c r="T24" s="139"/>
      <c r="U24" s="139"/>
      <c r="V24" s="142"/>
      <c r="W24" s="142"/>
      <c r="X24" s="142"/>
      <c r="Y24" s="142"/>
      <c r="Z24" s="142"/>
      <c r="AA24" s="142"/>
    </row>
    <row r="25" spans="1:27" s="103" customFormat="1" ht="31.2" x14ac:dyDescent="0.25">
      <c r="A25" s="104" t="s">
        <v>88</v>
      </c>
      <c r="B25" s="104" t="s">
        <v>89</v>
      </c>
      <c r="C25" s="118" t="s">
        <v>2</v>
      </c>
      <c r="D25" s="13">
        <f t="shared" ref="D25:O25" si="7">D26+D30+D33+D34</f>
        <v>0</v>
      </c>
      <c r="E25" s="13">
        <f t="shared" si="7"/>
        <v>0</v>
      </c>
      <c r="F25" s="13">
        <f t="shared" si="7"/>
        <v>0</v>
      </c>
      <c r="G25" s="13">
        <f t="shared" si="7"/>
        <v>0</v>
      </c>
      <c r="H25" s="13">
        <f t="shared" si="7"/>
        <v>0</v>
      </c>
      <c r="I25" s="13">
        <f t="shared" si="7"/>
        <v>0</v>
      </c>
      <c r="J25" s="13">
        <f t="shared" si="7"/>
        <v>0</v>
      </c>
      <c r="K25" s="13">
        <f t="shared" si="7"/>
        <v>0</v>
      </c>
      <c r="L25" s="13">
        <f t="shared" si="7"/>
        <v>0</v>
      </c>
      <c r="M25" s="13">
        <f t="shared" si="7"/>
        <v>0</v>
      </c>
      <c r="N25" s="106">
        <f t="shared" si="7"/>
        <v>0</v>
      </c>
      <c r="O25" s="13">
        <f t="shared" si="7"/>
        <v>0</v>
      </c>
      <c r="P25" s="13" t="s">
        <v>3</v>
      </c>
      <c r="Q25" s="13">
        <f>Q26+Q30+Q33+Q34</f>
        <v>0</v>
      </c>
      <c r="R25" s="13">
        <f>R26+R30+R33+R34</f>
        <v>0</v>
      </c>
      <c r="S25" s="13" t="s">
        <v>3</v>
      </c>
      <c r="T25" s="107" t="s">
        <v>3</v>
      </c>
      <c r="U25" s="107" t="s">
        <v>3</v>
      </c>
      <c r="V25" s="32">
        <f t="shared" ref="V25:AA25" si="8">V26+V30+V33+V34</f>
        <v>0</v>
      </c>
      <c r="W25" s="32">
        <f t="shared" si="8"/>
        <v>0</v>
      </c>
      <c r="X25" s="32">
        <f t="shared" si="8"/>
        <v>0</v>
      </c>
      <c r="Y25" s="32">
        <f t="shared" si="8"/>
        <v>0</v>
      </c>
      <c r="Z25" s="32">
        <f t="shared" si="8"/>
        <v>0</v>
      </c>
      <c r="AA25" s="32">
        <f t="shared" si="8"/>
        <v>0</v>
      </c>
    </row>
    <row r="26" spans="1:27" s="103" customFormat="1" ht="46.8" x14ac:dyDescent="0.25">
      <c r="A26" s="104" t="s">
        <v>96</v>
      </c>
      <c r="B26" s="104" t="s">
        <v>97</v>
      </c>
      <c r="C26" s="118" t="s">
        <v>2</v>
      </c>
      <c r="D26" s="13">
        <f t="shared" ref="D26:O26" si="9">D27+D28+D29</f>
        <v>0</v>
      </c>
      <c r="E26" s="13">
        <f t="shared" si="9"/>
        <v>0</v>
      </c>
      <c r="F26" s="13">
        <f t="shared" si="9"/>
        <v>0</v>
      </c>
      <c r="G26" s="13">
        <f t="shared" si="9"/>
        <v>0</v>
      </c>
      <c r="H26" s="13">
        <f t="shared" si="9"/>
        <v>0</v>
      </c>
      <c r="I26" s="13">
        <f t="shared" si="9"/>
        <v>0</v>
      </c>
      <c r="J26" s="13">
        <f t="shared" si="9"/>
        <v>0</v>
      </c>
      <c r="K26" s="13">
        <f t="shared" si="9"/>
        <v>0</v>
      </c>
      <c r="L26" s="13">
        <f t="shared" si="9"/>
        <v>0</v>
      </c>
      <c r="M26" s="13">
        <f t="shared" si="9"/>
        <v>0</v>
      </c>
      <c r="N26" s="106">
        <f t="shared" si="9"/>
        <v>0</v>
      </c>
      <c r="O26" s="13">
        <f t="shared" si="9"/>
        <v>0</v>
      </c>
      <c r="P26" s="13" t="s">
        <v>3</v>
      </c>
      <c r="Q26" s="13">
        <f>Q27+Q28+Q29</f>
        <v>0</v>
      </c>
      <c r="R26" s="13">
        <f>R27+R28+R29</f>
        <v>0</v>
      </c>
      <c r="S26" s="13" t="s">
        <v>3</v>
      </c>
      <c r="T26" s="107" t="s">
        <v>3</v>
      </c>
      <c r="U26" s="107" t="s">
        <v>3</v>
      </c>
      <c r="V26" s="32">
        <f t="shared" ref="V26:AA26" si="10">V27+V28+V29</f>
        <v>0</v>
      </c>
      <c r="W26" s="32">
        <f t="shared" si="10"/>
        <v>0</v>
      </c>
      <c r="X26" s="32">
        <f t="shared" si="10"/>
        <v>0</v>
      </c>
      <c r="Y26" s="32">
        <f t="shared" si="10"/>
        <v>0</v>
      </c>
      <c r="Z26" s="32">
        <f t="shared" si="10"/>
        <v>0</v>
      </c>
      <c r="AA26" s="32">
        <f t="shared" si="10"/>
        <v>0</v>
      </c>
    </row>
    <row r="27" spans="1:27" s="103" customFormat="1" ht="78" x14ac:dyDescent="0.25">
      <c r="A27" s="145" t="s">
        <v>100</v>
      </c>
      <c r="B27" s="111" t="s">
        <v>101</v>
      </c>
      <c r="C27" s="55" t="s">
        <v>2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112">
        <v>0</v>
      </c>
      <c r="O27" s="4">
        <v>0</v>
      </c>
      <c r="P27" s="4" t="s">
        <v>3</v>
      </c>
      <c r="Q27" s="4">
        <v>0</v>
      </c>
      <c r="R27" s="4">
        <v>0</v>
      </c>
      <c r="S27" s="4" t="s">
        <v>3</v>
      </c>
      <c r="T27" s="114" t="s">
        <v>3</v>
      </c>
      <c r="U27" s="114" t="s">
        <v>3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</row>
    <row r="28" spans="1:27" s="103" customFormat="1" ht="78" x14ac:dyDescent="0.25">
      <c r="A28" s="145" t="s">
        <v>104</v>
      </c>
      <c r="B28" s="111" t="s">
        <v>105</v>
      </c>
      <c r="C28" s="3" t="s">
        <v>2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112">
        <v>0</v>
      </c>
      <c r="O28" s="4">
        <v>0</v>
      </c>
      <c r="P28" s="4" t="s">
        <v>3</v>
      </c>
      <c r="Q28" s="4">
        <v>0</v>
      </c>
      <c r="R28" s="4">
        <v>0</v>
      </c>
      <c r="S28" s="4" t="s">
        <v>3</v>
      </c>
      <c r="T28" s="114" t="s">
        <v>3</v>
      </c>
      <c r="U28" s="114" t="s">
        <v>3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</row>
    <row r="29" spans="1:27" s="103" customFormat="1" ht="62.4" x14ac:dyDescent="0.25">
      <c r="A29" s="145" t="s">
        <v>106</v>
      </c>
      <c r="B29" s="111" t="s">
        <v>107</v>
      </c>
      <c r="C29" s="3" t="s">
        <v>2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112">
        <v>0</v>
      </c>
      <c r="O29" s="4">
        <v>0</v>
      </c>
      <c r="P29" s="4" t="s">
        <v>3</v>
      </c>
      <c r="Q29" s="4">
        <v>0</v>
      </c>
      <c r="R29" s="4">
        <v>0</v>
      </c>
      <c r="S29" s="4" t="s">
        <v>3</v>
      </c>
      <c r="T29" s="114" t="s">
        <v>3</v>
      </c>
      <c r="U29" s="114" t="s">
        <v>3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</row>
    <row r="30" spans="1:27" s="103" customFormat="1" ht="46.8" x14ac:dyDescent="0.25">
      <c r="A30" s="146" t="s">
        <v>108</v>
      </c>
      <c r="B30" s="104" t="s">
        <v>109</v>
      </c>
      <c r="C30" s="12" t="s">
        <v>2</v>
      </c>
      <c r="D30" s="13">
        <f t="shared" ref="D30:O30" si="11">D31+D32</f>
        <v>0</v>
      </c>
      <c r="E30" s="13">
        <f t="shared" si="11"/>
        <v>0</v>
      </c>
      <c r="F30" s="13">
        <f t="shared" si="11"/>
        <v>0</v>
      </c>
      <c r="G30" s="13">
        <f t="shared" si="11"/>
        <v>0</v>
      </c>
      <c r="H30" s="13">
        <f t="shared" si="11"/>
        <v>0</v>
      </c>
      <c r="I30" s="13">
        <f t="shared" si="11"/>
        <v>0</v>
      </c>
      <c r="J30" s="13">
        <f t="shared" si="11"/>
        <v>0</v>
      </c>
      <c r="K30" s="13">
        <f t="shared" si="11"/>
        <v>0</v>
      </c>
      <c r="L30" s="13">
        <f t="shared" si="11"/>
        <v>0</v>
      </c>
      <c r="M30" s="13">
        <f t="shared" si="11"/>
        <v>0</v>
      </c>
      <c r="N30" s="106">
        <f t="shared" si="11"/>
        <v>0</v>
      </c>
      <c r="O30" s="13">
        <f t="shared" si="11"/>
        <v>0</v>
      </c>
      <c r="P30" s="13" t="s">
        <v>3</v>
      </c>
      <c r="Q30" s="13">
        <f>Q31+Q32</f>
        <v>0</v>
      </c>
      <c r="R30" s="13">
        <f>R31+R32</f>
        <v>0</v>
      </c>
      <c r="S30" s="13" t="s">
        <v>3</v>
      </c>
      <c r="T30" s="107">
        <f t="shared" ref="T30:AA30" si="12">T31+T32</f>
        <v>0</v>
      </c>
      <c r="U30" s="107">
        <f t="shared" si="12"/>
        <v>0</v>
      </c>
      <c r="V30" s="32">
        <f t="shared" si="12"/>
        <v>0</v>
      </c>
      <c r="W30" s="32">
        <f t="shared" si="12"/>
        <v>0</v>
      </c>
      <c r="X30" s="32">
        <f t="shared" si="12"/>
        <v>0</v>
      </c>
      <c r="Y30" s="32">
        <f t="shared" si="12"/>
        <v>0</v>
      </c>
      <c r="Z30" s="32">
        <f t="shared" si="12"/>
        <v>0</v>
      </c>
      <c r="AA30" s="32">
        <f t="shared" si="12"/>
        <v>0</v>
      </c>
    </row>
    <row r="31" spans="1:27" s="103" customFormat="1" ht="78" x14ac:dyDescent="0.25">
      <c r="A31" s="145" t="s">
        <v>114</v>
      </c>
      <c r="B31" s="111" t="s">
        <v>115</v>
      </c>
      <c r="C31" s="3" t="s">
        <v>2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112">
        <v>0</v>
      </c>
      <c r="O31" s="4">
        <v>0</v>
      </c>
      <c r="P31" s="4" t="s">
        <v>3</v>
      </c>
      <c r="Q31" s="4">
        <v>0</v>
      </c>
      <c r="R31" s="4">
        <v>0</v>
      </c>
      <c r="S31" s="4" t="s">
        <v>3</v>
      </c>
      <c r="T31" s="114">
        <v>0</v>
      </c>
      <c r="U31" s="114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</row>
    <row r="32" spans="1:27" s="103" customFormat="1" ht="46.8" x14ac:dyDescent="0.25">
      <c r="A32" s="145" t="s">
        <v>118</v>
      </c>
      <c r="B32" s="111" t="s">
        <v>119</v>
      </c>
      <c r="C32" s="3" t="s">
        <v>2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112">
        <v>0</v>
      </c>
      <c r="O32" s="4">
        <v>0</v>
      </c>
      <c r="P32" s="4" t="s">
        <v>3</v>
      </c>
      <c r="Q32" s="4">
        <v>0</v>
      </c>
      <c r="R32" s="4">
        <v>0</v>
      </c>
      <c r="S32" s="4" t="s">
        <v>3</v>
      </c>
      <c r="T32" s="114">
        <v>0</v>
      </c>
      <c r="U32" s="114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</row>
    <row r="33" spans="1:27" s="103" customFormat="1" ht="62.4" x14ac:dyDescent="0.25">
      <c r="A33" s="146" t="s">
        <v>122</v>
      </c>
      <c r="B33" s="104" t="s">
        <v>123</v>
      </c>
      <c r="C33" s="12" t="s">
        <v>2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06">
        <v>0</v>
      </c>
      <c r="O33" s="13">
        <v>0</v>
      </c>
      <c r="P33" s="13" t="s">
        <v>3</v>
      </c>
      <c r="Q33" s="13">
        <v>0</v>
      </c>
      <c r="R33" s="13">
        <v>0</v>
      </c>
      <c r="S33" s="13" t="s">
        <v>3</v>
      </c>
      <c r="T33" s="107">
        <v>0</v>
      </c>
      <c r="U33" s="107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</row>
    <row r="34" spans="1:27" s="103" customFormat="1" ht="93.6" x14ac:dyDescent="0.25">
      <c r="A34" s="104" t="s">
        <v>126</v>
      </c>
      <c r="B34" s="104" t="s">
        <v>127</v>
      </c>
      <c r="C34" s="12" t="s">
        <v>2</v>
      </c>
      <c r="D34" s="13">
        <f t="shared" ref="D34:O34" si="13">D35+D36</f>
        <v>0</v>
      </c>
      <c r="E34" s="13">
        <f t="shared" si="13"/>
        <v>0</v>
      </c>
      <c r="F34" s="13">
        <f t="shared" si="13"/>
        <v>0</v>
      </c>
      <c r="G34" s="13">
        <f t="shared" si="13"/>
        <v>0</v>
      </c>
      <c r="H34" s="13">
        <f t="shared" si="13"/>
        <v>0</v>
      </c>
      <c r="I34" s="13">
        <f t="shared" si="13"/>
        <v>0</v>
      </c>
      <c r="J34" s="13">
        <f t="shared" si="13"/>
        <v>0</v>
      </c>
      <c r="K34" s="13">
        <f t="shared" si="13"/>
        <v>0</v>
      </c>
      <c r="L34" s="13">
        <f t="shared" si="13"/>
        <v>0</v>
      </c>
      <c r="M34" s="13">
        <f t="shared" si="13"/>
        <v>0</v>
      </c>
      <c r="N34" s="106">
        <f t="shared" si="13"/>
        <v>0</v>
      </c>
      <c r="O34" s="13">
        <f t="shared" si="13"/>
        <v>0</v>
      </c>
      <c r="P34" s="13" t="s">
        <v>3</v>
      </c>
      <c r="Q34" s="13">
        <f>Q35+Q36</f>
        <v>0</v>
      </c>
      <c r="R34" s="13">
        <f>R35+R36</f>
        <v>0</v>
      </c>
      <c r="S34" s="13" t="s">
        <v>3</v>
      </c>
      <c r="T34" s="107" t="s">
        <v>3</v>
      </c>
      <c r="U34" s="107" t="s">
        <v>3</v>
      </c>
      <c r="V34" s="32">
        <f t="shared" ref="V34:AA34" si="14">V35+V36</f>
        <v>0</v>
      </c>
      <c r="W34" s="32">
        <f t="shared" si="14"/>
        <v>0</v>
      </c>
      <c r="X34" s="32">
        <f t="shared" si="14"/>
        <v>0</v>
      </c>
      <c r="Y34" s="32">
        <f t="shared" si="14"/>
        <v>0</v>
      </c>
      <c r="Z34" s="32">
        <f t="shared" si="14"/>
        <v>0</v>
      </c>
      <c r="AA34" s="32">
        <f t="shared" si="14"/>
        <v>0</v>
      </c>
    </row>
    <row r="35" spans="1:27" s="103" customFormat="1" ht="78" x14ac:dyDescent="0.25">
      <c r="A35" s="110" t="s">
        <v>0</v>
      </c>
      <c r="B35" s="111" t="s">
        <v>1</v>
      </c>
      <c r="C35" s="2" t="s">
        <v>2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112">
        <v>0</v>
      </c>
      <c r="O35" s="4">
        <v>0</v>
      </c>
      <c r="P35" s="4" t="s">
        <v>3</v>
      </c>
      <c r="Q35" s="4">
        <v>0</v>
      </c>
      <c r="R35" s="4">
        <v>0</v>
      </c>
      <c r="S35" s="4" t="s">
        <v>3</v>
      </c>
      <c r="T35" s="114" t="s">
        <v>3</v>
      </c>
      <c r="U35" s="114" t="s">
        <v>3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</row>
    <row r="36" spans="1:27" s="103" customFormat="1" ht="78" x14ac:dyDescent="0.25">
      <c r="A36" s="115" t="s">
        <v>7</v>
      </c>
      <c r="B36" s="68" t="s">
        <v>8</v>
      </c>
      <c r="C36" s="3" t="s">
        <v>2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112">
        <v>0</v>
      </c>
      <c r="O36" s="4">
        <v>0</v>
      </c>
      <c r="P36" s="4" t="s">
        <v>3</v>
      </c>
      <c r="Q36" s="4">
        <v>0</v>
      </c>
      <c r="R36" s="4">
        <v>0</v>
      </c>
      <c r="S36" s="4" t="s">
        <v>3</v>
      </c>
      <c r="T36" s="114" t="s">
        <v>3</v>
      </c>
      <c r="U36" s="114" t="s">
        <v>3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</row>
    <row r="37" spans="1:27" s="103" customFormat="1" ht="46.8" x14ac:dyDescent="0.25">
      <c r="A37" s="104" t="s">
        <v>11</v>
      </c>
      <c r="B37" s="104" t="s">
        <v>12</v>
      </c>
      <c r="C37" s="118"/>
      <c r="D37" s="13">
        <f>D38+D42+D49+D58</f>
        <v>0</v>
      </c>
      <c r="E37" s="13">
        <f>E38+E42+E49+E58</f>
        <v>0</v>
      </c>
      <c r="F37" s="13">
        <f>F38+F42+F49+F58</f>
        <v>0</v>
      </c>
      <c r="G37" s="13">
        <f>G38+G42+G49+G58</f>
        <v>0</v>
      </c>
      <c r="H37" s="13" t="s">
        <v>3</v>
      </c>
      <c r="I37" s="13" t="s">
        <v>3</v>
      </c>
      <c r="J37" s="13" t="s">
        <v>3</v>
      </c>
      <c r="K37" s="13" t="s">
        <v>3</v>
      </c>
      <c r="L37" s="13">
        <f>L38+L42+L49+L58</f>
        <v>0</v>
      </c>
      <c r="M37" s="13">
        <f>M38+M42+M49+M58</f>
        <v>0</v>
      </c>
      <c r="N37" s="106">
        <f>N38+N42+N49+N58</f>
        <v>0</v>
      </c>
      <c r="O37" s="13">
        <f>O38+O42+O49+O58</f>
        <v>0</v>
      </c>
      <c r="P37" s="13" t="s">
        <v>3</v>
      </c>
      <c r="Q37" s="13">
        <f>Q38+Q42+Q49+Q58</f>
        <v>0</v>
      </c>
      <c r="R37" s="13">
        <f>R38+R42+R49+R58</f>
        <v>0</v>
      </c>
      <c r="S37" s="13" t="s">
        <v>3</v>
      </c>
      <c r="T37" s="13" t="s">
        <v>3</v>
      </c>
      <c r="U37" s="13">
        <f>+SUM(U38, U42)</f>
        <v>39.195324842447029</v>
      </c>
      <c r="V37" s="32">
        <f t="shared" ref="V37:AA37" si="15">V38+V42+V49+V58</f>
        <v>0</v>
      </c>
      <c r="W37" s="32">
        <f t="shared" si="15"/>
        <v>0</v>
      </c>
      <c r="X37" s="32">
        <f t="shared" si="15"/>
        <v>0</v>
      </c>
      <c r="Y37" s="32">
        <f t="shared" si="15"/>
        <v>0</v>
      </c>
      <c r="Z37" s="32">
        <f t="shared" si="15"/>
        <v>0</v>
      </c>
      <c r="AA37" s="32">
        <f t="shared" si="15"/>
        <v>0</v>
      </c>
    </row>
    <row r="38" spans="1:27" s="103" customFormat="1" ht="78" x14ac:dyDescent="0.25">
      <c r="A38" s="110" t="s">
        <v>55</v>
      </c>
      <c r="B38" s="111" t="s">
        <v>56</v>
      </c>
      <c r="C38" s="2" t="s">
        <v>2</v>
      </c>
      <c r="D38" s="4">
        <f>D39+D40</f>
        <v>0</v>
      </c>
      <c r="E38" s="4">
        <f>E39+E40</f>
        <v>0</v>
      </c>
      <c r="F38" s="4">
        <f>F39+F40</f>
        <v>0</v>
      </c>
      <c r="G38" s="4">
        <f>G39+G40</f>
        <v>0</v>
      </c>
      <c r="H38" s="4" t="s">
        <v>3</v>
      </c>
      <c r="I38" s="4" t="s">
        <v>3</v>
      </c>
      <c r="J38" s="4" t="s">
        <v>3</v>
      </c>
      <c r="K38" s="4" t="s">
        <v>3</v>
      </c>
      <c r="L38" s="4">
        <f>L39+L40</f>
        <v>0</v>
      </c>
      <c r="M38" s="4">
        <f>M39+M40</f>
        <v>0</v>
      </c>
      <c r="N38" s="112">
        <f>N39+N40</f>
        <v>0</v>
      </c>
      <c r="O38" s="4">
        <f>O39+O40</f>
        <v>0</v>
      </c>
      <c r="P38" s="4" t="s">
        <v>3</v>
      </c>
      <c r="Q38" s="4">
        <f>Q39+Q40</f>
        <v>0</v>
      </c>
      <c r="R38" s="4">
        <f>R39+R40</f>
        <v>0</v>
      </c>
      <c r="S38" s="4" t="s">
        <v>3</v>
      </c>
      <c r="T38" s="4" t="s">
        <v>3</v>
      </c>
      <c r="U38" s="4">
        <f>+SUM(U39:U40)</f>
        <v>0</v>
      </c>
      <c r="V38" s="5">
        <f t="shared" ref="V38:AA38" si="16">V39+V40</f>
        <v>0</v>
      </c>
      <c r="W38" s="5">
        <f t="shared" si="16"/>
        <v>0</v>
      </c>
      <c r="X38" s="5">
        <f t="shared" si="16"/>
        <v>0</v>
      </c>
      <c r="Y38" s="5">
        <f t="shared" si="16"/>
        <v>0</v>
      </c>
      <c r="Z38" s="5">
        <f t="shared" si="16"/>
        <v>0</v>
      </c>
      <c r="AA38" s="5">
        <f t="shared" si="16"/>
        <v>0</v>
      </c>
    </row>
    <row r="39" spans="1:27" s="103" customFormat="1" ht="31.2" x14ac:dyDescent="0.25">
      <c r="A39" s="127" t="s">
        <v>59</v>
      </c>
      <c r="B39" s="128" t="s">
        <v>60</v>
      </c>
      <c r="C39" s="37" t="s">
        <v>2</v>
      </c>
      <c r="D39" s="38">
        <v>0</v>
      </c>
      <c r="E39" s="38">
        <v>0</v>
      </c>
      <c r="F39" s="38">
        <v>0</v>
      </c>
      <c r="G39" s="38">
        <v>0</v>
      </c>
      <c r="H39" s="38" t="s">
        <v>3</v>
      </c>
      <c r="I39" s="38" t="s">
        <v>3</v>
      </c>
      <c r="J39" s="38" t="s">
        <v>3</v>
      </c>
      <c r="K39" s="38" t="s">
        <v>3</v>
      </c>
      <c r="L39" s="38">
        <v>0</v>
      </c>
      <c r="M39" s="38">
        <v>0</v>
      </c>
      <c r="N39" s="129">
        <v>0</v>
      </c>
      <c r="O39" s="38">
        <v>0</v>
      </c>
      <c r="P39" s="38" t="s">
        <v>3</v>
      </c>
      <c r="Q39" s="38">
        <v>0</v>
      </c>
      <c r="R39" s="38">
        <v>0</v>
      </c>
      <c r="S39" s="38" t="s">
        <v>3</v>
      </c>
      <c r="T39" s="38" t="s">
        <v>3</v>
      </c>
      <c r="U39" s="38" t="s">
        <v>3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</row>
    <row r="40" spans="1:27" s="103" customFormat="1" ht="62.4" x14ac:dyDescent="0.25">
      <c r="A40" s="128" t="s">
        <v>61</v>
      </c>
      <c r="B40" s="40" t="s">
        <v>62</v>
      </c>
      <c r="C40" s="131" t="s">
        <v>2</v>
      </c>
      <c r="D40" s="38">
        <v>0</v>
      </c>
      <c r="E40" s="38">
        <v>0</v>
      </c>
      <c r="F40" s="38">
        <v>0</v>
      </c>
      <c r="G40" s="38">
        <v>0</v>
      </c>
      <c r="H40" s="38" t="s">
        <v>3</v>
      </c>
      <c r="I40" s="38" t="s">
        <v>3</v>
      </c>
      <c r="J40" s="38" t="s">
        <v>3</v>
      </c>
      <c r="K40" s="38" t="s">
        <v>3</v>
      </c>
      <c r="L40" s="38">
        <v>0</v>
      </c>
      <c r="M40" s="38">
        <v>0</v>
      </c>
      <c r="N40" s="129">
        <v>0</v>
      </c>
      <c r="O40" s="38">
        <v>0</v>
      </c>
      <c r="P40" s="38" t="s">
        <v>3</v>
      </c>
      <c r="Q40" s="38">
        <v>0</v>
      </c>
      <c r="R40" s="38">
        <v>0</v>
      </c>
      <c r="S40" s="38" t="s">
        <v>3</v>
      </c>
      <c r="T40" s="38" t="s">
        <v>3</v>
      </c>
      <c r="U40" s="38">
        <f>+SUM(U41)</f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</row>
    <row r="41" spans="1:27" s="103" customFormat="1" ht="15.6" x14ac:dyDescent="0.25">
      <c r="A41" s="75" t="s">
        <v>236</v>
      </c>
      <c r="B41" s="45" t="s">
        <v>67</v>
      </c>
      <c r="C41" s="75" t="s">
        <v>69</v>
      </c>
      <c r="D41" s="46" t="s">
        <v>3</v>
      </c>
      <c r="E41" s="46" t="s">
        <v>3</v>
      </c>
      <c r="F41" s="46" t="s">
        <v>3</v>
      </c>
      <c r="G41" s="46" t="s">
        <v>3</v>
      </c>
      <c r="H41" s="46" t="s">
        <v>3</v>
      </c>
      <c r="I41" s="46" t="s">
        <v>3</v>
      </c>
      <c r="J41" s="46" t="s">
        <v>3</v>
      </c>
      <c r="K41" s="46" t="s">
        <v>3</v>
      </c>
      <c r="L41" s="46" t="s">
        <v>3</v>
      </c>
      <c r="M41" s="46" t="s">
        <v>3</v>
      </c>
      <c r="N41" s="46" t="s">
        <v>3</v>
      </c>
      <c r="O41" s="46" t="s">
        <v>3</v>
      </c>
      <c r="P41" s="46" t="s">
        <v>3</v>
      </c>
      <c r="Q41" s="46" t="s">
        <v>3</v>
      </c>
      <c r="R41" s="46" t="s">
        <v>3</v>
      </c>
      <c r="S41" s="46" t="s">
        <v>3</v>
      </c>
      <c r="T41" s="46" t="s">
        <v>3</v>
      </c>
      <c r="U41" s="46" t="s">
        <v>3</v>
      </c>
      <c r="V41" s="46" t="s">
        <v>3</v>
      </c>
      <c r="W41" s="46" t="s">
        <v>3</v>
      </c>
      <c r="X41" s="46" t="s">
        <v>3</v>
      </c>
      <c r="Y41" s="46" t="s">
        <v>3</v>
      </c>
      <c r="Z41" s="46" t="s">
        <v>3</v>
      </c>
      <c r="AA41" s="46" t="s">
        <v>3</v>
      </c>
    </row>
    <row r="42" spans="1:27" s="103" customFormat="1" ht="46.5" customHeight="1" x14ac:dyDescent="0.25">
      <c r="A42" s="132" t="s">
        <v>72</v>
      </c>
      <c r="B42" s="115" t="s">
        <v>73</v>
      </c>
      <c r="C42" s="3" t="s">
        <v>2</v>
      </c>
      <c r="D42" s="4">
        <f>D43+D48</f>
        <v>0</v>
      </c>
      <c r="E42" s="4">
        <f>E43+E48</f>
        <v>0</v>
      </c>
      <c r="F42" s="4">
        <f>F43+F48</f>
        <v>0</v>
      </c>
      <c r="G42" s="4">
        <f>G43+G48</f>
        <v>0</v>
      </c>
      <c r="H42" s="4" t="s">
        <v>3</v>
      </c>
      <c r="I42" s="4" t="s">
        <v>3</v>
      </c>
      <c r="J42" s="4" t="s">
        <v>3</v>
      </c>
      <c r="K42" s="4" t="s">
        <v>3</v>
      </c>
      <c r="L42" s="4">
        <f>L43+L48</f>
        <v>0</v>
      </c>
      <c r="M42" s="4">
        <f>M43+M48</f>
        <v>0</v>
      </c>
      <c r="N42" s="112">
        <f>N43+N48</f>
        <v>0</v>
      </c>
      <c r="O42" s="4">
        <f>O43+O48</f>
        <v>0</v>
      </c>
      <c r="P42" s="4" t="s">
        <v>3</v>
      </c>
      <c r="Q42" s="4">
        <f>Q43+Q48</f>
        <v>0</v>
      </c>
      <c r="R42" s="4">
        <f>R43+R48</f>
        <v>0</v>
      </c>
      <c r="S42" s="4" t="s">
        <v>3</v>
      </c>
      <c r="T42" s="4" t="s">
        <v>3</v>
      </c>
      <c r="U42" s="4">
        <f>+SUM(U43)</f>
        <v>39.195324842447029</v>
      </c>
      <c r="V42" s="5">
        <f t="shared" ref="V42:AA42" si="17">V43+V48</f>
        <v>0</v>
      </c>
      <c r="W42" s="5">
        <f t="shared" si="17"/>
        <v>0</v>
      </c>
      <c r="X42" s="5">
        <f t="shared" si="17"/>
        <v>0</v>
      </c>
      <c r="Y42" s="5">
        <f t="shared" si="17"/>
        <v>0</v>
      </c>
      <c r="Z42" s="5">
        <f t="shared" si="17"/>
        <v>0</v>
      </c>
      <c r="AA42" s="5">
        <f t="shared" si="17"/>
        <v>0</v>
      </c>
    </row>
    <row r="43" spans="1:27" s="103" customFormat="1" ht="46.5" customHeight="1" x14ac:dyDescent="0.25">
      <c r="A43" s="133" t="s">
        <v>76</v>
      </c>
      <c r="B43" s="131" t="s">
        <v>77</v>
      </c>
      <c r="C43" s="131" t="s">
        <v>2</v>
      </c>
      <c r="D43" s="38">
        <v>0</v>
      </c>
      <c r="E43" s="38">
        <v>0</v>
      </c>
      <c r="F43" s="38">
        <v>0</v>
      </c>
      <c r="G43" s="38">
        <v>0</v>
      </c>
      <c r="H43" s="38" t="s">
        <v>3</v>
      </c>
      <c r="I43" s="38" t="s">
        <v>3</v>
      </c>
      <c r="J43" s="38" t="s">
        <v>3</v>
      </c>
      <c r="K43" s="38" t="s">
        <v>3</v>
      </c>
      <c r="L43" s="38">
        <v>0</v>
      </c>
      <c r="M43" s="38">
        <v>0</v>
      </c>
      <c r="N43" s="129">
        <v>0</v>
      </c>
      <c r="O43" s="38">
        <v>0</v>
      </c>
      <c r="P43" s="38" t="s">
        <v>3</v>
      </c>
      <c r="Q43" s="38">
        <v>0</v>
      </c>
      <c r="R43" s="38">
        <v>0</v>
      </c>
      <c r="S43" s="38" t="s">
        <v>3</v>
      </c>
      <c r="T43" s="38" t="s">
        <v>3</v>
      </c>
      <c r="U43" s="38">
        <f>+SUM(U44:U47)</f>
        <v>39.195324842447029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</row>
    <row r="44" spans="1:27" s="103" customFormat="1" ht="46.5" customHeight="1" x14ac:dyDescent="0.25">
      <c r="A44" s="134" t="s">
        <v>80</v>
      </c>
      <c r="B44" s="109" t="s">
        <v>81</v>
      </c>
      <c r="C44" s="109" t="s">
        <v>82</v>
      </c>
      <c r="D44" s="46" t="s">
        <v>3</v>
      </c>
      <c r="E44" s="46" t="s">
        <v>3</v>
      </c>
      <c r="F44" s="46" t="s">
        <v>3</v>
      </c>
      <c r="G44" s="46" t="s">
        <v>3</v>
      </c>
      <c r="H44" s="46" t="s">
        <v>3</v>
      </c>
      <c r="I44" s="46" t="s">
        <v>3</v>
      </c>
      <c r="J44" s="46" t="s">
        <v>3</v>
      </c>
      <c r="K44" s="46" t="s">
        <v>3</v>
      </c>
      <c r="L44" s="46" t="s">
        <v>3</v>
      </c>
      <c r="M44" s="46" t="s">
        <v>3</v>
      </c>
      <c r="N44" s="46" t="s">
        <v>3</v>
      </c>
      <c r="O44" s="46" t="s">
        <v>3</v>
      </c>
      <c r="P44" s="46" t="s">
        <v>3</v>
      </c>
      <c r="Q44" s="46" t="s">
        <v>3</v>
      </c>
      <c r="R44" s="46" t="s">
        <v>3</v>
      </c>
      <c r="S44" s="46" t="s">
        <v>3</v>
      </c>
      <c r="T44" s="46" t="s">
        <v>3</v>
      </c>
      <c r="U44" s="46">
        <f>'1'!P41</f>
        <v>2.8197720312317869</v>
      </c>
      <c r="V44" s="46" t="s">
        <v>3</v>
      </c>
      <c r="W44" s="46" t="s">
        <v>3</v>
      </c>
      <c r="X44" s="46" t="s">
        <v>3</v>
      </c>
      <c r="Y44" s="46" t="s">
        <v>3</v>
      </c>
      <c r="Z44" s="46" t="s">
        <v>3</v>
      </c>
      <c r="AA44" s="46" t="s">
        <v>3</v>
      </c>
    </row>
    <row r="45" spans="1:27" s="103" customFormat="1" ht="46.5" customHeight="1" x14ac:dyDescent="0.25">
      <c r="A45" s="134" t="s">
        <v>85</v>
      </c>
      <c r="B45" s="109" t="s">
        <v>86</v>
      </c>
      <c r="C45" s="109" t="s">
        <v>87</v>
      </c>
      <c r="D45" s="46" t="s">
        <v>3</v>
      </c>
      <c r="E45" s="46" t="s">
        <v>3</v>
      </c>
      <c r="F45" s="46" t="s">
        <v>3</v>
      </c>
      <c r="G45" s="46" t="s">
        <v>3</v>
      </c>
      <c r="H45" s="46" t="s">
        <v>3</v>
      </c>
      <c r="I45" s="46" t="s">
        <v>3</v>
      </c>
      <c r="J45" s="46" t="s">
        <v>3</v>
      </c>
      <c r="K45" s="46" t="s">
        <v>3</v>
      </c>
      <c r="L45" s="46" t="s">
        <v>3</v>
      </c>
      <c r="M45" s="46" t="s">
        <v>3</v>
      </c>
      <c r="N45" s="46" t="s">
        <v>3</v>
      </c>
      <c r="O45" s="46" t="s">
        <v>3</v>
      </c>
      <c r="P45" s="46" t="s">
        <v>3</v>
      </c>
      <c r="Q45" s="46" t="s">
        <v>3</v>
      </c>
      <c r="R45" s="46" t="s">
        <v>3</v>
      </c>
      <c r="S45" s="46" t="s">
        <v>3</v>
      </c>
      <c r="T45" s="46" t="s">
        <v>3</v>
      </c>
      <c r="U45" s="46" t="s">
        <v>3</v>
      </c>
      <c r="V45" s="46" t="s">
        <v>3</v>
      </c>
      <c r="W45" s="46" t="s">
        <v>3</v>
      </c>
      <c r="X45" s="46" t="s">
        <v>3</v>
      </c>
      <c r="Y45" s="46" t="s">
        <v>3</v>
      </c>
      <c r="Z45" s="46" t="s">
        <v>3</v>
      </c>
      <c r="AA45" s="46" t="s">
        <v>3</v>
      </c>
    </row>
    <row r="46" spans="1:27" s="103" customFormat="1" ht="46.5" customHeight="1" x14ac:dyDescent="0.25">
      <c r="A46" s="134" t="s">
        <v>90</v>
      </c>
      <c r="B46" s="109" t="s">
        <v>91</v>
      </c>
      <c r="C46" s="109" t="s">
        <v>92</v>
      </c>
      <c r="D46" s="46" t="s">
        <v>3</v>
      </c>
      <c r="E46" s="46" t="s">
        <v>3</v>
      </c>
      <c r="F46" s="46" t="s">
        <v>3</v>
      </c>
      <c r="G46" s="46" t="s">
        <v>3</v>
      </c>
      <c r="H46" s="46" t="s">
        <v>3</v>
      </c>
      <c r="I46" s="46" t="s">
        <v>3</v>
      </c>
      <c r="J46" s="46" t="s">
        <v>3</v>
      </c>
      <c r="K46" s="46" t="s">
        <v>3</v>
      </c>
      <c r="L46" s="46" t="s">
        <v>3</v>
      </c>
      <c r="M46" s="46" t="s">
        <v>3</v>
      </c>
      <c r="N46" s="46" t="s">
        <v>3</v>
      </c>
      <c r="O46" s="46" t="s">
        <v>3</v>
      </c>
      <c r="P46" s="46" t="s">
        <v>3</v>
      </c>
      <c r="Q46" s="46" t="s">
        <v>3</v>
      </c>
      <c r="R46" s="46" t="s">
        <v>3</v>
      </c>
      <c r="S46" s="46" t="s">
        <v>3</v>
      </c>
      <c r="T46" s="46" t="s">
        <v>3</v>
      </c>
      <c r="U46" s="46" t="s">
        <v>3</v>
      </c>
      <c r="V46" s="46" t="s">
        <v>3</v>
      </c>
      <c r="W46" s="46" t="s">
        <v>3</v>
      </c>
      <c r="X46" s="46" t="s">
        <v>3</v>
      </c>
      <c r="Y46" s="46" t="s">
        <v>3</v>
      </c>
      <c r="Z46" s="46" t="s">
        <v>3</v>
      </c>
      <c r="AA46" s="46" t="s">
        <v>3</v>
      </c>
    </row>
    <row r="47" spans="1:27" s="103" customFormat="1" ht="46.5" customHeight="1" x14ac:dyDescent="0.25">
      <c r="A47" s="134" t="s">
        <v>93</v>
      </c>
      <c r="B47" s="109" t="s">
        <v>94</v>
      </c>
      <c r="C47" s="109" t="s">
        <v>95</v>
      </c>
      <c r="D47" s="46" t="s">
        <v>3</v>
      </c>
      <c r="E47" s="46" t="s">
        <v>3</v>
      </c>
      <c r="F47" s="46" t="s">
        <v>3</v>
      </c>
      <c r="G47" s="46" t="s">
        <v>3</v>
      </c>
      <c r="H47" s="46" t="s">
        <v>3</v>
      </c>
      <c r="I47" s="46" t="s">
        <v>3</v>
      </c>
      <c r="J47" s="46" t="s">
        <v>3</v>
      </c>
      <c r="K47" s="46" t="s">
        <v>3</v>
      </c>
      <c r="L47" s="46" t="s">
        <v>3</v>
      </c>
      <c r="M47" s="46" t="s">
        <v>3</v>
      </c>
      <c r="N47" s="46" t="s">
        <v>3</v>
      </c>
      <c r="O47" s="46" t="s">
        <v>3</v>
      </c>
      <c r="P47" s="46" t="s">
        <v>3</v>
      </c>
      <c r="Q47" s="46" t="s">
        <v>3</v>
      </c>
      <c r="R47" s="46" t="s">
        <v>3</v>
      </c>
      <c r="S47" s="46" t="s">
        <v>3</v>
      </c>
      <c r="T47" s="46" t="s">
        <v>3</v>
      </c>
      <c r="U47" s="46">
        <f>+'1'!P44</f>
        <v>36.375552811215243</v>
      </c>
      <c r="V47" s="46" t="s">
        <v>3</v>
      </c>
      <c r="W47" s="46" t="s">
        <v>3</v>
      </c>
      <c r="X47" s="46" t="s">
        <v>3</v>
      </c>
      <c r="Y47" s="46" t="s">
        <v>3</v>
      </c>
      <c r="Z47" s="46" t="s">
        <v>3</v>
      </c>
      <c r="AA47" s="46" t="s">
        <v>3</v>
      </c>
    </row>
    <row r="48" spans="1:27" s="103" customFormat="1" ht="46.5" customHeight="1" x14ac:dyDescent="0.25">
      <c r="A48" s="133" t="s">
        <v>98</v>
      </c>
      <c r="B48" s="40" t="s">
        <v>99</v>
      </c>
      <c r="C48" s="135" t="s">
        <v>2</v>
      </c>
      <c r="D48" s="38">
        <v>0</v>
      </c>
      <c r="E48" s="38">
        <v>0</v>
      </c>
      <c r="F48" s="38">
        <v>0</v>
      </c>
      <c r="G48" s="38">
        <v>0</v>
      </c>
      <c r="H48" s="38" t="s">
        <v>3</v>
      </c>
      <c r="I48" s="38" t="s">
        <v>3</v>
      </c>
      <c r="J48" s="38" t="s">
        <v>3</v>
      </c>
      <c r="K48" s="38" t="s">
        <v>3</v>
      </c>
      <c r="L48" s="38">
        <v>0</v>
      </c>
      <c r="M48" s="38">
        <v>0</v>
      </c>
      <c r="N48" s="129">
        <v>0</v>
      </c>
      <c r="O48" s="38">
        <v>0</v>
      </c>
      <c r="P48" s="38" t="s">
        <v>3</v>
      </c>
      <c r="Q48" s="38">
        <v>0</v>
      </c>
      <c r="R48" s="38">
        <v>0</v>
      </c>
      <c r="S48" s="38" t="s">
        <v>3</v>
      </c>
      <c r="T48" s="38" t="s">
        <v>3</v>
      </c>
      <c r="U48" s="38" t="s">
        <v>3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</row>
    <row r="49" spans="1:27" s="103" customFormat="1" ht="46.5" customHeight="1" x14ac:dyDescent="0.25">
      <c r="A49" s="132" t="s">
        <v>102</v>
      </c>
      <c r="B49" s="115" t="s">
        <v>103</v>
      </c>
      <c r="C49" s="138" t="s">
        <v>2</v>
      </c>
      <c r="D49" s="4">
        <f>D50+D51+D52+D53+D54+D55+D56+D57</f>
        <v>0</v>
      </c>
      <c r="E49" s="4">
        <f>E50+E51+E52+E53+E54+E55+E56+E57</f>
        <v>0</v>
      </c>
      <c r="F49" s="4">
        <f>F50+F51+F52+F53+F54+F55+F56+F57</f>
        <v>0</v>
      </c>
      <c r="G49" s="4">
        <f>G50+G51+G52+G53+G54+G55+G56+G57</f>
        <v>0</v>
      </c>
      <c r="H49" s="4" t="s">
        <v>3</v>
      </c>
      <c r="I49" s="4" t="s">
        <v>3</v>
      </c>
      <c r="J49" s="4" t="s">
        <v>3</v>
      </c>
      <c r="K49" s="4" t="s">
        <v>3</v>
      </c>
      <c r="L49" s="4">
        <f>L50+L51+L52+L53+L54+L55+L56+L57</f>
        <v>0</v>
      </c>
      <c r="M49" s="4">
        <f>M50+M51+M52+M53+M54+M55+M56+M57</f>
        <v>0</v>
      </c>
      <c r="N49" s="112">
        <f>N50+N51+N52+N53+N54+N55+N56+N57</f>
        <v>0</v>
      </c>
      <c r="O49" s="4">
        <f>O50+O51+O52+O53+O54+O55+O56+O57</f>
        <v>0</v>
      </c>
      <c r="P49" s="4" t="s">
        <v>3</v>
      </c>
      <c r="Q49" s="4">
        <f>Q50+Q51+Q52+Q53+Q54+Q55+Q56+Q57</f>
        <v>0</v>
      </c>
      <c r="R49" s="4">
        <f>R50+R51+R52+R53+R54+R55+R56+R57</f>
        <v>0</v>
      </c>
      <c r="S49" s="4" t="s">
        <v>3</v>
      </c>
      <c r="T49" s="4" t="s">
        <v>3</v>
      </c>
      <c r="U49" s="4" t="s">
        <v>3</v>
      </c>
      <c r="V49" s="5">
        <f t="shared" ref="V49:AA49" si="18">V50+V51+V52+V53+V54+V55+V56+V57</f>
        <v>0</v>
      </c>
      <c r="W49" s="5">
        <f t="shared" si="18"/>
        <v>0</v>
      </c>
      <c r="X49" s="5">
        <f t="shared" si="18"/>
        <v>0</v>
      </c>
      <c r="Y49" s="5">
        <f t="shared" si="18"/>
        <v>0</v>
      </c>
      <c r="Z49" s="5">
        <f t="shared" si="18"/>
        <v>0</v>
      </c>
      <c r="AA49" s="5">
        <f t="shared" si="18"/>
        <v>0</v>
      </c>
    </row>
    <row r="50" spans="1:27" s="103" customFormat="1" ht="46.5" customHeight="1" x14ac:dyDescent="0.25">
      <c r="A50" s="143" t="s">
        <v>110</v>
      </c>
      <c r="B50" s="131" t="s">
        <v>111</v>
      </c>
      <c r="C50" s="135" t="s">
        <v>2</v>
      </c>
      <c r="D50" s="38">
        <v>0</v>
      </c>
      <c r="E50" s="38">
        <v>0</v>
      </c>
      <c r="F50" s="38">
        <v>0</v>
      </c>
      <c r="G50" s="38">
        <v>0</v>
      </c>
      <c r="H50" s="38" t="s">
        <v>3</v>
      </c>
      <c r="I50" s="38" t="s">
        <v>3</v>
      </c>
      <c r="J50" s="38" t="s">
        <v>3</v>
      </c>
      <c r="K50" s="38" t="s">
        <v>3</v>
      </c>
      <c r="L50" s="38">
        <v>0</v>
      </c>
      <c r="M50" s="38">
        <v>0</v>
      </c>
      <c r="N50" s="129">
        <v>0</v>
      </c>
      <c r="O50" s="38">
        <v>0</v>
      </c>
      <c r="P50" s="38" t="s">
        <v>3</v>
      </c>
      <c r="Q50" s="38">
        <v>0</v>
      </c>
      <c r="R50" s="38">
        <v>0</v>
      </c>
      <c r="S50" s="38" t="s">
        <v>3</v>
      </c>
      <c r="T50" s="38" t="s">
        <v>3</v>
      </c>
      <c r="U50" s="38" t="s">
        <v>3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</row>
    <row r="51" spans="1:27" s="103" customFormat="1" ht="46.5" customHeight="1" x14ac:dyDescent="0.25">
      <c r="A51" s="143" t="s">
        <v>112</v>
      </c>
      <c r="B51" s="131" t="s">
        <v>113</v>
      </c>
      <c r="C51" s="135" t="s">
        <v>2</v>
      </c>
      <c r="D51" s="38">
        <v>0</v>
      </c>
      <c r="E51" s="38">
        <v>0</v>
      </c>
      <c r="F51" s="38">
        <v>0</v>
      </c>
      <c r="G51" s="38">
        <v>0</v>
      </c>
      <c r="H51" s="38" t="s">
        <v>3</v>
      </c>
      <c r="I51" s="38" t="s">
        <v>3</v>
      </c>
      <c r="J51" s="38" t="s">
        <v>3</v>
      </c>
      <c r="K51" s="38" t="s">
        <v>3</v>
      </c>
      <c r="L51" s="38">
        <v>0</v>
      </c>
      <c r="M51" s="38">
        <v>0</v>
      </c>
      <c r="N51" s="129">
        <v>0</v>
      </c>
      <c r="O51" s="38">
        <v>0</v>
      </c>
      <c r="P51" s="38" t="s">
        <v>3</v>
      </c>
      <c r="Q51" s="38">
        <v>0</v>
      </c>
      <c r="R51" s="38">
        <v>0</v>
      </c>
      <c r="S51" s="38" t="s">
        <v>3</v>
      </c>
      <c r="T51" s="38" t="s">
        <v>3</v>
      </c>
      <c r="U51" s="38" t="s">
        <v>3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</row>
    <row r="52" spans="1:27" s="103" customFormat="1" ht="46.5" customHeight="1" x14ac:dyDescent="0.25">
      <c r="A52" s="133" t="s">
        <v>116</v>
      </c>
      <c r="B52" s="40" t="s">
        <v>117</v>
      </c>
      <c r="C52" s="131" t="s">
        <v>2</v>
      </c>
      <c r="D52" s="38">
        <v>0</v>
      </c>
      <c r="E52" s="38">
        <v>0</v>
      </c>
      <c r="F52" s="38">
        <v>0</v>
      </c>
      <c r="G52" s="38">
        <v>0</v>
      </c>
      <c r="H52" s="38" t="s">
        <v>3</v>
      </c>
      <c r="I52" s="38" t="s">
        <v>3</v>
      </c>
      <c r="J52" s="38" t="s">
        <v>3</v>
      </c>
      <c r="K52" s="38" t="s">
        <v>3</v>
      </c>
      <c r="L52" s="38">
        <v>0</v>
      </c>
      <c r="M52" s="38">
        <v>0</v>
      </c>
      <c r="N52" s="129">
        <v>0</v>
      </c>
      <c r="O52" s="38">
        <v>0</v>
      </c>
      <c r="P52" s="38" t="s">
        <v>3</v>
      </c>
      <c r="Q52" s="38">
        <v>0</v>
      </c>
      <c r="R52" s="38">
        <v>0</v>
      </c>
      <c r="S52" s="38" t="s">
        <v>3</v>
      </c>
      <c r="T52" s="38" t="s">
        <v>3</v>
      </c>
      <c r="U52" s="38" t="s">
        <v>3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</row>
    <row r="53" spans="1:27" s="103" customFormat="1" ht="46.5" customHeight="1" x14ac:dyDescent="0.25">
      <c r="A53" s="133" t="s">
        <v>120</v>
      </c>
      <c r="B53" s="40" t="s">
        <v>121</v>
      </c>
      <c r="C53" s="131" t="s">
        <v>2</v>
      </c>
      <c r="D53" s="38">
        <v>0</v>
      </c>
      <c r="E53" s="38">
        <v>0</v>
      </c>
      <c r="F53" s="38">
        <v>0</v>
      </c>
      <c r="G53" s="38">
        <v>0</v>
      </c>
      <c r="H53" s="38" t="s">
        <v>3</v>
      </c>
      <c r="I53" s="38" t="s">
        <v>3</v>
      </c>
      <c r="J53" s="38" t="s">
        <v>3</v>
      </c>
      <c r="K53" s="38" t="s">
        <v>3</v>
      </c>
      <c r="L53" s="38">
        <v>0</v>
      </c>
      <c r="M53" s="38">
        <v>0</v>
      </c>
      <c r="N53" s="129">
        <v>0</v>
      </c>
      <c r="O53" s="38">
        <v>0</v>
      </c>
      <c r="P53" s="38" t="s">
        <v>3</v>
      </c>
      <c r="Q53" s="38">
        <v>0</v>
      </c>
      <c r="R53" s="38">
        <v>0</v>
      </c>
      <c r="S53" s="38" t="s">
        <v>3</v>
      </c>
      <c r="T53" s="38" t="s">
        <v>3</v>
      </c>
      <c r="U53" s="38" t="s">
        <v>3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</row>
    <row r="54" spans="1:27" s="103" customFormat="1" ht="46.5" customHeight="1" x14ac:dyDescent="0.25">
      <c r="A54" s="133" t="s">
        <v>124</v>
      </c>
      <c r="B54" s="40" t="s">
        <v>125</v>
      </c>
      <c r="C54" s="131" t="s">
        <v>2</v>
      </c>
      <c r="D54" s="38">
        <v>0</v>
      </c>
      <c r="E54" s="38">
        <v>0</v>
      </c>
      <c r="F54" s="38">
        <v>0</v>
      </c>
      <c r="G54" s="38">
        <v>0</v>
      </c>
      <c r="H54" s="38" t="s">
        <v>3</v>
      </c>
      <c r="I54" s="38" t="s">
        <v>3</v>
      </c>
      <c r="J54" s="38" t="s">
        <v>3</v>
      </c>
      <c r="K54" s="38" t="s">
        <v>3</v>
      </c>
      <c r="L54" s="38">
        <v>0</v>
      </c>
      <c r="M54" s="38">
        <v>0</v>
      </c>
      <c r="N54" s="129">
        <v>0</v>
      </c>
      <c r="O54" s="38">
        <v>0</v>
      </c>
      <c r="P54" s="38" t="s">
        <v>3</v>
      </c>
      <c r="Q54" s="38">
        <v>0</v>
      </c>
      <c r="R54" s="38">
        <v>0</v>
      </c>
      <c r="S54" s="38" t="s">
        <v>3</v>
      </c>
      <c r="T54" s="38" t="s">
        <v>3</v>
      </c>
      <c r="U54" s="38" t="s">
        <v>3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</row>
    <row r="55" spans="1:27" s="103" customFormat="1" ht="46.5" customHeight="1" x14ac:dyDescent="0.25">
      <c r="A55" s="133" t="s">
        <v>128</v>
      </c>
      <c r="B55" s="40" t="s">
        <v>129</v>
      </c>
      <c r="C55" s="144" t="s">
        <v>2</v>
      </c>
      <c r="D55" s="38">
        <v>0</v>
      </c>
      <c r="E55" s="38">
        <v>0</v>
      </c>
      <c r="F55" s="38">
        <v>0</v>
      </c>
      <c r="G55" s="38">
        <v>0</v>
      </c>
      <c r="H55" s="38" t="s">
        <v>3</v>
      </c>
      <c r="I55" s="38" t="s">
        <v>3</v>
      </c>
      <c r="J55" s="38" t="s">
        <v>3</v>
      </c>
      <c r="K55" s="38" t="s">
        <v>3</v>
      </c>
      <c r="L55" s="38">
        <v>0</v>
      </c>
      <c r="M55" s="38">
        <v>0</v>
      </c>
      <c r="N55" s="129">
        <v>0</v>
      </c>
      <c r="O55" s="38">
        <v>0</v>
      </c>
      <c r="P55" s="38" t="s">
        <v>3</v>
      </c>
      <c r="Q55" s="38">
        <v>0</v>
      </c>
      <c r="R55" s="38">
        <v>0</v>
      </c>
      <c r="S55" s="38" t="s">
        <v>3</v>
      </c>
      <c r="T55" s="38" t="s">
        <v>3</v>
      </c>
      <c r="U55" s="38" t="s">
        <v>3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</row>
    <row r="56" spans="1:27" s="103" customFormat="1" ht="46.5" customHeight="1" x14ac:dyDescent="0.25">
      <c r="A56" s="133" t="s">
        <v>130</v>
      </c>
      <c r="B56" s="40" t="s">
        <v>131</v>
      </c>
      <c r="C56" s="144" t="s">
        <v>2</v>
      </c>
      <c r="D56" s="38">
        <v>0</v>
      </c>
      <c r="E56" s="38">
        <v>0</v>
      </c>
      <c r="F56" s="38">
        <v>0</v>
      </c>
      <c r="G56" s="38">
        <v>0</v>
      </c>
      <c r="H56" s="38" t="s">
        <v>3</v>
      </c>
      <c r="I56" s="38" t="s">
        <v>3</v>
      </c>
      <c r="J56" s="38" t="s">
        <v>3</v>
      </c>
      <c r="K56" s="38" t="s">
        <v>3</v>
      </c>
      <c r="L56" s="38">
        <v>0</v>
      </c>
      <c r="M56" s="38">
        <v>0</v>
      </c>
      <c r="N56" s="129">
        <v>0</v>
      </c>
      <c r="O56" s="38">
        <v>0</v>
      </c>
      <c r="P56" s="38" t="s">
        <v>3</v>
      </c>
      <c r="Q56" s="38">
        <v>0</v>
      </c>
      <c r="R56" s="38">
        <v>0</v>
      </c>
      <c r="S56" s="38" t="s">
        <v>3</v>
      </c>
      <c r="T56" s="38" t="s">
        <v>3</v>
      </c>
      <c r="U56" s="38" t="s">
        <v>3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</row>
    <row r="57" spans="1:27" s="103" customFormat="1" ht="46.5" customHeight="1" x14ac:dyDescent="0.25">
      <c r="A57" s="133" t="s">
        <v>132</v>
      </c>
      <c r="B57" s="40" t="s">
        <v>133</v>
      </c>
      <c r="C57" s="144" t="s">
        <v>2</v>
      </c>
      <c r="D57" s="38">
        <v>0</v>
      </c>
      <c r="E57" s="38">
        <v>0</v>
      </c>
      <c r="F57" s="38">
        <v>0</v>
      </c>
      <c r="G57" s="38">
        <v>0</v>
      </c>
      <c r="H57" s="38" t="s">
        <v>3</v>
      </c>
      <c r="I57" s="38" t="s">
        <v>3</v>
      </c>
      <c r="J57" s="38" t="s">
        <v>3</v>
      </c>
      <c r="K57" s="38" t="s">
        <v>3</v>
      </c>
      <c r="L57" s="38">
        <v>0</v>
      </c>
      <c r="M57" s="38">
        <v>0</v>
      </c>
      <c r="N57" s="129">
        <v>0</v>
      </c>
      <c r="O57" s="38">
        <v>0</v>
      </c>
      <c r="P57" s="38" t="s">
        <v>3</v>
      </c>
      <c r="Q57" s="38">
        <v>0</v>
      </c>
      <c r="R57" s="38">
        <v>0</v>
      </c>
      <c r="S57" s="38" t="s">
        <v>3</v>
      </c>
      <c r="T57" s="38" t="s">
        <v>3</v>
      </c>
      <c r="U57" s="38" t="s">
        <v>3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</row>
    <row r="58" spans="1:27" s="103" customFormat="1" ht="46.5" customHeight="1" x14ac:dyDescent="0.25">
      <c r="A58" s="145" t="s">
        <v>135</v>
      </c>
      <c r="B58" s="60" t="s">
        <v>136</v>
      </c>
      <c r="C58" s="115" t="s">
        <v>2</v>
      </c>
      <c r="D58" s="4">
        <f>SUM(D59:D60)</f>
        <v>0</v>
      </c>
      <c r="E58" s="4">
        <f>SUM(E59:E60)</f>
        <v>0</v>
      </c>
      <c r="F58" s="4">
        <f>SUM(F59:F60)</f>
        <v>0</v>
      </c>
      <c r="G58" s="4">
        <f>SUM(G59:G60)</f>
        <v>0</v>
      </c>
      <c r="H58" s="4" t="s">
        <v>3</v>
      </c>
      <c r="I58" s="4" t="s">
        <v>3</v>
      </c>
      <c r="J58" s="4" t="s">
        <v>3</v>
      </c>
      <c r="K58" s="4" t="s">
        <v>3</v>
      </c>
      <c r="L58" s="4">
        <f>SUM(L59:L60)</f>
        <v>0</v>
      </c>
      <c r="M58" s="4">
        <f>SUM(M59:M60)</f>
        <v>0</v>
      </c>
      <c r="N58" s="112">
        <f>SUM(N59:N60)</f>
        <v>0</v>
      </c>
      <c r="O58" s="4">
        <f>SUM(O59:O60)</f>
        <v>0</v>
      </c>
      <c r="P58" s="4" t="s">
        <v>3</v>
      </c>
      <c r="Q58" s="4">
        <f>SUM(Q59:Q60)</f>
        <v>0</v>
      </c>
      <c r="R58" s="4">
        <f>SUM(R59:R60)</f>
        <v>0</v>
      </c>
      <c r="S58" s="4" t="s">
        <v>3</v>
      </c>
      <c r="T58" s="4" t="s">
        <v>3</v>
      </c>
      <c r="U58" s="4" t="s">
        <v>3</v>
      </c>
      <c r="V58" s="5">
        <f t="shared" ref="V58:AA58" si="19">SUM(V59:V60)</f>
        <v>0</v>
      </c>
      <c r="W58" s="5">
        <f t="shared" si="19"/>
        <v>0</v>
      </c>
      <c r="X58" s="5">
        <f t="shared" si="19"/>
        <v>0</v>
      </c>
      <c r="Y58" s="5">
        <f t="shared" si="19"/>
        <v>0</v>
      </c>
      <c r="Z58" s="5">
        <f t="shared" si="19"/>
        <v>0</v>
      </c>
      <c r="AA58" s="5">
        <f t="shared" si="19"/>
        <v>0</v>
      </c>
    </row>
    <row r="59" spans="1:27" s="103" customFormat="1" ht="46.5" customHeight="1" x14ac:dyDescent="0.25">
      <c r="A59" s="133" t="s">
        <v>134</v>
      </c>
      <c r="B59" s="40" t="s">
        <v>137</v>
      </c>
      <c r="C59" s="131" t="s">
        <v>2</v>
      </c>
      <c r="D59" s="38">
        <v>0</v>
      </c>
      <c r="E59" s="38">
        <v>0</v>
      </c>
      <c r="F59" s="38">
        <v>0</v>
      </c>
      <c r="G59" s="38">
        <v>0</v>
      </c>
      <c r="H59" s="38" t="s">
        <v>3</v>
      </c>
      <c r="I59" s="38" t="s">
        <v>3</v>
      </c>
      <c r="J59" s="38" t="s">
        <v>3</v>
      </c>
      <c r="K59" s="38" t="s">
        <v>3</v>
      </c>
      <c r="L59" s="38">
        <v>0</v>
      </c>
      <c r="M59" s="38">
        <v>0</v>
      </c>
      <c r="N59" s="129">
        <v>0</v>
      </c>
      <c r="O59" s="38">
        <v>0</v>
      </c>
      <c r="P59" s="38" t="s">
        <v>3</v>
      </c>
      <c r="Q59" s="38">
        <v>0</v>
      </c>
      <c r="R59" s="38">
        <v>0</v>
      </c>
      <c r="S59" s="38" t="s">
        <v>3</v>
      </c>
      <c r="T59" s="38" t="s">
        <v>3</v>
      </c>
      <c r="U59" s="38" t="s">
        <v>3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</row>
    <row r="60" spans="1:27" s="103" customFormat="1" ht="46.5" customHeight="1" x14ac:dyDescent="0.25">
      <c r="A60" s="133" t="s">
        <v>138</v>
      </c>
      <c r="B60" s="40" t="s">
        <v>139</v>
      </c>
      <c r="C60" s="131" t="s">
        <v>2</v>
      </c>
      <c r="D60" s="38">
        <v>0</v>
      </c>
      <c r="E60" s="38">
        <v>0</v>
      </c>
      <c r="F60" s="38">
        <v>0</v>
      </c>
      <c r="G60" s="38">
        <v>0</v>
      </c>
      <c r="H60" s="38" t="s">
        <v>3</v>
      </c>
      <c r="I60" s="38" t="s">
        <v>3</v>
      </c>
      <c r="J60" s="38" t="s">
        <v>3</v>
      </c>
      <c r="K60" s="38" t="s">
        <v>3</v>
      </c>
      <c r="L60" s="38">
        <v>0</v>
      </c>
      <c r="M60" s="38">
        <v>0</v>
      </c>
      <c r="N60" s="129">
        <v>0</v>
      </c>
      <c r="O60" s="38">
        <v>0</v>
      </c>
      <c r="P60" s="38" t="s">
        <v>3</v>
      </c>
      <c r="Q60" s="38">
        <v>0</v>
      </c>
      <c r="R60" s="38">
        <v>0</v>
      </c>
      <c r="S60" s="38" t="s">
        <v>3</v>
      </c>
      <c r="T60" s="38" t="s">
        <v>3</v>
      </c>
      <c r="U60" s="38" t="s">
        <v>3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</row>
    <row r="61" spans="1:27" s="103" customFormat="1" ht="46.5" customHeight="1" x14ac:dyDescent="0.25">
      <c r="A61" s="146" t="s">
        <v>140</v>
      </c>
      <c r="B61" s="61" t="s">
        <v>141</v>
      </c>
      <c r="C61" s="118" t="s">
        <v>2</v>
      </c>
      <c r="D61" s="13">
        <f>D62+D63</f>
        <v>0</v>
      </c>
      <c r="E61" s="13">
        <f>E62+E63</f>
        <v>0</v>
      </c>
      <c r="F61" s="13">
        <f>F62+F63</f>
        <v>0</v>
      </c>
      <c r="G61" s="13">
        <f>G62+G63</f>
        <v>0</v>
      </c>
      <c r="H61" s="13" t="s">
        <v>3</v>
      </c>
      <c r="I61" s="13" t="s">
        <v>3</v>
      </c>
      <c r="J61" s="13" t="s">
        <v>3</v>
      </c>
      <c r="K61" s="13" t="s">
        <v>3</v>
      </c>
      <c r="L61" s="13">
        <f>L62+L63</f>
        <v>0</v>
      </c>
      <c r="M61" s="13">
        <f>M62+M63</f>
        <v>0</v>
      </c>
      <c r="N61" s="106">
        <f>N62+N63</f>
        <v>0</v>
      </c>
      <c r="O61" s="13">
        <f>O62+O63</f>
        <v>0</v>
      </c>
      <c r="P61" s="13" t="s">
        <v>3</v>
      </c>
      <c r="Q61" s="13">
        <f>Q62+Q63</f>
        <v>0</v>
      </c>
      <c r="R61" s="13">
        <f>R62+R63</f>
        <v>0</v>
      </c>
      <c r="S61" s="13" t="s">
        <v>3</v>
      </c>
      <c r="T61" s="13" t="s">
        <v>3</v>
      </c>
      <c r="U61" s="13" t="s">
        <v>3</v>
      </c>
      <c r="V61" s="32">
        <f t="shared" ref="V61:AA61" si="20">V62+V63</f>
        <v>0</v>
      </c>
      <c r="W61" s="32">
        <f t="shared" si="20"/>
        <v>0</v>
      </c>
      <c r="X61" s="32">
        <f t="shared" si="20"/>
        <v>0</v>
      </c>
      <c r="Y61" s="32">
        <f t="shared" si="20"/>
        <v>0</v>
      </c>
      <c r="Z61" s="32">
        <f t="shared" si="20"/>
        <v>0</v>
      </c>
      <c r="AA61" s="32">
        <f t="shared" si="20"/>
        <v>0</v>
      </c>
    </row>
    <row r="62" spans="1:27" s="103" customFormat="1" ht="46.5" customHeight="1" x14ac:dyDescent="0.25">
      <c r="A62" s="145" t="s">
        <v>146</v>
      </c>
      <c r="B62" s="60" t="s">
        <v>147</v>
      </c>
      <c r="C62" s="115" t="s">
        <v>2</v>
      </c>
      <c r="D62" s="4">
        <v>0</v>
      </c>
      <c r="E62" s="4">
        <v>0</v>
      </c>
      <c r="F62" s="4">
        <v>0</v>
      </c>
      <c r="G62" s="4">
        <v>0</v>
      </c>
      <c r="H62" s="4" t="s">
        <v>3</v>
      </c>
      <c r="I62" s="4" t="s">
        <v>3</v>
      </c>
      <c r="J62" s="4" t="s">
        <v>3</v>
      </c>
      <c r="K62" s="4" t="s">
        <v>3</v>
      </c>
      <c r="L62" s="4">
        <v>0</v>
      </c>
      <c r="M62" s="4">
        <v>0</v>
      </c>
      <c r="N62" s="112">
        <v>0</v>
      </c>
      <c r="O62" s="4">
        <v>0</v>
      </c>
      <c r="P62" s="4" t="s">
        <v>3</v>
      </c>
      <c r="Q62" s="4">
        <v>0</v>
      </c>
      <c r="R62" s="4">
        <v>0</v>
      </c>
      <c r="S62" s="4" t="s">
        <v>3</v>
      </c>
      <c r="T62" s="4" t="s">
        <v>3</v>
      </c>
      <c r="U62" s="4" t="s">
        <v>3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</row>
    <row r="63" spans="1:27" s="103" customFormat="1" ht="46.5" customHeight="1" x14ac:dyDescent="0.25">
      <c r="A63" s="145" t="s">
        <v>142</v>
      </c>
      <c r="B63" s="60" t="s">
        <v>143</v>
      </c>
      <c r="C63" s="115" t="s">
        <v>2</v>
      </c>
      <c r="D63" s="4">
        <v>0</v>
      </c>
      <c r="E63" s="4">
        <v>0</v>
      </c>
      <c r="F63" s="4">
        <v>0</v>
      </c>
      <c r="G63" s="4">
        <v>0</v>
      </c>
      <c r="H63" s="4" t="s">
        <v>3</v>
      </c>
      <c r="I63" s="4" t="s">
        <v>3</v>
      </c>
      <c r="J63" s="4" t="s">
        <v>3</v>
      </c>
      <c r="K63" s="4" t="s">
        <v>3</v>
      </c>
      <c r="L63" s="4">
        <v>0</v>
      </c>
      <c r="M63" s="4">
        <v>0</v>
      </c>
      <c r="N63" s="112">
        <v>0</v>
      </c>
      <c r="O63" s="4">
        <v>0</v>
      </c>
      <c r="P63" s="4" t="s">
        <v>3</v>
      </c>
      <c r="Q63" s="4">
        <v>0</v>
      </c>
      <c r="R63" s="4">
        <v>0</v>
      </c>
      <c r="S63" s="4" t="s">
        <v>3</v>
      </c>
      <c r="T63" s="4" t="s">
        <v>3</v>
      </c>
      <c r="U63" s="4" t="s">
        <v>3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</row>
    <row r="64" spans="1:27" s="103" customFormat="1" ht="46.5" customHeight="1" x14ac:dyDescent="0.25">
      <c r="A64" s="147" t="s">
        <v>144</v>
      </c>
      <c r="B64" s="118" t="s">
        <v>145</v>
      </c>
      <c r="C64" s="12" t="s">
        <v>2</v>
      </c>
      <c r="D64" s="13">
        <v>0</v>
      </c>
      <c r="E64" s="13">
        <v>0</v>
      </c>
      <c r="F64" s="13">
        <v>0</v>
      </c>
      <c r="G64" s="13">
        <v>0</v>
      </c>
      <c r="H64" s="13" t="s">
        <v>3</v>
      </c>
      <c r="I64" s="13" t="s">
        <v>3</v>
      </c>
      <c r="J64" s="13" t="s">
        <v>3</v>
      </c>
      <c r="K64" s="13" t="s">
        <v>3</v>
      </c>
      <c r="L64" s="13">
        <v>0</v>
      </c>
      <c r="M64" s="13">
        <v>0</v>
      </c>
      <c r="N64" s="13">
        <v>0</v>
      </c>
      <c r="O64" s="13">
        <v>0</v>
      </c>
      <c r="P64" s="13" t="s">
        <v>3</v>
      </c>
      <c r="Q64" s="13">
        <v>0</v>
      </c>
      <c r="R64" s="13">
        <v>0</v>
      </c>
      <c r="S64" s="13" t="s">
        <v>3</v>
      </c>
      <c r="T64" s="13" t="s">
        <v>3</v>
      </c>
      <c r="U64" s="13" t="s">
        <v>3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</row>
    <row r="65" spans="1:27" s="103" customFormat="1" ht="46.5" customHeight="1" x14ac:dyDescent="0.25">
      <c r="A65" s="146" t="s">
        <v>148</v>
      </c>
      <c r="B65" s="100" t="s">
        <v>149</v>
      </c>
      <c r="C65" s="63" t="s">
        <v>2</v>
      </c>
      <c r="D65" s="13">
        <v>0</v>
      </c>
      <c r="E65" s="13">
        <v>0</v>
      </c>
      <c r="F65" s="13">
        <v>0</v>
      </c>
      <c r="G65" s="13">
        <v>0</v>
      </c>
      <c r="H65" s="13" t="s">
        <v>3</v>
      </c>
      <c r="I65" s="13" t="s">
        <v>3</v>
      </c>
      <c r="J65" s="13" t="s">
        <v>3</v>
      </c>
      <c r="K65" s="13" t="s">
        <v>3</v>
      </c>
      <c r="L65" s="13">
        <v>0</v>
      </c>
      <c r="M65" s="13">
        <v>0</v>
      </c>
      <c r="N65" s="106">
        <v>0</v>
      </c>
      <c r="O65" s="13">
        <v>0</v>
      </c>
      <c r="P65" s="13" t="s">
        <v>3</v>
      </c>
      <c r="Q65" s="13">
        <v>0</v>
      </c>
      <c r="R65" s="13">
        <v>0</v>
      </c>
      <c r="S65" s="13" t="s">
        <v>3</v>
      </c>
      <c r="T65" s="13" t="s">
        <v>3</v>
      </c>
      <c r="U65" s="13" t="s">
        <v>3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</row>
    <row r="66" spans="1:27" s="103" customFormat="1" ht="46.5" customHeight="1" x14ac:dyDescent="0.25">
      <c r="A66" s="147" t="s">
        <v>150</v>
      </c>
      <c r="B66" s="118" t="s">
        <v>151</v>
      </c>
      <c r="C66" s="12" t="s">
        <v>2</v>
      </c>
      <c r="D66" s="13">
        <v>0</v>
      </c>
      <c r="E66" s="13">
        <v>0</v>
      </c>
      <c r="F66" s="13">
        <v>0</v>
      </c>
      <c r="G66" s="13">
        <v>0</v>
      </c>
      <c r="H66" s="13" t="s">
        <v>3</v>
      </c>
      <c r="I66" s="13" t="s">
        <v>3</v>
      </c>
      <c r="J66" s="13" t="s">
        <v>3</v>
      </c>
      <c r="K66" s="13" t="s">
        <v>3</v>
      </c>
      <c r="L66" s="13">
        <v>0</v>
      </c>
      <c r="M66" s="13">
        <v>0</v>
      </c>
      <c r="N66" s="106">
        <v>0</v>
      </c>
      <c r="O66" s="13">
        <v>0</v>
      </c>
      <c r="P66" s="13" t="s">
        <v>3</v>
      </c>
      <c r="Q66" s="13">
        <v>0</v>
      </c>
      <c r="R66" s="13">
        <v>0</v>
      </c>
      <c r="S66" s="13" t="s">
        <v>3</v>
      </c>
      <c r="T66" s="13" t="s">
        <v>3</v>
      </c>
      <c r="U66" s="13" t="s">
        <v>3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</row>
  </sheetData>
  <mergeCells count="17">
    <mergeCell ref="A9:O9"/>
    <mergeCell ref="A10:O10"/>
    <mergeCell ref="Y12:Z12"/>
    <mergeCell ref="V12:X12"/>
    <mergeCell ref="T12:U12"/>
    <mergeCell ref="D11:AA11"/>
    <mergeCell ref="Q12:S12"/>
    <mergeCell ref="L12:P12"/>
    <mergeCell ref="D12:K12"/>
    <mergeCell ref="C11:C14"/>
    <mergeCell ref="B11:B14"/>
    <mergeCell ref="A11:A14"/>
    <mergeCell ref="A4:O4"/>
    <mergeCell ref="A5:O5"/>
    <mergeCell ref="A6:O6"/>
    <mergeCell ref="A7:O7"/>
    <mergeCell ref="A8:O8"/>
  </mergeCells>
  <conditionalFormatting sqref="E36:AA39 E42:AA42 E48:AA50 D52:Z53 AA52:AA63 E58:Z63 E64:K64 P64 S64:U64 E65:AA65">
    <cfRule type="containsText" dxfId="3143" priority="68" operator="containsText" text="Наименование инвестиционного проекта">
      <formula>NOT(ISERROR(SEARCH("Наименование инвестиционного проекта",E36)))</formula>
    </cfRule>
  </conditionalFormatting>
  <conditionalFormatting sqref="E36:AA39 E42:AA42 E48:AA50 D52:Z53 AA52:AA63 E58:Z63 E64:K64 P64 S64:U64 E65:AA65">
    <cfRule type="cellIs" dxfId="3142" priority="67" operator="equal">
      <formula>0</formula>
    </cfRule>
  </conditionalFormatting>
  <conditionalFormatting sqref="D65">
    <cfRule type="containsText" dxfId="3141" priority="66" operator="containsText" text="Наименование инвестиционного проекта">
      <formula>NOT(ISERROR(SEARCH("Наименование инвестиционного проекта",D65)))</formula>
    </cfRule>
  </conditionalFormatting>
  <conditionalFormatting sqref="D65">
    <cfRule type="cellIs" dxfId="3140" priority="65" operator="equal">
      <formula>0</formula>
    </cfRule>
  </conditionalFormatting>
  <conditionalFormatting sqref="D64:G64">
    <cfRule type="containsText" dxfId="3139" priority="64" operator="containsText" text="Наименование инвестиционного проекта">
      <formula>NOT(ISERROR(SEARCH("Наименование инвестиционного проекта",D64)))</formula>
    </cfRule>
  </conditionalFormatting>
  <conditionalFormatting sqref="D64:G64">
    <cfRule type="cellIs" dxfId="3138" priority="63" operator="equal">
      <formula>0</formula>
    </cfRule>
  </conditionalFormatting>
  <conditionalFormatting sqref="D63">
    <cfRule type="containsText" dxfId="3137" priority="62" operator="containsText" text="Наименование инвестиционного проекта">
      <formula>NOT(ISERROR(SEARCH("Наименование инвестиционного проекта",D63)))</formula>
    </cfRule>
  </conditionalFormatting>
  <conditionalFormatting sqref="D63">
    <cfRule type="cellIs" dxfId="3136" priority="61" operator="equal">
      <formula>0</formula>
    </cfRule>
  </conditionalFormatting>
  <conditionalFormatting sqref="D62">
    <cfRule type="containsText" dxfId="3135" priority="60" operator="containsText" text="Наименование инвестиционного проекта">
      <formula>NOT(ISERROR(SEARCH("Наименование инвестиционного проекта",D62)))</formula>
    </cfRule>
  </conditionalFormatting>
  <conditionalFormatting sqref="D62">
    <cfRule type="cellIs" dxfId="3134" priority="59" operator="equal">
      <formula>0</formula>
    </cfRule>
  </conditionalFormatting>
  <conditionalFormatting sqref="D62">
    <cfRule type="containsText" dxfId="3133" priority="58" operator="containsText" text="Наименование инвестиционного проекта">
      <formula>NOT(ISERROR(SEARCH("Наименование инвестиционного проекта",D62)))</formula>
    </cfRule>
  </conditionalFormatting>
  <conditionalFormatting sqref="D62">
    <cfRule type="cellIs" dxfId="3132" priority="57" operator="equal">
      <formula>0</formula>
    </cfRule>
  </conditionalFormatting>
  <conditionalFormatting sqref="D61">
    <cfRule type="containsText" dxfId="3131" priority="56" operator="containsText" text="Наименование инвестиционного проекта">
      <formula>NOT(ISERROR(SEARCH("Наименование инвестиционного проекта",D61)))</formula>
    </cfRule>
  </conditionalFormatting>
  <conditionalFormatting sqref="D61">
    <cfRule type="cellIs" dxfId="3130" priority="55" operator="equal">
      <formula>0</formula>
    </cfRule>
  </conditionalFormatting>
  <conditionalFormatting sqref="D60">
    <cfRule type="containsText" dxfId="3129" priority="54" operator="containsText" text="Наименование инвестиционного проекта">
      <formula>NOT(ISERROR(SEARCH("Наименование инвестиционного проекта",D60)))</formula>
    </cfRule>
  </conditionalFormatting>
  <conditionalFormatting sqref="D60">
    <cfRule type="cellIs" dxfId="3128" priority="53" operator="equal">
      <formula>0</formula>
    </cfRule>
  </conditionalFormatting>
  <conditionalFormatting sqref="D59">
    <cfRule type="containsText" dxfId="3127" priority="52" operator="containsText" text="Наименование инвестиционного проекта">
      <formula>NOT(ISERROR(SEARCH("Наименование инвестиционного проекта",D59)))</formula>
    </cfRule>
  </conditionalFormatting>
  <conditionalFormatting sqref="D59">
    <cfRule type="cellIs" dxfId="3126" priority="51" operator="equal">
      <formula>0</formula>
    </cfRule>
  </conditionalFormatting>
  <conditionalFormatting sqref="D58">
    <cfRule type="containsText" dxfId="3125" priority="50" operator="containsText" text="Наименование инвестиционного проекта">
      <formula>NOT(ISERROR(SEARCH("Наименование инвестиционного проекта",D58)))</formula>
    </cfRule>
  </conditionalFormatting>
  <conditionalFormatting sqref="D58">
    <cfRule type="cellIs" dxfId="3124" priority="49" operator="equal">
      <formula>0</formula>
    </cfRule>
  </conditionalFormatting>
  <conditionalFormatting sqref="D49">
    <cfRule type="containsText" dxfId="3123" priority="48" operator="containsText" text="Наименование инвестиционного проекта">
      <formula>NOT(ISERROR(SEARCH("Наименование инвестиционного проекта",D49)))</formula>
    </cfRule>
  </conditionalFormatting>
  <conditionalFormatting sqref="D49">
    <cfRule type="cellIs" dxfId="3122" priority="47" operator="equal">
      <formula>0</formula>
    </cfRule>
  </conditionalFormatting>
  <conditionalFormatting sqref="D48">
    <cfRule type="containsText" dxfId="3121" priority="46" operator="containsText" text="Наименование инвестиционного проекта">
      <formula>NOT(ISERROR(SEARCH("Наименование инвестиционного проекта",D48)))</formula>
    </cfRule>
  </conditionalFormatting>
  <conditionalFormatting sqref="D48">
    <cfRule type="cellIs" dxfId="3120" priority="45" operator="equal">
      <formula>0</formula>
    </cfRule>
  </conditionalFormatting>
  <conditionalFormatting sqref="D42">
    <cfRule type="containsText" dxfId="3119" priority="44" operator="containsText" text="Наименование инвестиционного проекта">
      <formula>NOT(ISERROR(SEARCH("Наименование инвестиционного проекта",D42)))</formula>
    </cfRule>
  </conditionalFormatting>
  <conditionalFormatting sqref="D42">
    <cfRule type="cellIs" dxfId="3118" priority="43" operator="equal">
      <formula>0</formula>
    </cfRule>
  </conditionalFormatting>
  <conditionalFormatting sqref="D39">
    <cfRule type="containsText" dxfId="3117" priority="42" operator="containsText" text="Наименование инвестиционного проекта">
      <formula>NOT(ISERROR(SEARCH("Наименование инвестиционного проекта",D39)))</formula>
    </cfRule>
  </conditionalFormatting>
  <conditionalFormatting sqref="D39">
    <cfRule type="cellIs" dxfId="3116" priority="41" operator="equal">
      <formula>0</formula>
    </cfRule>
  </conditionalFormatting>
  <conditionalFormatting sqref="D38">
    <cfRule type="containsText" dxfId="3115" priority="40" operator="containsText" text="Наименование инвестиционного проекта">
      <formula>NOT(ISERROR(SEARCH("Наименование инвестиционного проекта",D38)))</formula>
    </cfRule>
  </conditionalFormatting>
  <conditionalFormatting sqref="D38">
    <cfRule type="cellIs" dxfId="3114" priority="39" operator="equal">
      <formula>0</formula>
    </cfRule>
  </conditionalFormatting>
  <conditionalFormatting sqref="D37">
    <cfRule type="containsText" dxfId="3113" priority="38" operator="containsText" text="Наименование инвестиционного проекта">
      <formula>NOT(ISERROR(SEARCH("Наименование инвестиционного проекта",D37)))</formula>
    </cfRule>
  </conditionalFormatting>
  <conditionalFormatting sqref="D37">
    <cfRule type="cellIs" dxfId="3112" priority="37" operator="equal">
      <formula>0</formula>
    </cfRule>
  </conditionalFormatting>
  <conditionalFormatting sqref="D34">
    <cfRule type="containsText" dxfId="3111" priority="36" operator="containsText" text="Наименование инвестиционного проекта">
      <formula>NOT(ISERROR(SEARCH("Наименование инвестиционного проекта",D34)))</formula>
    </cfRule>
  </conditionalFormatting>
  <conditionalFormatting sqref="D34">
    <cfRule type="cellIs" dxfId="3110" priority="35" operator="equal">
      <formula>0</formula>
    </cfRule>
  </conditionalFormatting>
  <conditionalFormatting sqref="D33">
    <cfRule type="containsText" dxfId="3109" priority="34" operator="containsText" text="Наименование инвестиционного проекта">
      <formula>NOT(ISERROR(SEARCH("Наименование инвестиционного проекта",D33)))</formula>
    </cfRule>
  </conditionalFormatting>
  <conditionalFormatting sqref="D33">
    <cfRule type="cellIs" dxfId="3108" priority="33" operator="equal">
      <formula>0</formula>
    </cfRule>
  </conditionalFormatting>
  <conditionalFormatting sqref="D32">
    <cfRule type="containsText" dxfId="3107" priority="32" operator="containsText" text="Наименование инвестиционного проекта">
      <formula>NOT(ISERROR(SEARCH("Наименование инвестиционного проекта",D32)))</formula>
    </cfRule>
  </conditionalFormatting>
  <conditionalFormatting sqref="D32">
    <cfRule type="cellIs" dxfId="3106" priority="31" operator="equal">
      <formula>0</formula>
    </cfRule>
  </conditionalFormatting>
  <conditionalFormatting sqref="D31">
    <cfRule type="containsText" dxfId="3105" priority="30" operator="containsText" text="Наименование инвестиционного проекта">
      <formula>NOT(ISERROR(SEARCH("Наименование инвестиционного проекта",D31)))</formula>
    </cfRule>
  </conditionalFormatting>
  <conditionalFormatting sqref="D31">
    <cfRule type="cellIs" dxfId="3104" priority="29" operator="equal">
      <formula>0</formula>
    </cfRule>
  </conditionalFormatting>
  <conditionalFormatting sqref="D30">
    <cfRule type="containsText" dxfId="3103" priority="28" operator="containsText" text="Наименование инвестиционного проекта">
      <formula>NOT(ISERROR(SEARCH("Наименование инвестиционного проекта",D30)))</formula>
    </cfRule>
  </conditionalFormatting>
  <conditionalFormatting sqref="D30">
    <cfRule type="cellIs" dxfId="3102" priority="27" operator="equal">
      <formula>0</formula>
    </cfRule>
  </conditionalFormatting>
  <conditionalFormatting sqref="D26">
    <cfRule type="containsText" dxfId="3101" priority="26" operator="containsText" text="Наименование инвестиционного проекта">
      <formula>NOT(ISERROR(SEARCH("Наименование инвестиционного проекта",D26)))</formula>
    </cfRule>
  </conditionalFormatting>
  <conditionalFormatting sqref="D26">
    <cfRule type="cellIs" dxfId="3100" priority="25" operator="equal">
      <formula>0</formula>
    </cfRule>
  </conditionalFormatting>
  <conditionalFormatting sqref="D25">
    <cfRule type="containsText" dxfId="3099" priority="24" operator="containsText" text="Наименование инвестиционного проекта">
      <formula>NOT(ISERROR(SEARCH("Наименование инвестиционного проекта",D25)))</formula>
    </cfRule>
  </conditionalFormatting>
  <conditionalFormatting sqref="D25">
    <cfRule type="cellIs" dxfId="3098" priority="23" operator="equal">
      <formula>0</formula>
    </cfRule>
  </conditionalFormatting>
  <conditionalFormatting sqref="D16:AA22 E25:Z26 AA25:AA35 D27:Z28 D29 E29:Z35 D35 D54:Z57">
    <cfRule type="containsText" dxfId="3097" priority="22" operator="containsText" text="Наименование инвестиционного проекта">
      <formula>NOT(ISERROR(SEARCH("Наименование инвестиционного проекта",D16)))</formula>
    </cfRule>
  </conditionalFormatting>
  <conditionalFormatting sqref="D16:AA22 E25:Z26 AA25:AA35 D27:Z28 D29 E29:Z35 D35 D54:Z57">
    <cfRule type="cellIs" dxfId="3096" priority="21" operator="equal">
      <formula>0</formula>
    </cfRule>
  </conditionalFormatting>
  <conditionalFormatting sqref="D36">
    <cfRule type="containsText" dxfId="3095" priority="20" operator="containsText" text="Наименование инвестиционного проекта">
      <formula>NOT(ISERROR(SEARCH("Наименование инвестиционного проекта",D36)))</formula>
    </cfRule>
  </conditionalFormatting>
  <conditionalFormatting sqref="D36">
    <cfRule type="cellIs" dxfId="3094" priority="19" operator="equal">
      <formula>0</formula>
    </cfRule>
  </conditionalFormatting>
  <conditionalFormatting sqref="D50">
    <cfRule type="containsText" dxfId="3093" priority="18" operator="containsText" text="Наименование инвестиционного проекта">
      <formula>NOT(ISERROR(SEARCH("Наименование инвестиционного проекта",D50)))</formula>
    </cfRule>
  </conditionalFormatting>
  <conditionalFormatting sqref="D50">
    <cfRule type="cellIs" dxfId="3092" priority="17" operator="equal">
      <formula>0</formula>
    </cfRule>
  </conditionalFormatting>
  <conditionalFormatting sqref="AA66">
    <cfRule type="containsText" dxfId="3091" priority="16" operator="containsText" text="Наименование инвестиционного проекта">
      <formula>NOT(ISERROR(SEARCH("Наименование инвестиционного проекта",AA66)))</formula>
    </cfRule>
  </conditionalFormatting>
  <conditionalFormatting sqref="AA66">
    <cfRule type="cellIs" dxfId="3090" priority="15" operator="equal">
      <formula>0</formula>
    </cfRule>
  </conditionalFormatting>
  <conditionalFormatting sqref="D66">
    <cfRule type="containsText" dxfId="3089" priority="14" operator="containsText" text="Наименование инвестиционного проекта">
      <formula>NOT(ISERROR(SEARCH("Наименование инвестиционного проекта",D66)))</formula>
    </cfRule>
  </conditionalFormatting>
  <conditionalFormatting sqref="D66">
    <cfRule type="cellIs" dxfId="3088" priority="13" operator="equal">
      <formula>0</formula>
    </cfRule>
  </conditionalFormatting>
  <conditionalFormatting sqref="E66:Z66">
    <cfRule type="containsText" dxfId="3087" priority="12" operator="containsText" text="Наименование инвестиционного проекта">
      <formula>NOT(ISERROR(SEARCH("Наименование инвестиционного проекта",E66)))</formula>
    </cfRule>
  </conditionalFormatting>
  <conditionalFormatting sqref="E66:Z66">
    <cfRule type="cellIs" dxfId="3086" priority="11" operator="equal">
      <formula>0</formula>
    </cfRule>
  </conditionalFormatting>
  <conditionalFormatting sqref="D51:AA51">
    <cfRule type="containsText" dxfId="3085" priority="10" operator="containsText" text="Наименование инвестиционного проекта">
      <formula>NOT(ISERROR(SEARCH("Наименование инвестиционного проекта",D51)))</formula>
    </cfRule>
  </conditionalFormatting>
  <conditionalFormatting sqref="D51:AA51">
    <cfRule type="cellIs" dxfId="3084" priority="9" operator="equal">
      <formula>0</formula>
    </cfRule>
  </conditionalFormatting>
  <conditionalFormatting sqref="D43:AA47">
    <cfRule type="containsText" dxfId="3083" priority="8" operator="containsText" text="Наименование инвестиционного проекта">
      <formula>NOT(ISERROR(SEARCH("Наименование инвестиционного проекта",D43)))</formula>
    </cfRule>
  </conditionalFormatting>
  <conditionalFormatting sqref="D43:AA47">
    <cfRule type="cellIs" dxfId="3082" priority="7" operator="equal">
      <formula>0</formula>
    </cfRule>
  </conditionalFormatting>
  <conditionalFormatting sqref="D40:AA40">
    <cfRule type="containsText" dxfId="3081" priority="6" operator="containsText" text="Наименование инвестиционного проекта">
      <formula>NOT(ISERROR(SEARCH("Наименование инвестиционного проекта",D40)))</formula>
    </cfRule>
  </conditionalFormatting>
  <conditionalFormatting sqref="D40:AA40">
    <cfRule type="cellIs" dxfId="3080" priority="5" operator="equal">
      <formula>0</formula>
    </cfRule>
  </conditionalFormatting>
  <conditionalFormatting sqref="D41:AA41">
    <cfRule type="containsText" dxfId="3079" priority="4" operator="containsText" text="Наименование инвестиционного проекта">
      <formula>NOT(ISERROR(SEARCH("Наименование инвестиционного проекта",D41)))</formula>
    </cfRule>
  </conditionalFormatting>
  <conditionalFormatting sqref="D41:AA41">
    <cfRule type="cellIs" dxfId="3078" priority="3" operator="equal">
      <formula>0</formula>
    </cfRule>
  </conditionalFormatting>
  <conditionalFormatting sqref="L64:O64 Q64:R64 V64:AA64">
    <cfRule type="containsText" dxfId="3077" priority="2" operator="containsText" text="Наименование инвестиционного проекта">
      <formula>NOT(ISERROR(SEARCH("Наименование инвестиционного проекта",L64)))</formula>
    </cfRule>
  </conditionalFormatting>
  <conditionalFormatting sqref="L64:O64 Q64:R64 V64:AA64">
    <cfRule type="cellIs" dxfId="3076" priority="1" operator="equal">
      <formula>0</formula>
    </cfRule>
  </conditionalFormatting>
  <pageMargins left="0.70000004768371604" right="0.70000004768371604" top="0.75" bottom="0.75" header="0.30000001192092901" footer="0.30000001192092901"/>
  <pageSetup paperSize="9" scale="1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topLeftCell="A10" workbookViewId="0"/>
  </sheetViews>
  <sheetFormatPr defaultColWidth="9.5546875" defaultRowHeight="12" x14ac:dyDescent="0.25"/>
  <cols>
    <col min="1" max="1" width="10.33203125" style="101" customWidth="1"/>
    <col min="2" max="2" width="47.44140625" style="102" customWidth="1"/>
    <col min="3" max="3" width="20.6640625" style="102" customWidth="1"/>
    <col min="4" max="15" width="16.6640625" style="102" customWidth="1"/>
    <col min="16" max="16" width="9.5546875" style="102" bestFit="1" customWidth="1"/>
    <col min="17" max="16384" width="9.5546875" style="102"/>
  </cols>
  <sheetData>
    <row r="1" spans="1:27" ht="18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AA1" s="7" t="s">
        <v>239</v>
      </c>
    </row>
    <row r="2" spans="1:27" ht="18" x14ac:dyDescent="0.3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AA2" s="8" t="s">
        <v>5</v>
      </c>
    </row>
    <row r="3" spans="1:27" ht="15.75" customHeight="1" x14ac:dyDescent="0.35">
      <c r="AA3" s="8" t="s">
        <v>9</v>
      </c>
    </row>
    <row r="4" spans="1:27" ht="17.399999999999999" x14ac:dyDescent="0.25">
      <c r="A4" s="313" t="s">
        <v>6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</row>
    <row r="5" spans="1:27" ht="16.5" customHeight="1" x14ac:dyDescent="0.25">
      <c r="A5" s="313" t="s">
        <v>177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U5" s="102" t="s">
        <v>178</v>
      </c>
    </row>
    <row r="6" spans="1:27" ht="15" customHeight="1" x14ac:dyDescent="0.3">
      <c r="A6" s="314" t="s">
        <v>240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</row>
    <row r="7" spans="1:27" ht="15" customHeight="1" x14ac:dyDescent="0.25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</row>
    <row r="8" spans="1:27" ht="15" customHeight="1" x14ac:dyDescent="0.25">
      <c r="A8" s="259" t="str">
        <f>+'3.2027'!A8</f>
        <v xml:space="preserve">АКЦИОНЕРНОЕ ОБЩЕСТВО "АКЦИОНЕРНАЯ КОМПАНИЯ "ЖЕЛЕЗНЫЕ ДОРОГИ ЯКУТИИ" 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</row>
    <row r="9" spans="1:27" ht="15.75" customHeight="1" x14ac:dyDescent="0.25">
      <c r="A9" s="262" t="s">
        <v>14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</row>
    <row r="10" spans="1:27" ht="15.75" customHeight="1" x14ac:dyDescent="0.35">
      <c r="A10" s="316"/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</row>
    <row r="11" spans="1:27" s="108" customFormat="1" ht="33.75" customHeight="1" x14ac:dyDescent="0.3">
      <c r="A11" s="317" t="s">
        <v>15</v>
      </c>
      <c r="B11" s="317" t="s">
        <v>154</v>
      </c>
      <c r="C11" s="317" t="s">
        <v>155</v>
      </c>
      <c r="D11" s="317" t="s">
        <v>180</v>
      </c>
      <c r="E11" s="420"/>
      <c r="F11" s="421"/>
      <c r="G11" s="422"/>
      <c r="H11" s="423"/>
      <c r="I11" s="424"/>
      <c r="J11" s="425"/>
      <c r="K11" s="426"/>
      <c r="L11" s="427"/>
      <c r="M11" s="428"/>
      <c r="N11" s="429"/>
      <c r="O11" s="430"/>
      <c r="P11" s="431"/>
      <c r="Q11" s="432"/>
      <c r="R11" s="433"/>
      <c r="S11" s="434"/>
      <c r="T11" s="435"/>
      <c r="U11" s="436"/>
      <c r="V11" s="437"/>
      <c r="W11" s="438"/>
      <c r="X11" s="439"/>
      <c r="Y11" s="440"/>
      <c r="Z11" s="441"/>
      <c r="AA11" s="442"/>
    </row>
    <row r="12" spans="1:27" ht="124.5" customHeight="1" x14ac:dyDescent="0.25">
      <c r="A12" s="462"/>
      <c r="B12" s="459"/>
      <c r="C12" s="456"/>
      <c r="D12" s="317" t="s">
        <v>181</v>
      </c>
      <c r="E12" s="449"/>
      <c r="F12" s="450"/>
      <c r="G12" s="451"/>
      <c r="H12" s="452"/>
      <c r="I12" s="453"/>
      <c r="J12" s="454"/>
      <c r="K12" s="455"/>
      <c r="L12" s="317" t="s">
        <v>182</v>
      </c>
      <c r="M12" s="445"/>
      <c r="N12" s="446"/>
      <c r="O12" s="447"/>
      <c r="P12" s="448"/>
      <c r="Q12" s="317" t="s">
        <v>183</v>
      </c>
      <c r="R12" s="443"/>
      <c r="S12" s="444"/>
      <c r="T12" s="317" t="s">
        <v>184</v>
      </c>
      <c r="U12" s="419"/>
      <c r="V12" s="317" t="s">
        <v>185</v>
      </c>
      <c r="W12" s="417"/>
      <c r="X12" s="418"/>
      <c r="Y12" s="317" t="s">
        <v>186</v>
      </c>
      <c r="Z12" s="416"/>
      <c r="AA12" s="109" t="s">
        <v>187</v>
      </c>
    </row>
    <row r="13" spans="1:27" s="113" customFormat="1" ht="166.5" customHeight="1" x14ac:dyDescent="0.25">
      <c r="A13" s="463"/>
      <c r="B13" s="460"/>
      <c r="C13" s="457"/>
      <c r="D13" s="22" t="s">
        <v>188</v>
      </c>
      <c r="E13" s="22" t="s">
        <v>189</v>
      </c>
      <c r="F13" s="22" t="s">
        <v>190</v>
      </c>
      <c r="G13" s="22" t="s">
        <v>191</v>
      </c>
      <c r="H13" s="22" t="s">
        <v>192</v>
      </c>
      <c r="I13" s="22" t="s">
        <v>193</v>
      </c>
      <c r="J13" s="22" t="s">
        <v>194</v>
      </c>
      <c r="K13" s="22" t="s">
        <v>195</v>
      </c>
      <c r="L13" s="22" t="s">
        <v>196</v>
      </c>
      <c r="M13" s="22" t="s">
        <v>197</v>
      </c>
      <c r="N13" s="22" t="s">
        <v>198</v>
      </c>
      <c r="O13" s="22" t="s">
        <v>199</v>
      </c>
      <c r="P13" s="22" t="s">
        <v>200</v>
      </c>
      <c r="Q13" s="22" t="s">
        <v>201</v>
      </c>
      <c r="R13" s="22" t="s">
        <v>202</v>
      </c>
      <c r="S13" s="22" t="s">
        <v>203</v>
      </c>
      <c r="T13" s="22" t="s">
        <v>204</v>
      </c>
      <c r="U13" s="22" t="s">
        <v>205</v>
      </c>
      <c r="V13" s="22" t="s">
        <v>206</v>
      </c>
      <c r="W13" s="22" t="s">
        <v>207</v>
      </c>
      <c r="X13" s="22" t="s">
        <v>208</v>
      </c>
      <c r="Y13" s="22" t="s">
        <v>209</v>
      </c>
      <c r="Z13" s="22" t="s">
        <v>210</v>
      </c>
      <c r="AA13" s="22" t="s">
        <v>211</v>
      </c>
    </row>
    <row r="14" spans="1:27" s="116" customFormat="1" ht="72" customHeight="1" x14ac:dyDescent="0.25">
      <c r="A14" s="464"/>
      <c r="B14" s="461"/>
      <c r="C14" s="458"/>
      <c r="D14" s="117" t="s">
        <v>171</v>
      </c>
      <c r="E14" s="117" t="s">
        <v>171</v>
      </c>
      <c r="F14" s="117" t="s">
        <v>171</v>
      </c>
      <c r="G14" s="117" t="s">
        <v>171</v>
      </c>
      <c r="H14" s="117" t="s">
        <v>171</v>
      </c>
      <c r="I14" s="117" t="s">
        <v>171</v>
      </c>
      <c r="J14" s="117" t="s">
        <v>171</v>
      </c>
      <c r="K14" s="117" t="s">
        <v>171</v>
      </c>
      <c r="L14" s="117" t="s">
        <v>171</v>
      </c>
      <c r="M14" s="117" t="s">
        <v>171</v>
      </c>
      <c r="N14" s="117" t="s">
        <v>171</v>
      </c>
      <c r="O14" s="117" t="s">
        <v>171</v>
      </c>
      <c r="P14" s="117" t="s">
        <v>171</v>
      </c>
      <c r="Q14" s="117" t="s">
        <v>171</v>
      </c>
      <c r="R14" s="117" t="s">
        <v>171</v>
      </c>
      <c r="S14" s="117" t="s">
        <v>171</v>
      </c>
      <c r="T14" s="117" t="s">
        <v>171</v>
      </c>
      <c r="U14" s="117" t="s">
        <v>171</v>
      </c>
      <c r="V14" s="117" t="s">
        <v>171</v>
      </c>
      <c r="W14" s="117" t="s">
        <v>171</v>
      </c>
      <c r="X14" s="117" t="s">
        <v>171</v>
      </c>
      <c r="Y14" s="117" t="s">
        <v>171</v>
      </c>
      <c r="Z14" s="117" t="s">
        <v>171</v>
      </c>
      <c r="AA14" s="117" t="s">
        <v>171</v>
      </c>
    </row>
    <row r="15" spans="1:27" s="119" customFormat="1" ht="15.6" x14ac:dyDescent="0.3">
      <c r="A15" s="34">
        <v>1</v>
      </c>
      <c r="B15" s="120">
        <v>2</v>
      </c>
      <c r="C15" s="34">
        <v>3</v>
      </c>
      <c r="D15" s="121" t="s">
        <v>212</v>
      </c>
      <c r="E15" s="121" t="s">
        <v>213</v>
      </c>
      <c r="F15" s="121" t="s">
        <v>214</v>
      </c>
      <c r="G15" s="121" t="s">
        <v>215</v>
      </c>
      <c r="H15" s="121" t="s">
        <v>216</v>
      </c>
      <c r="I15" s="121" t="s">
        <v>217</v>
      </c>
      <c r="J15" s="121" t="s">
        <v>218</v>
      </c>
      <c r="K15" s="121" t="s">
        <v>219</v>
      </c>
      <c r="L15" s="121" t="s">
        <v>220</v>
      </c>
      <c r="M15" s="121" t="s">
        <v>221</v>
      </c>
      <c r="N15" s="121" t="s">
        <v>222</v>
      </c>
      <c r="O15" s="121" t="s">
        <v>223</v>
      </c>
      <c r="P15" s="121" t="s">
        <v>224</v>
      </c>
      <c r="Q15" s="121" t="s">
        <v>225</v>
      </c>
      <c r="R15" s="121" t="s">
        <v>226</v>
      </c>
      <c r="S15" s="121" t="s">
        <v>227</v>
      </c>
      <c r="T15" s="121" t="s">
        <v>228</v>
      </c>
      <c r="U15" s="121" t="s">
        <v>229</v>
      </c>
      <c r="V15" s="121" t="s">
        <v>230</v>
      </c>
      <c r="W15" s="121" t="s">
        <v>231</v>
      </c>
      <c r="X15" s="121" t="s">
        <v>232</v>
      </c>
      <c r="Y15" s="121" t="s">
        <v>233</v>
      </c>
      <c r="Z15" s="121" t="s">
        <v>234</v>
      </c>
      <c r="AA15" s="121" t="s">
        <v>235</v>
      </c>
    </row>
    <row r="16" spans="1:27" s="119" customFormat="1" ht="31.2" x14ac:dyDescent="0.3">
      <c r="A16" s="122">
        <v>0</v>
      </c>
      <c r="B16" s="123" t="s">
        <v>54</v>
      </c>
      <c r="C16" s="124" t="s">
        <v>2</v>
      </c>
      <c r="D16" s="46">
        <f>D17+D18+D19+D20+D21+D22</f>
        <v>0</v>
      </c>
      <c r="E16" s="46">
        <f>E17+E18+E19+E20+E21+E22</f>
        <v>0</v>
      </c>
      <c r="F16" s="46">
        <f>F17+F18+F19+F20+F21+F22</f>
        <v>0</v>
      </c>
      <c r="G16" s="46">
        <f>G17+G18+G19+G20+G21+G22</f>
        <v>0</v>
      </c>
      <c r="H16" s="46">
        <f>H17</f>
        <v>0</v>
      </c>
      <c r="I16" s="46">
        <f>I17</f>
        <v>0</v>
      </c>
      <c r="J16" s="46">
        <f>J17</f>
        <v>0</v>
      </c>
      <c r="K16" s="46">
        <f>K17</f>
        <v>0</v>
      </c>
      <c r="L16" s="46">
        <f>L17+L18+L19+L20+L21+L22</f>
        <v>0</v>
      </c>
      <c r="M16" s="46">
        <f>M17+M18+M19+M20+M21+M22</f>
        <v>0</v>
      </c>
      <c r="N16" s="125">
        <f>N17+N18+N19+N20+N21+N22</f>
        <v>0</v>
      </c>
      <c r="O16" s="46">
        <f>O17+O18+O19+O20+O21+O22</f>
        <v>0</v>
      </c>
      <c r="P16" s="46" t="s">
        <v>3</v>
      </c>
      <c r="Q16" s="46">
        <f>Q17+Q18+Q19+Q20+Q21+Q22</f>
        <v>0</v>
      </c>
      <c r="R16" s="46">
        <f>R17+R18+R19+R20+R21+R22</f>
        <v>0</v>
      </c>
      <c r="S16" s="46" t="s">
        <v>3</v>
      </c>
      <c r="T16" s="126" t="str">
        <f>T17</f>
        <v>нд</v>
      </c>
      <c r="U16" s="126" t="str">
        <f>U17</f>
        <v>нд</v>
      </c>
      <c r="V16" s="47">
        <f t="shared" ref="V16:AA16" si="0">V17+V18+V19+V20+V21+V22</f>
        <v>0</v>
      </c>
      <c r="W16" s="47">
        <f t="shared" si="0"/>
        <v>0</v>
      </c>
      <c r="X16" s="47">
        <f t="shared" si="0"/>
        <v>0</v>
      </c>
      <c r="Y16" s="47">
        <f t="shared" si="0"/>
        <v>0</v>
      </c>
      <c r="Z16" s="47">
        <f t="shared" si="0"/>
        <v>0</v>
      </c>
      <c r="AA16" s="47">
        <f t="shared" si="0"/>
        <v>0</v>
      </c>
    </row>
    <row r="17" spans="1:27" s="119" customFormat="1" ht="15.6" x14ac:dyDescent="0.3">
      <c r="A17" s="123" t="s">
        <v>57</v>
      </c>
      <c r="B17" s="123" t="s">
        <v>58</v>
      </c>
      <c r="C17" s="130" t="s">
        <v>2</v>
      </c>
      <c r="D17" s="46">
        <f t="shared" ref="D17:AA17" si="1">D25</f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  <c r="I17" s="46">
        <f t="shared" si="1"/>
        <v>0</v>
      </c>
      <c r="J17" s="46">
        <f t="shared" si="1"/>
        <v>0</v>
      </c>
      <c r="K17" s="46">
        <f t="shared" si="1"/>
        <v>0</v>
      </c>
      <c r="L17" s="46">
        <f t="shared" si="1"/>
        <v>0</v>
      </c>
      <c r="M17" s="46">
        <f t="shared" si="1"/>
        <v>0</v>
      </c>
      <c r="N17" s="125">
        <f t="shared" si="1"/>
        <v>0</v>
      </c>
      <c r="O17" s="46">
        <f t="shared" si="1"/>
        <v>0</v>
      </c>
      <c r="P17" s="46" t="str">
        <f t="shared" si="1"/>
        <v>нд</v>
      </c>
      <c r="Q17" s="46">
        <f t="shared" si="1"/>
        <v>0</v>
      </c>
      <c r="R17" s="46">
        <f t="shared" si="1"/>
        <v>0</v>
      </c>
      <c r="S17" s="46" t="str">
        <f t="shared" si="1"/>
        <v>нд</v>
      </c>
      <c r="T17" s="126" t="str">
        <f t="shared" si="1"/>
        <v>нд</v>
      </c>
      <c r="U17" s="126" t="str">
        <f t="shared" si="1"/>
        <v>нд</v>
      </c>
      <c r="V17" s="47">
        <f t="shared" si="1"/>
        <v>0</v>
      </c>
      <c r="W17" s="47">
        <f t="shared" si="1"/>
        <v>0</v>
      </c>
      <c r="X17" s="47">
        <f t="shared" si="1"/>
        <v>0</v>
      </c>
      <c r="Y17" s="47">
        <f t="shared" si="1"/>
        <v>0</v>
      </c>
      <c r="Z17" s="47">
        <f t="shared" si="1"/>
        <v>0</v>
      </c>
      <c r="AA17" s="47">
        <f t="shared" si="1"/>
        <v>0</v>
      </c>
    </row>
    <row r="18" spans="1:27" s="103" customFormat="1" ht="31.2" x14ac:dyDescent="0.25">
      <c r="A18" s="123" t="s">
        <v>63</v>
      </c>
      <c r="B18" s="123" t="s">
        <v>64</v>
      </c>
      <c r="C18" s="109" t="s">
        <v>2</v>
      </c>
      <c r="D18" s="46">
        <f t="shared" ref="D18:AA18" si="2">D37</f>
        <v>0</v>
      </c>
      <c r="E18" s="46">
        <f t="shared" si="2"/>
        <v>0</v>
      </c>
      <c r="F18" s="46">
        <f t="shared" si="2"/>
        <v>0</v>
      </c>
      <c r="G18" s="46">
        <f t="shared" si="2"/>
        <v>0</v>
      </c>
      <c r="H18" s="46" t="str">
        <f t="shared" si="2"/>
        <v>нд</v>
      </c>
      <c r="I18" s="46" t="str">
        <f t="shared" si="2"/>
        <v>нд</v>
      </c>
      <c r="J18" s="46" t="str">
        <f t="shared" si="2"/>
        <v>нд</v>
      </c>
      <c r="K18" s="46" t="str">
        <f t="shared" si="2"/>
        <v>нд</v>
      </c>
      <c r="L18" s="46">
        <f t="shared" si="2"/>
        <v>0</v>
      </c>
      <c r="M18" s="46">
        <f t="shared" si="2"/>
        <v>0</v>
      </c>
      <c r="N18" s="125">
        <f t="shared" si="2"/>
        <v>0</v>
      </c>
      <c r="O18" s="46">
        <f t="shared" si="2"/>
        <v>0</v>
      </c>
      <c r="P18" s="46" t="str">
        <f t="shared" si="2"/>
        <v>нд</v>
      </c>
      <c r="Q18" s="46">
        <f t="shared" si="2"/>
        <v>0</v>
      </c>
      <c r="R18" s="46">
        <f t="shared" si="2"/>
        <v>0</v>
      </c>
      <c r="S18" s="46" t="str">
        <f t="shared" si="2"/>
        <v>нд</v>
      </c>
      <c r="T18" s="46" t="str">
        <f t="shared" si="2"/>
        <v>нд</v>
      </c>
      <c r="U18" s="46">
        <f t="shared" si="2"/>
        <v>52.240782553177603</v>
      </c>
      <c r="V18" s="47">
        <f t="shared" si="2"/>
        <v>0</v>
      </c>
      <c r="W18" s="47">
        <f t="shared" si="2"/>
        <v>0</v>
      </c>
      <c r="X18" s="47">
        <f t="shared" si="2"/>
        <v>0</v>
      </c>
      <c r="Y18" s="47">
        <f t="shared" si="2"/>
        <v>0</v>
      </c>
      <c r="Z18" s="47">
        <f t="shared" si="2"/>
        <v>0</v>
      </c>
      <c r="AA18" s="47">
        <f t="shared" si="2"/>
        <v>0</v>
      </c>
    </row>
    <row r="19" spans="1:27" s="103" customFormat="1" ht="62.4" x14ac:dyDescent="0.25">
      <c r="A19" s="123" t="s">
        <v>66</v>
      </c>
      <c r="B19" s="123" t="s">
        <v>68</v>
      </c>
      <c r="C19" s="109" t="s">
        <v>2</v>
      </c>
      <c r="D19" s="46">
        <f t="shared" ref="D19:AA19" si="3">D61</f>
        <v>0</v>
      </c>
      <c r="E19" s="46">
        <f t="shared" si="3"/>
        <v>0</v>
      </c>
      <c r="F19" s="46">
        <f t="shared" si="3"/>
        <v>0</v>
      </c>
      <c r="G19" s="46">
        <f t="shared" si="3"/>
        <v>0</v>
      </c>
      <c r="H19" s="46" t="str">
        <f t="shared" si="3"/>
        <v>нд</v>
      </c>
      <c r="I19" s="46" t="str">
        <f t="shared" si="3"/>
        <v>нд</v>
      </c>
      <c r="J19" s="46" t="str">
        <f t="shared" si="3"/>
        <v>нд</v>
      </c>
      <c r="K19" s="46" t="str">
        <f t="shared" si="3"/>
        <v>нд</v>
      </c>
      <c r="L19" s="46">
        <f t="shared" si="3"/>
        <v>0</v>
      </c>
      <c r="M19" s="46">
        <f t="shared" si="3"/>
        <v>0</v>
      </c>
      <c r="N19" s="125">
        <f t="shared" si="3"/>
        <v>0</v>
      </c>
      <c r="O19" s="46">
        <f t="shared" si="3"/>
        <v>0</v>
      </c>
      <c r="P19" s="46" t="str">
        <f t="shared" si="3"/>
        <v>нд</v>
      </c>
      <c r="Q19" s="46">
        <f t="shared" si="3"/>
        <v>0</v>
      </c>
      <c r="R19" s="46">
        <f t="shared" si="3"/>
        <v>0</v>
      </c>
      <c r="S19" s="46" t="str">
        <f t="shared" si="3"/>
        <v>нд</v>
      </c>
      <c r="T19" s="46" t="str">
        <f t="shared" si="3"/>
        <v>нд</v>
      </c>
      <c r="U19" s="46" t="str">
        <f t="shared" si="3"/>
        <v>нд</v>
      </c>
      <c r="V19" s="47">
        <f t="shared" si="3"/>
        <v>0</v>
      </c>
      <c r="W19" s="47">
        <f t="shared" si="3"/>
        <v>0</v>
      </c>
      <c r="X19" s="47">
        <f t="shared" si="3"/>
        <v>0</v>
      </c>
      <c r="Y19" s="47">
        <f t="shared" si="3"/>
        <v>0</v>
      </c>
      <c r="Z19" s="47">
        <f t="shared" si="3"/>
        <v>0</v>
      </c>
      <c r="AA19" s="47">
        <f t="shared" si="3"/>
        <v>0</v>
      </c>
    </row>
    <row r="20" spans="1:27" s="103" customFormat="1" ht="31.2" x14ac:dyDescent="0.25">
      <c r="A20" s="123" t="s">
        <v>70</v>
      </c>
      <c r="B20" s="123" t="s">
        <v>71</v>
      </c>
      <c r="C20" s="109" t="s">
        <v>2</v>
      </c>
      <c r="D20" s="46">
        <f t="shared" ref="D20:AA20" si="4">D64</f>
        <v>0</v>
      </c>
      <c r="E20" s="46">
        <f t="shared" si="4"/>
        <v>0</v>
      </c>
      <c r="F20" s="46">
        <f t="shared" si="4"/>
        <v>0</v>
      </c>
      <c r="G20" s="46">
        <f t="shared" si="4"/>
        <v>0</v>
      </c>
      <c r="H20" s="46" t="str">
        <f t="shared" si="4"/>
        <v>нд</v>
      </c>
      <c r="I20" s="46" t="str">
        <f t="shared" si="4"/>
        <v>нд</v>
      </c>
      <c r="J20" s="46" t="str">
        <f t="shared" si="4"/>
        <v>нд</v>
      </c>
      <c r="K20" s="46" t="str">
        <f t="shared" si="4"/>
        <v>нд</v>
      </c>
      <c r="L20" s="46">
        <f t="shared" si="4"/>
        <v>0</v>
      </c>
      <c r="M20" s="46">
        <f t="shared" si="4"/>
        <v>0</v>
      </c>
      <c r="N20" s="125">
        <f t="shared" si="4"/>
        <v>0</v>
      </c>
      <c r="O20" s="46">
        <f t="shared" si="4"/>
        <v>0</v>
      </c>
      <c r="P20" s="46" t="str">
        <f t="shared" si="4"/>
        <v>нд</v>
      </c>
      <c r="Q20" s="46">
        <f t="shared" si="4"/>
        <v>0</v>
      </c>
      <c r="R20" s="46">
        <f t="shared" si="4"/>
        <v>0</v>
      </c>
      <c r="S20" s="46" t="str">
        <f t="shared" si="4"/>
        <v>нд</v>
      </c>
      <c r="T20" s="46" t="str">
        <f t="shared" si="4"/>
        <v>нд</v>
      </c>
      <c r="U20" s="46" t="str">
        <f t="shared" si="4"/>
        <v>нд</v>
      </c>
      <c r="V20" s="47">
        <f t="shared" si="4"/>
        <v>0</v>
      </c>
      <c r="W20" s="47">
        <f t="shared" si="4"/>
        <v>0</v>
      </c>
      <c r="X20" s="47">
        <f t="shared" si="4"/>
        <v>0</v>
      </c>
      <c r="Y20" s="47">
        <f t="shared" si="4"/>
        <v>0</v>
      </c>
      <c r="Z20" s="47">
        <f t="shared" si="4"/>
        <v>0</v>
      </c>
      <c r="AA20" s="47">
        <f t="shared" si="4"/>
        <v>0</v>
      </c>
    </row>
    <row r="21" spans="1:27" s="103" customFormat="1" ht="31.2" x14ac:dyDescent="0.25">
      <c r="A21" s="123" t="s">
        <v>74</v>
      </c>
      <c r="B21" s="123" t="s">
        <v>75</v>
      </c>
      <c r="C21" s="109" t="s">
        <v>2</v>
      </c>
      <c r="D21" s="46">
        <f t="shared" ref="D21:AA21" si="5">D65</f>
        <v>0</v>
      </c>
      <c r="E21" s="46">
        <f t="shared" si="5"/>
        <v>0</v>
      </c>
      <c r="F21" s="46">
        <f t="shared" si="5"/>
        <v>0</v>
      </c>
      <c r="G21" s="46">
        <f t="shared" si="5"/>
        <v>0</v>
      </c>
      <c r="H21" s="46" t="str">
        <f t="shared" si="5"/>
        <v>нд</v>
      </c>
      <c r="I21" s="46" t="str">
        <f t="shared" si="5"/>
        <v>нд</v>
      </c>
      <c r="J21" s="46" t="str">
        <f t="shared" si="5"/>
        <v>нд</v>
      </c>
      <c r="K21" s="46" t="str">
        <f t="shared" si="5"/>
        <v>нд</v>
      </c>
      <c r="L21" s="46">
        <f t="shared" si="5"/>
        <v>0</v>
      </c>
      <c r="M21" s="46">
        <f t="shared" si="5"/>
        <v>0</v>
      </c>
      <c r="N21" s="125">
        <f t="shared" si="5"/>
        <v>0</v>
      </c>
      <c r="O21" s="46">
        <f t="shared" si="5"/>
        <v>0</v>
      </c>
      <c r="P21" s="46" t="str">
        <f t="shared" si="5"/>
        <v>нд</v>
      </c>
      <c r="Q21" s="46">
        <f t="shared" si="5"/>
        <v>0</v>
      </c>
      <c r="R21" s="46">
        <f t="shared" si="5"/>
        <v>0</v>
      </c>
      <c r="S21" s="46" t="str">
        <f t="shared" si="5"/>
        <v>нд</v>
      </c>
      <c r="T21" s="46" t="str">
        <f t="shared" si="5"/>
        <v>нд</v>
      </c>
      <c r="U21" s="46" t="str">
        <f t="shared" si="5"/>
        <v>нд</v>
      </c>
      <c r="V21" s="47">
        <f t="shared" si="5"/>
        <v>0</v>
      </c>
      <c r="W21" s="47">
        <f t="shared" si="5"/>
        <v>0</v>
      </c>
      <c r="X21" s="47">
        <f t="shared" si="5"/>
        <v>0</v>
      </c>
      <c r="Y21" s="47">
        <f t="shared" si="5"/>
        <v>0</v>
      </c>
      <c r="Z21" s="47">
        <f t="shared" si="5"/>
        <v>0</v>
      </c>
      <c r="AA21" s="47">
        <f t="shared" si="5"/>
        <v>0</v>
      </c>
    </row>
    <row r="22" spans="1:27" s="103" customFormat="1" ht="15.6" x14ac:dyDescent="0.25">
      <c r="A22" s="123" t="s">
        <v>78</v>
      </c>
      <c r="B22" s="123" t="s">
        <v>79</v>
      </c>
      <c r="C22" s="109" t="s">
        <v>2</v>
      </c>
      <c r="D22" s="46">
        <f t="shared" ref="D22:AA22" si="6">D66</f>
        <v>0</v>
      </c>
      <c r="E22" s="46">
        <f t="shared" si="6"/>
        <v>0</v>
      </c>
      <c r="F22" s="46">
        <f t="shared" si="6"/>
        <v>0</v>
      </c>
      <c r="G22" s="46">
        <f t="shared" si="6"/>
        <v>0</v>
      </c>
      <c r="H22" s="46" t="str">
        <f t="shared" si="6"/>
        <v>нд</v>
      </c>
      <c r="I22" s="46" t="str">
        <f t="shared" si="6"/>
        <v>нд</v>
      </c>
      <c r="J22" s="46" t="str">
        <f t="shared" si="6"/>
        <v>нд</v>
      </c>
      <c r="K22" s="46" t="str">
        <f t="shared" si="6"/>
        <v>нд</v>
      </c>
      <c r="L22" s="46">
        <f t="shared" si="6"/>
        <v>0</v>
      </c>
      <c r="M22" s="46">
        <f t="shared" si="6"/>
        <v>0</v>
      </c>
      <c r="N22" s="125">
        <f t="shared" si="6"/>
        <v>0</v>
      </c>
      <c r="O22" s="46">
        <f t="shared" si="6"/>
        <v>0</v>
      </c>
      <c r="P22" s="46" t="str">
        <f t="shared" si="6"/>
        <v>нд</v>
      </c>
      <c r="Q22" s="46">
        <f t="shared" si="6"/>
        <v>0</v>
      </c>
      <c r="R22" s="46">
        <f t="shared" si="6"/>
        <v>0</v>
      </c>
      <c r="S22" s="46" t="str">
        <f t="shared" si="6"/>
        <v>нд</v>
      </c>
      <c r="T22" s="46" t="str">
        <f t="shared" si="6"/>
        <v>нд</v>
      </c>
      <c r="U22" s="46" t="str">
        <f t="shared" si="6"/>
        <v>нд</v>
      </c>
      <c r="V22" s="47">
        <f t="shared" si="6"/>
        <v>0</v>
      </c>
      <c r="W22" s="47">
        <f t="shared" si="6"/>
        <v>0</v>
      </c>
      <c r="X22" s="47">
        <f t="shared" si="6"/>
        <v>0</v>
      </c>
      <c r="Y22" s="47">
        <f t="shared" si="6"/>
        <v>0</v>
      </c>
      <c r="Z22" s="47">
        <f t="shared" si="6"/>
        <v>0</v>
      </c>
      <c r="AA22" s="47">
        <f t="shared" si="6"/>
        <v>0</v>
      </c>
    </row>
    <row r="23" spans="1:27" s="103" customFormat="1" ht="15.6" x14ac:dyDescent="0.25">
      <c r="A23" s="123"/>
      <c r="B23" s="123"/>
      <c r="C23" s="136"/>
      <c r="D23" s="137"/>
      <c r="E23" s="137"/>
      <c r="F23" s="137"/>
      <c r="G23" s="137"/>
      <c r="H23" s="137"/>
      <c r="I23" s="137"/>
      <c r="J23" s="139"/>
      <c r="K23" s="139"/>
      <c r="L23" s="139"/>
      <c r="M23" s="139"/>
      <c r="N23" s="140"/>
      <c r="O23" s="139"/>
      <c r="P23" s="139"/>
      <c r="Q23" s="141"/>
      <c r="R23" s="141"/>
      <c r="S23" s="141"/>
      <c r="T23" s="141"/>
      <c r="U23" s="141"/>
      <c r="V23" s="142"/>
      <c r="W23" s="142"/>
      <c r="X23" s="142"/>
      <c r="Y23" s="142"/>
      <c r="Z23" s="142"/>
      <c r="AA23" s="142"/>
    </row>
    <row r="24" spans="1:27" s="103" customFormat="1" ht="15.6" x14ac:dyDescent="0.25">
      <c r="A24" s="123" t="s">
        <v>83</v>
      </c>
      <c r="B24" s="123" t="s">
        <v>175</v>
      </c>
      <c r="C24" s="109"/>
      <c r="D24" s="137"/>
      <c r="E24" s="137"/>
      <c r="F24" s="137"/>
      <c r="G24" s="137"/>
      <c r="H24" s="137"/>
      <c r="I24" s="137"/>
      <c r="J24" s="139"/>
      <c r="K24" s="139"/>
      <c r="L24" s="139"/>
      <c r="M24" s="139"/>
      <c r="N24" s="140"/>
      <c r="O24" s="139"/>
      <c r="P24" s="139"/>
      <c r="Q24" s="139"/>
      <c r="R24" s="139"/>
      <c r="S24" s="139"/>
      <c r="T24" s="139"/>
      <c r="U24" s="139"/>
      <c r="V24" s="142"/>
      <c r="W24" s="142"/>
      <c r="X24" s="142"/>
      <c r="Y24" s="142"/>
      <c r="Z24" s="142"/>
      <c r="AA24" s="142"/>
    </row>
    <row r="25" spans="1:27" s="103" customFormat="1" ht="31.2" x14ac:dyDescent="0.25">
      <c r="A25" s="104" t="s">
        <v>88</v>
      </c>
      <c r="B25" s="104" t="s">
        <v>89</v>
      </c>
      <c r="C25" s="118" t="s">
        <v>2</v>
      </c>
      <c r="D25" s="13">
        <f t="shared" ref="D25:O25" si="7">D26+D30+D33+D34</f>
        <v>0</v>
      </c>
      <c r="E25" s="13">
        <f t="shared" si="7"/>
        <v>0</v>
      </c>
      <c r="F25" s="13">
        <f t="shared" si="7"/>
        <v>0</v>
      </c>
      <c r="G25" s="13">
        <f t="shared" si="7"/>
        <v>0</v>
      </c>
      <c r="H25" s="13">
        <f t="shared" si="7"/>
        <v>0</v>
      </c>
      <c r="I25" s="13">
        <f t="shared" si="7"/>
        <v>0</v>
      </c>
      <c r="J25" s="13">
        <f t="shared" si="7"/>
        <v>0</v>
      </c>
      <c r="K25" s="13">
        <f t="shared" si="7"/>
        <v>0</v>
      </c>
      <c r="L25" s="13">
        <f t="shared" si="7"/>
        <v>0</v>
      </c>
      <c r="M25" s="13">
        <f t="shared" si="7"/>
        <v>0</v>
      </c>
      <c r="N25" s="106">
        <f t="shared" si="7"/>
        <v>0</v>
      </c>
      <c r="O25" s="13">
        <f t="shared" si="7"/>
        <v>0</v>
      </c>
      <c r="P25" s="13" t="s">
        <v>3</v>
      </c>
      <c r="Q25" s="13">
        <f>Q26+Q30+Q33+Q34</f>
        <v>0</v>
      </c>
      <c r="R25" s="13">
        <f>R26+R30+R33+R34</f>
        <v>0</v>
      </c>
      <c r="S25" s="13" t="s">
        <v>3</v>
      </c>
      <c r="T25" s="107" t="s">
        <v>3</v>
      </c>
      <c r="U25" s="107" t="s">
        <v>3</v>
      </c>
      <c r="V25" s="32">
        <f t="shared" ref="V25:AA25" si="8">V26+V30+V33+V34</f>
        <v>0</v>
      </c>
      <c r="W25" s="32">
        <f t="shared" si="8"/>
        <v>0</v>
      </c>
      <c r="X25" s="32">
        <f t="shared" si="8"/>
        <v>0</v>
      </c>
      <c r="Y25" s="32">
        <f t="shared" si="8"/>
        <v>0</v>
      </c>
      <c r="Z25" s="32">
        <f t="shared" si="8"/>
        <v>0</v>
      </c>
      <c r="AA25" s="32">
        <f t="shared" si="8"/>
        <v>0</v>
      </c>
    </row>
    <row r="26" spans="1:27" s="103" customFormat="1" ht="46.8" x14ac:dyDescent="0.25">
      <c r="A26" s="104" t="s">
        <v>96</v>
      </c>
      <c r="B26" s="104" t="s">
        <v>97</v>
      </c>
      <c r="C26" s="118" t="s">
        <v>2</v>
      </c>
      <c r="D26" s="13">
        <f t="shared" ref="D26:O26" si="9">D27+D28+D29</f>
        <v>0</v>
      </c>
      <c r="E26" s="13">
        <f t="shared" si="9"/>
        <v>0</v>
      </c>
      <c r="F26" s="13">
        <f t="shared" si="9"/>
        <v>0</v>
      </c>
      <c r="G26" s="13">
        <f t="shared" si="9"/>
        <v>0</v>
      </c>
      <c r="H26" s="13">
        <f t="shared" si="9"/>
        <v>0</v>
      </c>
      <c r="I26" s="13">
        <f t="shared" si="9"/>
        <v>0</v>
      </c>
      <c r="J26" s="13">
        <f t="shared" si="9"/>
        <v>0</v>
      </c>
      <c r="K26" s="13">
        <f t="shared" si="9"/>
        <v>0</v>
      </c>
      <c r="L26" s="13">
        <f t="shared" si="9"/>
        <v>0</v>
      </c>
      <c r="M26" s="13">
        <f t="shared" si="9"/>
        <v>0</v>
      </c>
      <c r="N26" s="106">
        <f t="shared" si="9"/>
        <v>0</v>
      </c>
      <c r="O26" s="13">
        <f t="shared" si="9"/>
        <v>0</v>
      </c>
      <c r="P26" s="13" t="s">
        <v>3</v>
      </c>
      <c r="Q26" s="13">
        <f>Q27+Q28+Q29</f>
        <v>0</v>
      </c>
      <c r="R26" s="13">
        <f>R27+R28+R29</f>
        <v>0</v>
      </c>
      <c r="S26" s="13" t="s">
        <v>3</v>
      </c>
      <c r="T26" s="107" t="s">
        <v>3</v>
      </c>
      <c r="U26" s="107" t="s">
        <v>3</v>
      </c>
      <c r="V26" s="32">
        <f t="shared" ref="V26:AA26" si="10">V27+V28+V29</f>
        <v>0</v>
      </c>
      <c r="W26" s="32">
        <f t="shared" si="10"/>
        <v>0</v>
      </c>
      <c r="X26" s="32">
        <f t="shared" si="10"/>
        <v>0</v>
      </c>
      <c r="Y26" s="32">
        <f t="shared" si="10"/>
        <v>0</v>
      </c>
      <c r="Z26" s="32">
        <f t="shared" si="10"/>
        <v>0</v>
      </c>
      <c r="AA26" s="32">
        <f t="shared" si="10"/>
        <v>0</v>
      </c>
    </row>
    <row r="27" spans="1:27" s="103" customFormat="1" ht="62.4" x14ac:dyDescent="0.25">
      <c r="A27" s="145" t="s">
        <v>100</v>
      </c>
      <c r="B27" s="111" t="s">
        <v>101</v>
      </c>
      <c r="C27" s="55" t="s">
        <v>2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112">
        <v>0</v>
      </c>
      <c r="O27" s="4">
        <v>0</v>
      </c>
      <c r="P27" s="4" t="s">
        <v>3</v>
      </c>
      <c r="Q27" s="4">
        <v>0</v>
      </c>
      <c r="R27" s="4">
        <v>0</v>
      </c>
      <c r="S27" s="4" t="s">
        <v>3</v>
      </c>
      <c r="T27" s="114" t="s">
        <v>3</v>
      </c>
      <c r="U27" s="114" t="s">
        <v>3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</row>
    <row r="28" spans="1:27" s="103" customFormat="1" ht="62.4" x14ac:dyDescent="0.25">
      <c r="A28" s="145" t="s">
        <v>104</v>
      </c>
      <c r="B28" s="111" t="s">
        <v>105</v>
      </c>
      <c r="C28" s="3" t="s">
        <v>2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112">
        <v>0</v>
      </c>
      <c r="O28" s="4">
        <v>0</v>
      </c>
      <c r="P28" s="4" t="s">
        <v>3</v>
      </c>
      <c r="Q28" s="4">
        <v>0</v>
      </c>
      <c r="R28" s="4">
        <v>0</v>
      </c>
      <c r="S28" s="4" t="s">
        <v>3</v>
      </c>
      <c r="T28" s="114" t="s">
        <v>3</v>
      </c>
      <c r="U28" s="114" t="s">
        <v>3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</row>
    <row r="29" spans="1:27" s="103" customFormat="1" ht="62.4" x14ac:dyDescent="0.25">
      <c r="A29" s="145" t="s">
        <v>106</v>
      </c>
      <c r="B29" s="111" t="s">
        <v>107</v>
      </c>
      <c r="C29" s="3" t="s">
        <v>2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112">
        <v>0</v>
      </c>
      <c r="O29" s="4">
        <v>0</v>
      </c>
      <c r="P29" s="4" t="s">
        <v>3</v>
      </c>
      <c r="Q29" s="4">
        <v>0</v>
      </c>
      <c r="R29" s="4">
        <v>0</v>
      </c>
      <c r="S29" s="4" t="s">
        <v>3</v>
      </c>
      <c r="T29" s="114" t="s">
        <v>3</v>
      </c>
      <c r="U29" s="114" t="s">
        <v>3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</row>
    <row r="30" spans="1:27" s="103" customFormat="1" ht="31.2" x14ac:dyDescent="0.25">
      <c r="A30" s="146" t="s">
        <v>108</v>
      </c>
      <c r="B30" s="104" t="s">
        <v>109</v>
      </c>
      <c r="C30" s="12" t="s">
        <v>2</v>
      </c>
      <c r="D30" s="13">
        <f t="shared" ref="D30:O30" si="11">D31+D32</f>
        <v>0</v>
      </c>
      <c r="E30" s="13">
        <f t="shared" si="11"/>
        <v>0</v>
      </c>
      <c r="F30" s="13">
        <f t="shared" si="11"/>
        <v>0</v>
      </c>
      <c r="G30" s="13">
        <f t="shared" si="11"/>
        <v>0</v>
      </c>
      <c r="H30" s="13">
        <f t="shared" si="11"/>
        <v>0</v>
      </c>
      <c r="I30" s="13">
        <f t="shared" si="11"/>
        <v>0</v>
      </c>
      <c r="J30" s="13">
        <f t="shared" si="11"/>
        <v>0</v>
      </c>
      <c r="K30" s="13">
        <f t="shared" si="11"/>
        <v>0</v>
      </c>
      <c r="L30" s="13">
        <f t="shared" si="11"/>
        <v>0</v>
      </c>
      <c r="M30" s="13">
        <f t="shared" si="11"/>
        <v>0</v>
      </c>
      <c r="N30" s="106">
        <f t="shared" si="11"/>
        <v>0</v>
      </c>
      <c r="O30" s="13">
        <f t="shared" si="11"/>
        <v>0</v>
      </c>
      <c r="P30" s="13" t="s">
        <v>3</v>
      </c>
      <c r="Q30" s="13">
        <f>Q31+Q32</f>
        <v>0</v>
      </c>
      <c r="R30" s="13">
        <f>R31+R32</f>
        <v>0</v>
      </c>
      <c r="S30" s="13" t="s">
        <v>3</v>
      </c>
      <c r="T30" s="107">
        <f t="shared" ref="T30:AA30" si="12">T31+T32</f>
        <v>0</v>
      </c>
      <c r="U30" s="107">
        <f t="shared" si="12"/>
        <v>0</v>
      </c>
      <c r="V30" s="32">
        <f t="shared" si="12"/>
        <v>0</v>
      </c>
      <c r="W30" s="32">
        <f t="shared" si="12"/>
        <v>0</v>
      </c>
      <c r="X30" s="32">
        <f t="shared" si="12"/>
        <v>0</v>
      </c>
      <c r="Y30" s="32">
        <f t="shared" si="12"/>
        <v>0</v>
      </c>
      <c r="Z30" s="32">
        <f t="shared" si="12"/>
        <v>0</v>
      </c>
      <c r="AA30" s="32">
        <f t="shared" si="12"/>
        <v>0</v>
      </c>
    </row>
    <row r="31" spans="1:27" s="103" customFormat="1" ht="62.4" x14ac:dyDescent="0.25">
      <c r="A31" s="145" t="s">
        <v>114</v>
      </c>
      <c r="B31" s="111" t="s">
        <v>115</v>
      </c>
      <c r="C31" s="3" t="s">
        <v>2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112">
        <v>0</v>
      </c>
      <c r="O31" s="4">
        <v>0</v>
      </c>
      <c r="P31" s="4" t="s">
        <v>3</v>
      </c>
      <c r="Q31" s="4">
        <v>0</v>
      </c>
      <c r="R31" s="4">
        <v>0</v>
      </c>
      <c r="S31" s="4" t="s">
        <v>3</v>
      </c>
      <c r="T31" s="114">
        <v>0</v>
      </c>
      <c r="U31" s="114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</row>
    <row r="32" spans="1:27" s="103" customFormat="1" ht="46.8" x14ac:dyDescent="0.25">
      <c r="A32" s="145" t="s">
        <v>118</v>
      </c>
      <c r="B32" s="111" t="s">
        <v>119</v>
      </c>
      <c r="C32" s="3" t="s">
        <v>2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112">
        <v>0</v>
      </c>
      <c r="O32" s="4">
        <v>0</v>
      </c>
      <c r="P32" s="4" t="s">
        <v>3</v>
      </c>
      <c r="Q32" s="4">
        <v>0</v>
      </c>
      <c r="R32" s="4">
        <v>0</v>
      </c>
      <c r="S32" s="4" t="s">
        <v>3</v>
      </c>
      <c r="T32" s="114">
        <v>0</v>
      </c>
      <c r="U32" s="114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</row>
    <row r="33" spans="1:27" s="103" customFormat="1" ht="46.8" x14ac:dyDescent="0.25">
      <c r="A33" s="146" t="s">
        <v>122</v>
      </c>
      <c r="B33" s="104" t="s">
        <v>123</v>
      </c>
      <c r="C33" s="12" t="s">
        <v>2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06">
        <v>0</v>
      </c>
      <c r="O33" s="13">
        <v>0</v>
      </c>
      <c r="P33" s="13" t="s">
        <v>3</v>
      </c>
      <c r="Q33" s="13">
        <v>0</v>
      </c>
      <c r="R33" s="13">
        <v>0</v>
      </c>
      <c r="S33" s="13" t="s">
        <v>3</v>
      </c>
      <c r="T33" s="107">
        <v>0</v>
      </c>
      <c r="U33" s="107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</row>
    <row r="34" spans="1:27" s="103" customFormat="1" ht="78" x14ac:dyDescent="0.25">
      <c r="A34" s="104" t="s">
        <v>126</v>
      </c>
      <c r="B34" s="104" t="s">
        <v>127</v>
      </c>
      <c r="C34" s="12" t="s">
        <v>2</v>
      </c>
      <c r="D34" s="13">
        <f t="shared" ref="D34:O34" si="13">D35+D36</f>
        <v>0</v>
      </c>
      <c r="E34" s="13">
        <f t="shared" si="13"/>
        <v>0</v>
      </c>
      <c r="F34" s="13">
        <f t="shared" si="13"/>
        <v>0</v>
      </c>
      <c r="G34" s="13">
        <f t="shared" si="13"/>
        <v>0</v>
      </c>
      <c r="H34" s="13">
        <f t="shared" si="13"/>
        <v>0</v>
      </c>
      <c r="I34" s="13">
        <f t="shared" si="13"/>
        <v>0</v>
      </c>
      <c r="J34" s="13">
        <f t="shared" si="13"/>
        <v>0</v>
      </c>
      <c r="K34" s="13">
        <f t="shared" si="13"/>
        <v>0</v>
      </c>
      <c r="L34" s="13">
        <f t="shared" si="13"/>
        <v>0</v>
      </c>
      <c r="M34" s="13">
        <f t="shared" si="13"/>
        <v>0</v>
      </c>
      <c r="N34" s="106">
        <f t="shared" si="13"/>
        <v>0</v>
      </c>
      <c r="O34" s="13">
        <f t="shared" si="13"/>
        <v>0</v>
      </c>
      <c r="P34" s="13" t="s">
        <v>3</v>
      </c>
      <c r="Q34" s="13">
        <f>Q35+Q36</f>
        <v>0</v>
      </c>
      <c r="R34" s="13">
        <f>R35+R36</f>
        <v>0</v>
      </c>
      <c r="S34" s="13" t="s">
        <v>3</v>
      </c>
      <c r="T34" s="107" t="s">
        <v>3</v>
      </c>
      <c r="U34" s="107" t="s">
        <v>3</v>
      </c>
      <c r="V34" s="32">
        <f t="shared" ref="V34:AA34" si="14">V35+V36</f>
        <v>0</v>
      </c>
      <c r="W34" s="32">
        <f t="shared" si="14"/>
        <v>0</v>
      </c>
      <c r="X34" s="32">
        <f t="shared" si="14"/>
        <v>0</v>
      </c>
      <c r="Y34" s="32">
        <f t="shared" si="14"/>
        <v>0</v>
      </c>
      <c r="Z34" s="32">
        <f t="shared" si="14"/>
        <v>0</v>
      </c>
      <c r="AA34" s="32">
        <f t="shared" si="14"/>
        <v>0</v>
      </c>
    </row>
    <row r="35" spans="1:27" s="103" customFormat="1" ht="78" x14ac:dyDescent="0.25">
      <c r="A35" s="110" t="s">
        <v>0</v>
      </c>
      <c r="B35" s="111" t="s">
        <v>1</v>
      </c>
      <c r="C35" s="2" t="s">
        <v>2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112">
        <v>0</v>
      </c>
      <c r="O35" s="4">
        <v>0</v>
      </c>
      <c r="P35" s="4" t="s">
        <v>3</v>
      </c>
      <c r="Q35" s="4">
        <v>0</v>
      </c>
      <c r="R35" s="4">
        <v>0</v>
      </c>
      <c r="S35" s="4" t="s">
        <v>3</v>
      </c>
      <c r="T35" s="114" t="s">
        <v>3</v>
      </c>
      <c r="U35" s="114" t="s">
        <v>3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</row>
    <row r="36" spans="1:27" s="103" customFormat="1" ht="78" x14ac:dyDescent="0.25">
      <c r="A36" s="115" t="s">
        <v>7</v>
      </c>
      <c r="B36" s="68" t="s">
        <v>8</v>
      </c>
      <c r="C36" s="3" t="s">
        <v>2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112">
        <v>0</v>
      </c>
      <c r="O36" s="4">
        <v>0</v>
      </c>
      <c r="P36" s="4" t="s">
        <v>3</v>
      </c>
      <c r="Q36" s="4">
        <v>0</v>
      </c>
      <c r="R36" s="4">
        <v>0</v>
      </c>
      <c r="S36" s="4" t="s">
        <v>3</v>
      </c>
      <c r="T36" s="114" t="s">
        <v>3</v>
      </c>
      <c r="U36" s="114" t="s">
        <v>3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</row>
    <row r="37" spans="1:27" s="103" customFormat="1" ht="31.2" x14ac:dyDescent="0.25">
      <c r="A37" s="104" t="s">
        <v>11</v>
      </c>
      <c r="B37" s="104" t="s">
        <v>12</v>
      </c>
      <c r="C37" s="118"/>
      <c r="D37" s="13">
        <f>D38+D42+D49+D58</f>
        <v>0</v>
      </c>
      <c r="E37" s="13">
        <f>E38+E42+E49+E58</f>
        <v>0</v>
      </c>
      <c r="F37" s="13">
        <f>F38+F42+F49+F58</f>
        <v>0</v>
      </c>
      <c r="G37" s="13">
        <f>G38+G42+G49+G58</f>
        <v>0</v>
      </c>
      <c r="H37" s="13" t="s">
        <v>3</v>
      </c>
      <c r="I37" s="13" t="s">
        <v>3</v>
      </c>
      <c r="J37" s="13" t="s">
        <v>3</v>
      </c>
      <c r="K37" s="13" t="s">
        <v>3</v>
      </c>
      <c r="L37" s="13">
        <f>L38+L42+L49+L58</f>
        <v>0</v>
      </c>
      <c r="M37" s="13">
        <f>M38+M42+M49+M58</f>
        <v>0</v>
      </c>
      <c r="N37" s="106">
        <f>N38+N42+N49+N58</f>
        <v>0</v>
      </c>
      <c r="O37" s="13">
        <f>O38+O42+O49+O58</f>
        <v>0</v>
      </c>
      <c r="P37" s="13" t="s">
        <v>3</v>
      </c>
      <c r="Q37" s="13">
        <f>Q38+Q42+Q49+Q58</f>
        <v>0</v>
      </c>
      <c r="R37" s="13">
        <f>R38+R42+R49+R58</f>
        <v>0</v>
      </c>
      <c r="S37" s="13" t="s">
        <v>3</v>
      </c>
      <c r="T37" s="13" t="s">
        <v>3</v>
      </c>
      <c r="U37" s="13">
        <f>+U42</f>
        <v>52.240782553177603</v>
      </c>
      <c r="V37" s="32">
        <f t="shared" ref="V37:AA37" si="15">V38+V42+V49+V58</f>
        <v>0</v>
      </c>
      <c r="W37" s="32">
        <f t="shared" si="15"/>
        <v>0</v>
      </c>
      <c r="X37" s="32">
        <f t="shared" si="15"/>
        <v>0</v>
      </c>
      <c r="Y37" s="32">
        <f t="shared" si="15"/>
        <v>0</v>
      </c>
      <c r="Z37" s="32">
        <f t="shared" si="15"/>
        <v>0</v>
      </c>
      <c r="AA37" s="32">
        <f t="shared" si="15"/>
        <v>0</v>
      </c>
    </row>
    <row r="38" spans="1:27" s="103" customFormat="1" ht="62.4" x14ac:dyDescent="0.25">
      <c r="A38" s="110" t="s">
        <v>55</v>
      </c>
      <c r="B38" s="111" t="s">
        <v>56</v>
      </c>
      <c r="C38" s="2" t="s">
        <v>2</v>
      </c>
      <c r="D38" s="4">
        <f>D39+D40</f>
        <v>0</v>
      </c>
      <c r="E38" s="4">
        <f>E39+E40</f>
        <v>0</v>
      </c>
      <c r="F38" s="4">
        <f>F39+F40</f>
        <v>0</v>
      </c>
      <c r="G38" s="4">
        <f>G39+G40</f>
        <v>0</v>
      </c>
      <c r="H38" s="4" t="s">
        <v>3</v>
      </c>
      <c r="I38" s="4" t="s">
        <v>3</v>
      </c>
      <c r="J38" s="4" t="s">
        <v>3</v>
      </c>
      <c r="K38" s="4" t="s">
        <v>3</v>
      </c>
      <c r="L38" s="4">
        <f>L39+L40</f>
        <v>0</v>
      </c>
      <c r="M38" s="4">
        <f>M39+M40</f>
        <v>0</v>
      </c>
      <c r="N38" s="112">
        <f>N39+N40</f>
        <v>0</v>
      </c>
      <c r="O38" s="4">
        <f>O39+O40</f>
        <v>0</v>
      </c>
      <c r="P38" s="4" t="s">
        <v>3</v>
      </c>
      <c r="Q38" s="4">
        <f>Q39+Q40</f>
        <v>0</v>
      </c>
      <c r="R38" s="4">
        <f>R39+R40</f>
        <v>0</v>
      </c>
      <c r="S38" s="4" t="s">
        <v>3</v>
      </c>
      <c r="T38" s="4" t="s">
        <v>3</v>
      </c>
      <c r="U38" s="4" t="s">
        <v>3</v>
      </c>
      <c r="V38" s="5">
        <f t="shared" ref="V38:AA38" si="16">V39+V40</f>
        <v>0</v>
      </c>
      <c r="W38" s="5">
        <f t="shared" si="16"/>
        <v>0</v>
      </c>
      <c r="X38" s="5">
        <f t="shared" si="16"/>
        <v>0</v>
      </c>
      <c r="Y38" s="5">
        <f t="shared" si="16"/>
        <v>0</v>
      </c>
      <c r="Z38" s="5">
        <f t="shared" si="16"/>
        <v>0</v>
      </c>
      <c r="AA38" s="5">
        <f t="shared" si="16"/>
        <v>0</v>
      </c>
    </row>
    <row r="39" spans="1:27" s="103" customFormat="1" ht="31.2" x14ac:dyDescent="0.25">
      <c r="A39" s="127" t="s">
        <v>59</v>
      </c>
      <c r="B39" s="128" t="s">
        <v>60</v>
      </c>
      <c r="C39" s="37" t="s">
        <v>2</v>
      </c>
      <c r="D39" s="38">
        <v>0</v>
      </c>
      <c r="E39" s="38">
        <v>0</v>
      </c>
      <c r="F39" s="38">
        <v>0</v>
      </c>
      <c r="G39" s="38">
        <v>0</v>
      </c>
      <c r="H39" s="38" t="s">
        <v>3</v>
      </c>
      <c r="I39" s="38" t="s">
        <v>3</v>
      </c>
      <c r="J39" s="38" t="s">
        <v>3</v>
      </c>
      <c r="K39" s="38" t="s">
        <v>3</v>
      </c>
      <c r="L39" s="38">
        <v>0</v>
      </c>
      <c r="M39" s="38">
        <v>0</v>
      </c>
      <c r="N39" s="129">
        <v>0</v>
      </c>
      <c r="O39" s="38">
        <v>0</v>
      </c>
      <c r="P39" s="38" t="s">
        <v>3</v>
      </c>
      <c r="Q39" s="38">
        <v>0</v>
      </c>
      <c r="R39" s="38">
        <v>0</v>
      </c>
      <c r="S39" s="38" t="s">
        <v>3</v>
      </c>
      <c r="T39" s="38" t="s">
        <v>3</v>
      </c>
      <c r="U39" s="38" t="s">
        <v>3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</row>
    <row r="40" spans="1:27" s="103" customFormat="1" ht="62.4" x14ac:dyDescent="0.25">
      <c r="A40" s="128" t="s">
        <v>61</v>
      </c>
      <c r="B40" s="40" t="s">
        <v>62</v>
      </c>
      <c r="C40" s="131" t="s">
        <v>2</v>
      </c>
      <c r="D40" s="38">
        <v>0</v>
      </c>
      <c r="E40" s="38">
        <v>0</v>
      </c>
      <c r="F40" s="38">
        <v>0</v>
      </c>
      <c r="G40" s="38">
        <v>0</v>
      </c>
      <c r="H40" s="38" t="s">
        <v>3</v>
      </c>
      <c r="I40" s="38" t="s">
        <v>3</v>
      </c>
      <c r="J40" s="38" t="s">
        <v>3</v>
      </c>
      <c r="K40" s="38" t="s">
        <v>3</v>
      </c>
      <c r="L40" s="38">
        <v>0</v>
      </c>
      <c r="M40" s="38">
        <v>0</v>
      </c>
      <c r="N40" s="129">
        <v>0</v>
      </c>
      <c r="O40" s="38">
        <v>0</v>
      </c>
      <c r="P40" s="38" t="s">
        <v>3</v>
      </c>
      <c r="Q40" s="38">
        <v>0</v>
      </c>
      <c r="R40" s="38">
        <v>0</v>
      </c>
      <c r="S40" s="38" t="s">
        <v>3</v>
      </c>
      <c r="T40" s="38" t="s">
        <v>3</v>
      </c>
      <c r="U40" s="38" t="s">
        <v>3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</row>
    <row r="41" spans="1:27" s="103" customFormat="1" ht="15.6" x14ac:dyDescent="0.25">
      <c r="A41" s="75" t="s">
        <v>236</v>
      </c>
      <c r="B41" s="45" t="s">
        <v>67</v>
      </c>
      <c r="C41" s="75" t="s">
        <v>69</v>
      </c>
      <c r="D41" s="46" t="s">
        <v>3</v>
      </c>
      <c r="E41" s="46" t="s">
        <v>3</v>
      </c>
      <c r="F41" s="46" t="s">
        <v>3</v>
      </c>
      <c r="G41" s="46" t="s">
        <v>3</v>
      </c>
      <c r="H41" s="46" t="s">
        <v>3</v>
      </c>
      <c r="I41" s="46" t="s">
        <v>3</v>
      </c>
      <c r="J41" s="46" t="s">
        <v>3</v>
      </c>
      <c r="K41" s="46" t="s">
        <v>3</v>
      </c>
      <c r="L41" s="46" t="s">
        <v>3</v>
      </c>
      <c r="M41" s="46" t="s">
        <v>3</v>
      </c>
      <c r="N41" s="46" t="s">
        <v>3</v>
      </c>
      <c r="O41" s="46" t="s">
        <v>3</v>
      </c>
      <c r="P41" s="46" t="s">
        <v>3</v>
      </c>
      <c r="Q41" s="46" t="s">
        <v>3</v>
      </c>
      <c r="R41" s="46" t="s">
        <v>3</v>
      </c>
      <c r="S41" s="46" t="s">
        <v>3</v>
      </c>
      <c r="T41" s="46" t="s">
        <v>3</v>
      </c>
      <c r="U41" s="46" t="s">
        <v>3</v>
      </c>
      <c r="V41" s="46" t="s">
        <v>3</v>
      </c>
      <c r="W41" s="46" t="s">
        <v>3</v>
      </c>
      <c r="X41" s="46" t="s">
        <v>3</v>
      </c>
      <c r="Y41" s="46" t="s">
        <v>3</v>
      </c>
      <c r="Z41" s="46" t="s">
        <v>3</v>
      </c>
      <c r="AA41" s="46" t="s">
        <v>3</v>
      </c>
    </row>
    <row r="42" spans="1:27" s="103" customFormat="1" ht="46.5" customHeight="1" x14ac:dyDescent="0.25">
      <c r="A42" s="132" t="s">
        <v>72</v>
      </c>
      <c r="B42" s="115" t="s">
        <v>73</v>
      </c>
      <c r="C42" s="3" t="s">
        <v>2</v>
      </c>
      <c r="D42" s="4">
        <f>D43+D48</f>
        <v>0</v>
      </c>
      <c r="E42" s="4">
        <f>E43+E48</f>
        <v>0</v>
      </c>
      <c r="F42" s="4">
        <f>F43+F48</f>
        <v>0</v>
      </c>
      <c r="G42" s="4">
        <f>G43+G48</f>
        <v>0</v>
      </c>
      <c r="H42" s="4" t="s">
        <v>3</v>
      </c>
      <c r="I42" s="4" t="s">
        <v>3</v>
      </c>
      <c r="J42" s="4" t="s">
        <v>3</v>
      </c>
      <c r="K42" s="4" t="s">
        <v>3</v>
      </c>
      <c r="L42" s="4">
        <f>L43+L48</f>
        <v>0</v>
      </c>
      <c r="M42" s="4">
        <f>M43+M48</f>
        <v>0</v>
      </c>
      <c r="N42" s="112">
        <f>N43+N48</f>
        <v>0</v>
      </c>
      <c r="O42" s="4">
        <f>O43+O48</f>
        <v>0</v>
      </c>
      <c r="P42" s="4" t="s">
        <v>3</v>
      </c>
      <c r="Q42" s="4">
        <f>Q43+Q48</f>
        <v>0</v>
      </c>
      <c r="R42" s="4">
        <f>R43+R48</f>
        <v>0</v>
      </c>
      <c r="S42" s="4" t="s">
        <v>3</v>
      </c>
      <c r="T42" s="4" t="s">
        <v>3</v>
      </c>
      <c r="U42" s="4">
        <f>+U43</f>
        <v>52.240782553177603</v>
      </c>
      <c r="V42" s="5">
        <f t="shared" ref="V42:AA42" si="17">V43+V48</f>
        <v>0</v>
      </c>
      <c r="W42" s="5">
        <f t="shared" si="17"/>
        <v>0</v>
      </c>
      <c r="X42" s="5">
        <f t="shared" si="17"/>
        <v>0</v>
      </c>
      <c r="Y42" s="5">
        <f t="shared" si="17"/>
        <v>0</v>
      </c>
      <c r="Z42" s="5">
        <f t="shared" si="17"/>
        <v>0</v>
      </c>
      <c r="AA42" s="5">
        <f t="shared" si="17"/>
        <v>0</v>
      </c>
    </row>
    <row r="43" spans="1:27" s="103" customFormat="1" ht="46.5" customHeight="1" x14ac:dyDescent="0.25">
      <c r="A43" s="133" t="s">
        <v>76</v>
      </c>
      <c r="B43" s="131" t="s">
        <v>77</v>
      </c>
      <c r="C43" s="131" t="s">
        <v>2</v>
      </c>
      <c r="D43" s="38">
        <v>0</v>
      </c>
      <c r="E43" s="38">
        <v>0</v>
      </c>
      <c r="F43" s="38">
        <v>0</v>
      </c>
      <c r="G43" s="38">
        <v>0</v>
      </c>
      <c r="H43" s="38" t="s">
        <v>3</v>
      </c>
      <c r="I43" s="38" t="s">
        <v>3</v>
      </c>
      <c r="J43" s="38" t="s">
        <v>3</v>
      </c>
      <c r="K43" s="38" t="s">
        <v>3</v>
      </c>
      <c r="L43" s="38">
        <v>0</v>
      </c>
      <c r="M43" s="38">
        <v>0</v>
      </c>
      <c r="N43" s="129">
        <v>0</v>
      </c>
      <c r="O43" s="38">
        <v>0</v>
      </c>
      <c r="P43" s="38" t="s">
        <v>3</v>
      </c>
      <c r="Q43" s="38">
        <v>0</v>
      </c>
      <c r="R43" s="38">
        <v>0</v>
      </c>
      <c r="S43" s="38" t="s">
        <v>3</v>
      </c>
      <c r="T43" s="38" t="s">
        <v>3</v>
      </c>
      <c r="U43" s="38">
        <f>+SUM(U44:U47)</f>
        <v>52.240782553177603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</row>
    <row r="44" spans="1:27" s="103" customFormat="1" ht="46.5" customHeight="1" x14ac:dyDescent="0.25">
      <c r="A44" s="134" t="s">
        <v>80</v>
      </c>
      <c r="B44" s="109" t="s">
        <v>81</v>
      </c>
      <c r="C44" s="109" t="s">
        <v>82</v>
      </c>
      <c r="D44" s="46" t="s">
        <v>3</v>
      </c>
      <c r="E44" s="46" t="s">
        <v>3</v>
      </c>
      <c r="F44" s="46" t="s">
        <v>3</v>
      </c>
      <c r="G44" s="46" t="s">
        <v>3</v>
      </c>
      <c r="H44" s="46" t="s">
        <v>3</v>
      </c>
      <c r="I44" s="46" t="s">
        <v>3</v>
      </c>
      <c r="J44" s="46" t="s">
        <v>3</v>
      </c>
      <c r="K44" s="46" t="s">
        <v>3</v>
      </c>
      <c r="L44" s="46" t="s">
        <v>3</v>
      </c>
      <c r="M44" s="46" t="s">
        <v>3</v>
      </c>
      <c r="N44" s="46" t="s">
        <v>3</v>
      </c>
      <c r="O44" s="46" t="s">
        <v>3</v>
      </c>
      <c r="P44" s="46" t="s">
        <v>3</v>
      </c>
      <c r="Q44" s="46" t="s">
        <v>3</v>
      </c>
      <c r="R44" s="46" t="s">
        <v>3</v>
      </c>
      <c r="S44" s="46" t="s">
        <v>3</v>
      </c>
      <c r="T44" s="46" t="s">
        <v>3</v>
      </c>
      <c r="U44" s="46" t="s">
        <v>3</v>
      </c>
      <c r="V44" s="46" t="s">
        <v>3</v>
      </c>
      <c r="W44" s="46" t="s">
        <v>3</v>
      </c>
      <c r="X44" s="46" t="s">
        <v>3</v>
      </c>
      <c r="Y44" s="46" t="s">
        <v>3</v>
      </c>
      <c r="Z44" s="46" t="s">
        <v>3</v>
      </c>
      <c r="AA44" s="46" t="s">
        <v>3</v>
      </c>
    </row>
    <row r="45" spans="1:27" s="103" customFormat="1" ht="46.5" customHeight="1" x14ac:dyDescent="0.25">
      <c r="A45" s="134" t="s">
        <v>85</v>
      </c>
      <c r="B45" s="109" t="s">
        <v>86</v>
      </c>
      <c r="C45" s="109" t="s">
        <v>87</v>
      </c>
      <c r="D45" s="46" t="s">
        <v>3</v>
      </c>
      <c r="E45" s="46" t="s">
        <v>3</v>
      </c>
      <c r="F45" s="46" t="s">
        <v>3</v>
      </c>
      <c r="G45" s="46" t="s">
        <v>3</v>
      </c>
      <c r="H45" s="46" t="s">
        <v>3</v>
      </c>
      <c r="I45" s="46" t="s">
        <v>3</v>
      </c>
      <c r="J45" s="46" t="s">
        <v>3</v>
      </c>
      <c r="K45" s="46" t="s">
        <v>3</v>
      </c>
      <c r="L45" s="46" t="s">
        <v>3</v>
      </c>
      <c r="M45" s="46" t="s">
        <v>3</v>
      </c>
      <c r="N45" s="46" t="s">
        <v>3</v>
      </c>
      <c r="O45" s="46" t="s">
        <v>3</v>
      </c>
      <c r="P45" s="46" t="s">
        <v>3</v>
      </c>
      <c r="Q45" s="46" t="s">
        <v>3</v>
      </c>
      <c r="R45" s="46" t="s">
        <v>3</v>
      </c>
      <c r="S45" s="46" t="s">
        <v>3</v>
      </c>
      <c r="T45" s="46" t="s">
        <v>3</v>
      </c>
      <c r="U45" s="46" t="s">
        <v>3</v>
      </c>
      <c r="V45" s="46" t="s">
        <v>3</v>
      </c>
      <c r="W45" s="46" t="s">
        <v>3</v>
      </c>
      <c r="X45" s="46" t="s">
        <v>3</v>
      </c>
      <c r="Y45" s="46" t="s">
        <v>3</v>
      </c>
      <c r="Z45" s="46" t="s">
        <v>3</v>
      </c>
      <c r="AA45" s="46" t="s">
        <v>3</v>
      </c>
    </row>
    <row r="46" spans="1:27" s="103" customFormat="1" ht="46.5" customHeight="1" x14ac:dyDescent="0.25">
      <c r="A46" s="134" t="s">
        <v>90</v>
      </c>
      <c r="B46" s="109" t="s">
        <v>91</v>
      </c>
      <c r="C46" s="109" t="s">
        <v>92</v>
      </c>
      <c r="D46" s="46" t="s">
        <v>3</v>
      </c>
      <c r="E46" s="46" t="s">
        <v>3</v>
      </c>
      <c r="F46" s="46" t="s">
        <v>3</v>
      </c>
      <c r="G46" s="46" t="s">
        <v>3</v>
      </c>
      <c r="H46" s="46" t="s">
        <v>3</v>
      </c>
      <c r="I46" s="46" t="s">
        <v>3</v>
      </c>
      <c r="J46" s="46" t="s">
        <v>3</v>
      </c>
      <c r="K46" s="46" t="s">
        <v>3</v>
      </c>
      <c r="L46" s="46" t="s">
        <v>3</v>
      </c>
      <c r="M46" s="46" t="s">
        <v>3</v>
      </c>
      <c r="N46" s="46" t="s">
        <v>3</v>
      </c>
      <c r="O46" s="46" t="s">
        <v>3</v>
      </c>
      <c r="P46" s="46" t="s">
        <v>3</v>
      </c>
      <c r="Q46" s="46" t="s">
        <v>3</v>
      </c>
      <c r="R46" s="46" t="s">
        <v>3</v>
      </c>
      <c r="S46" s="46" t="s">
        <v>3</v>
      </c>
      <c r="T46" s="46" t="s">
        <v>3</v>
      </c>
      <c r="U46" s="46">
        <f>+'1'!X43</f>
        <v>52.240782553177603</v>
      </c>
      <c r="V46" s="46" t="s">
        <v>3</v>
      </c>
      <c r="W46" s="46" t="s">
        <v>3</v>
      </c>
      <c r="X46" s="46" t="s">
        <v>3</v>
      </c>
      <c r="Y46" s="46" t="s">
        <v>3</v>
      </c>
      <c r="Z46" s="46" t="s">
        <v>3</v>
      </c>
      <c r="AA46" s="46" t="s">
        <v>3</v>
      </c>
    </row>
    <row r="47" spans="1:27" s="103" customFormat="1" ht="46.5" customHeight="1" x14ac:dyDescent="0.25">
      <c r="A47" s="134" t="s">
        <v>93</v>
      </c>
      <c r="B47" s="109" t="s">
        <v>94</v>
      </c>
      <c r="C47" s="109" t="s">
        <v>95</v>
      </c>
      <c r="D47" s="46" t="s">
        <v>3</v>
      </c>
      <c r="E47" s="46" t="s">
        <v>3</v>
      </c>
      <c r="F47" s="46" t="s">
        <v>3</v>
      </c>
      <c r="G47" s="46" t="s">
        <v>3</v>
      </c>
      <c r="H47" s="46" t="s">
        <v>3</v>
      </c>
      <c r="I47" s="46" t="s">
        <v>3</v>
      </c>
      <c r="J47" s="46" t="s">
        <v>3</v>
      </c>
      <c r="K47" s="46" t="s">
        <v>3</v>
      </c>
      <c r="L47" s="46" t="s">
        <v>3</v>
      </c>
      <c r="M47" s="46" t="s">
        <v>3</v>
      </c>
      <c r="N47" s="46" t="s">
        <v>3</v>
      </c>
      <c r="O47" s="46" t="s">
        <v>3</v>
      </c>
      <c r="P47" s="46" t="s">
        <v>3</v>
      </c>
      <c r="Q47" s="46" t="s">
        <v>3</v>
      </c>
      <c r="R47" s="46" t="s">
        <v>3</v>
      </c>
      <c r="S47" s="46" t="s">
        <v>3</v>
      </c>
      <c r="T47" s="46" t="s">
        <v>3</v>
      </c>
      <c r="U47" s="46" t="s">
        <v>3</v>
      </c>
      <c r="V47" s="46" t="s">
        <v>3</v>
      </c>
      <c r="W47" s="46" t="s">
        <v>3</v>
      </c>
      <c r="X47" s="46" t="s">
        <v>3</v>
      </c>
      <c r="Y47" s="46" t="s">
        <v>3</v>
      </c>
      <c r="Z47" s="46" t="s">
        <v>3</v>
      </c>
      <c r="AA47" s="46" t="s">
        <v>3</v>
      </c>
    </row>
    <row r="48" spans="1:27" s="103" customFormat="1" ht="46.5" customHeight="1" x14ac:dyDescent="0.25">
      <c r="A48" s="133" t="s">
        <v>98</v>
      </c>
      <c r="B48" s="40" t="s">
        <v>99</v>
      </c>
      <c r="C48" s="135" t="s">
        <v>2</v>
      </c>
      <c r="D48" s="38">
        <v>0</v>
      </c>
      <c r="E48" s="38">
        <v>0</v>
      </c>
      <c r="F48" s="38">
        <v>0</v>
      </c>
      <c r="G48" s="38">
        <v>0</v>
      </c>
      <c r="H48" s="38" t="s">
        <v>3</v>
      </c>
      <c r="I48" s="38" t="s">
        <v>3</v>
      </c>
      <c r="J48" s="38" t="s">
        <v>3</v>
      </c>
      <c r="K48" s="38" t="s">
        <v>3</v>
      </c>
      <c r="L48" s="38">
        <v>0</v>
      </c>
      <c r="M48" s="38">
        <v>0</v>
      </c>
      <c r="N48" s="129">
        <v>0</v>
      </c>
      <c r="O48" s="38">
        <v>0</v>
      </c>
      <c r="P48" s="38" t="s">
        <v>3</v>
      </c>
      <c r="Q48" s="38">
        <v>0</v>
      </c>
      <c r="R48" s="38">
        <v>0</v>
      </c>
      <c r="S48" s="38" t="s">
        <v>3</v>
      </c>
      <c r="T48" s="38" t="s">
        <v>3</v>
      </c>
      <c r="U48" s="38" t="s">
        <v>3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</row>
    <row r="49" spans="1:27" s="103" customFormat="1" ht="46.5" customHeight="1" x14ac:dyDescent="0.25">
      <c r="A49" s="132" t="s">
        <v>102</v>
      </c>
      <c r="B49" s="115" t="s">
        <v>103</v>
      </c>
      <c r="C49" s="138" t="s">
        <v>2</v>
      </c>
      <c r="D49" s="4">
        <f>D50+D51+D52+D53+D54+D55+D56+D57</f>
        <v>0</v>
      </c>
      <c r="E49" s="4">
        <f>E50+E51+E52+E53+E54+E55+E56+E57</f>
        <v>0</v>
      </c>
      <c r="F49" s="4">
        <f>F50+F51+F52+F53+F54+F55+F56+F57</f>
        <v>0</v>
      </c>
      <c r="G49" s="4">
        <f>G50+G51+G52+G53+G54+G55+G56+G57</f>
        <v>0</v>
      </c>
      <c r="H49" s="4" t="s">
        <v>3</v>
      </c>
      <c r="I49" s="4" t="s">
        <v>3</v>
      </c>
      <c r="J49" s="4" t="s">
        <v>3</v>
      </c>
      <c r="K49" s="4" t="s">
        <v>3</v>
      </c>
      <c r="L49" s="4">
        <f>L50+L51+L52+L53+L54+L55+L56+L57</f>
        <v>0</v>
      </c>
      <c r="M49" s="4">
        <f>M50+M51+M52+M53+M54+M55+M56+M57</f>
        <v>0</v>
      </c>
      <c r="N49" s="112">
        <f>N50+N51+N52+N53+N54+N55+N56+N57</f>
        <v>0</v>
      </c>
      <c r="O49" s="4">
        <f>O50+O51+O52+O53+O54+O55+O56+O57</f>
        <v>0</v>
      </c>
      <c r="P49" s="4" t="s">
        <v>3</v>
      </c>
      <c r="Q49" s="4">
        <f>Q50+Q51+Q52+Q53+Q54+Q55+Q56+Q57</f>
        <v>0</v>
      </c>
      <c r="R49" s="4">
        <f>R50+R51+R52+R53+R54+R55+R56+R57</f>
        <v>0</v>
      </c>
      <c r="S49" s="4" t="s">
        <v>3</v>
      </c>
      <c r="T49" s="4" t="s">
        <v>3</v>
      </c>
      <c r="U49" s="4" t="s">
        <v>3</v>
      </c>
      <c r="V49" s="5">
        <f t="shared" ref="V49:AA49" si="18">V50+V51+V52+V53+V54+V55+V56+V57</f>
        <v>0</v>
      </c>
      <c r="W49" s="5">
        <f t="shared" si="18"/>
        <v>0</v>
      </c>
      <c r="X49" s="5">
        <f t="shared" si="18"/>
        <v>0</v>
      </c>
      <c r="Y49" s="5">
        <f t="shared" si="18"/>
        <v>0</v>
      </c>
      <c r="Z49" s="5">
        <f t="shared" si="18"/>
        <v>0</v>
      </c>
      <c r="AA49" s="5">
        <f t="shared" si="18"/>
        <v>0</v>
      </c>
    </row>
    <row r="50" spans="1:27" s="103" customFormat="1" ht="46.5" customHeight="1" x14ac:dyDescent="0.25">
      <c r="A50" s="143" t="s">
        <v>110</v>
      </c>
      <c r="B50" s="131" t="s">
        <v>111</v>
      </c>
      <c r="C50" s="135" t="s">
        <v>2</v>
      </c>
      <c r="D50" s="38">
        <v>0</v>
      </c>
      <c r="E50" s="38">
        <v>0</v>
      </c>
      <c r="F50" s="38">
        <v>0</v>
      </c>
      <c r="G50" s="38">
        <v>0</v>
      </c>
      <c r="H50" s="38" t="s">
        <v>3</v>
      </c>
      <c r="I50" s="38" t="s">
        <v>3</v>
      </c>
      <c r="J50" s="38" t="s">
        <v>3</v>
      </c>
      <c r="K50" s="38" t="s">
        <v>3</v>
      </c>
      <c r="L50" s="38">
        <v>0</v>
      </c>
      <c r="M50" s="38">
        <v>0</v>
      </c>
      <c r="N50" s="129">
        <v>0</v>
      </c>
      <c r="O50" s="38">
        <v>0</v>
      </c>
      <c r="P50" s="38" t="s">
        <v>3</v>
      </c>
      <c r="Q50" s="38">
        <v>0</v>
      </c>
      <c r="R50" s="38">
        <v>0</v>
      </c>
      <c r="S50" s="38" t="s">
        <v>3</v>
      </c>
      <c r="T50" s="38" t="s">
        <v>3</v>
      </c>
      <c r="U50" s="38" t="s">
        <v>3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</row>
    <row r="51" spans="1:27" s="103" customFormat="1" ht="46.5" customHeight="1" x14ac:dyDescent="0.25">
      <c r="A51" s="143" t="s">
        <v>112</v>
      </c>
      <c r="B51" s="131" t="s">
        <v>113</v>
      </c>
      <c r="C51" s="135" t="s">
        <v>2</v>
      </c>
      <c r="D51" s="38">
        <v>0</v>
      </c>
      <c r="E51" s="38">
        <v>0</v>
      </c>
      <c r="F51" s="38">
        <v>0</v>
      </c>
      <c r="G51" s="38">
        <v>0</v>
      </c>
      <c r="H51" s="38" t="s">
        <v>3</v>
      </c>
      <c r="I51" s="38" t="s">
        <v>3</v>
      </c>
      <c r="J51" s="38" t="s">
        <v>3</v>
      </c>
      <c r="K51" s="38" t="s">
        <v>3</v>
      </c>
      <c r="L51" s="38">
        <v>0</v>
      </c>
      <c r="M51" s="38">
        <v>0</v>
      </c>
      <c r="N51" s="129">
        <v>0</v>
      </c>
      <c r="O51" s="38">
        <v>0</v>
      </c>
      <c r="P51" s="38" t="s">
        <v>3</v>
      </c>
      <c r="Q51" s="38">
        <v>0</v>
      </c>
      <c r="R51" s="38">
        <v>0</v>
      </c>
      <c r="S51" s="38" t="s">
        <v>3</v>
      </c>
      <c r="T51" s="38" t="s">
        <v>3</v>
      </c>
      <c r="U51" s="38" t="s">
        <v>3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</row>
    <row r="52" spans="1:27" s="103" customFormat="1" ht="46.5" customHeight="1" x14ac:dyDescent="0.25">
      <c r="A52" s="133" t="s">
        <v>116</v>
      </c>
      <c r="B52" s="40" t="s">
        <v>117</v>
      </c>
      <c r="C52" s="131" t="s">
        <v>2</v>
      </c>
      <c r="D52" s="38">
        <v>0</v>
      </c>
      <c r="E52" s="38">
        <v>0</v>
      </c>
      <c r="F52" s="38">
        <v>0</v>
      </c>
      <c r="G52" s="38">
        <v>0</v>
      </c>
      <c r="H52" s="38" t="s">
        <v>3</v>
      </c>
      <c r="I52" s="38" t="s">
        <v>3</v>
      </c>
      <c r="J52" s="38" t="s">
        <v>3</v>
      </c>
      <c r="K52" s="38" t="s">
        <v>3</v>
      </c>
      <c r="L52" s="38">
        <v>0</v>
      </c>
      <c r="M52" s="38">
        <v>0</v>
      </c>
      <c r="N52" s="129">
        <v>0</v>
      </c>
      <c r="O52" s="38">
        <v>0</v>
      </c>
      <c r="P52" s="38" t="s">
        <v>3</v>
      </c>
      <c r="Q52" s="38">
        <v>0</v>
      </c>
      <c r="R52" s="38">
        <v>0</v>
      </c>
      <c r="S52" s="38" t="s">
        <v>3</v>
      </c>
      <c r="T52" s="38" t="s">
        <v>3</v>
      </c>
      <c r="U52" s="38" t="s">
        <v>3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</row>
    <row r="53" spans="1:27" s="103" customFormat="1" ht="46.5" customHeight="1" x14ac:dyDescent="0.25">
      <c r="A53" s="133" t="s">
        <v>120</v>
      </c>
      <c r="B53" s="40" t="s">
        <v>121</v>
      </c>
      <c r="C53" s="131" t="s">
        <v>2</v>
      </c>
      <c r="D53" s="38">
        <v>0</v>
      </c>
      <c r="E53" s="38">
        <v>0</v>
      </c>
      <c r="F53" s="38">
        <v>0</v>
      </c>
      <c r="G53" s="38">
        <v>0</v>
      </c>
      <c r="H53" s="38" t="s">
        <v>3</v>
      </c>
      <c r="I53" s="38" t="s">
        <v>3</v>
      </c>
      <c r="J53" s="38" t="s">
        <v>3</v>
      </c>
      <c r="K53" s="38" t="s">
        <v>3</v>
      </c>
      <c r="L53" s="38">
        <v>0</v>
      </c>
      <c r="M53" s="38">
        <v>0</v>
      </c>
      <c r="N53" s="129">
        <v>0</v>
      </c>
      <c r="O53" s="38">
        <v>0</v>
      </c>
      <c r="P53" s="38" t="s">
        <v>3</v>
      </c>
      <c r="Q53" s="38">
        <v>0</v>
      </c>
      <c r="R53" s="38">
        <v>0</v>
      </c>
      <c r="S53" s="38" t="s">
        <v>3</v>
      </c>
      <c r="T53" s="38" t="s">
        <v>3</v>
      </c>
      <c r="U53" s="38" t="s">
        <v>3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</row>
    <row r="54" spans="1:27" s="103" customFormat="1" ht="46.5" customHeight="1" x14ac:dyDescent="0.25">
      <c r="A54" s="133" t="s">
        <v>124</v>
      </c>
      <c r="B54" s="40" t="s">
        <v>125</v>
      </c>
      <c r="C54" s="131" t="s">
        <v>2</v>
      </c>
      <c r="D54" s="38">
        <v>0</v>
      </c>
      <c r="E54" s="38">
        <v>0</v>
      </c>
      <c r="F54" s="38">
        <v>0</v>
      </c>
      <c r="G54" s="38">
        <v>0</v>
      </c>
      <c r="H54" s="38" t="s">
        <v>3</v>
      </c>
      <c r="I54" s="38" t="s">
        <v>3</v>
      </c>
      <c r="J54" s="38" t="s">
        <v>3</v>
      </c>
      <c r="K54" s="38" t="s">
        <v>3</v>
      </c>
      <c r="L54" s="38">
        <v>0</v>
      </c>
      <c r="M54" s="38">
        <v>0</v>
      </c>
      <c r="N54" s="129">
        <v>0</v>
      </c>
      <c r="O54" s="38">
        <v>0</v>
      </c>
      <c r="P54" s="38" t="s">
        <v>3</v>
      </c>
      <c r="Q54" s="38">
        <v>0</v>
      </c>
      <c r="R54" s="38">
        <v>0</v>
      </c>
      <c r="S54" s="38" t="s">
        <v>3</v>
      </c>
      <c r="T54" s="38" t="s">
        <v>3</v>
      </c>
      <c r="U54" s="38" t="s">
        <v>3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</row>
    <row r="55" spans="1:27" s="103" customFormat="1" ht="46.5" customHeight="1" x14ac:dyDescent="0.25">
      <c r="A55" s="133" t="s">
        <v>128</v>
      </c>
      <c r="B55" s="40" t="s">
        <v>129</v>
      </c>
      <c r="C55" s="144" t="s">
        <v>2</v>
      </c>
      <c r="D55" s="38">
        <v>0</v>
      </c>
      <c r="E55" s="38">
        <v>0</v>
      </c>
      <c r="F55" s="38">
        <v>0</v>
      </c>
      <c r="G55" s="38">
        <v>0</v>
      </c>
      <c r="H55" s="38" t="s">
        <v>3</v>
      </c>
      <c r="I55" s="38" t="s">
        <v>3</v>
      </c>
      <c r="J55" s="38" t="s">
        <v>3</v>
      </c>
      <c r="K55" s="38" t="s">
        <v>3</v>
      </c>
      <c r="L55" s="38">
        <v>0</v>
      </c>
      <c r="M55" s="38">
        <v>0</v>
      </c>
      <c r="N55" s="129">
        <v>0</v>
      </c>
      <c r="O55" s="38">
        <v>0</v>
      </c>
      <c r="P55" s="38" t="s">
        <v>3</v>
      </c>
      <c r="Q55" s="38">
        <v>0</v>
      </c>
      <c r="R55" s="38">
        <v>0</v>
      </c>
      <c r="S55" s="38" t="s">
        <v>3</v>
      </c>
      <c r="T55" s="38" t="s">
        <v>3</v>
      </c>
      <c r="U55" s="38" t="s">
        <v>3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</row>
    <row r="56" spans="1:27" s="103" customFormat="1" ht="46.5" customHeight="1" x14ac:dyDescent="0.25">
      <c r="A56" s="133" t="s">
        <v>130</v>
      </c>
      <c r="B56" s="40" t="s">
        <v>131</v>
      </c>
      <c r="C56" s="144" t="s">
        <v>2</v>
      </c>
      <c r="D56" s="38">
        <v>0</v>
      </c>
      <c r="E56" s="38">
        <v>0</v>
      </c>
      <c r="F56" s="38">
        <v>0</v>
      </c>
      <c r="G56" s="38">
        <v>0</v>
      </c>
      <c r="H56" s="38" t="s">
        <v>3</v>
      </c>
      <c r="I56" s="38" t="s">
        <v>3</v>
      </c>
      <c r="J56" s="38" t="s">
        <v>3</v>
      </c>
      <c r="K56" s="38" t="s">
        <v>3</v>
      </c>
      <c r="L56" s="38">
        <v>0</v>
      </c>
      <c r="M56" s="38">
        <v>0</v>
      </c>
      <c r="N56" s="129">
        <v>0</v>
      </c>
      <c r="O56" s="38">
        <v>0</v>
      </c>
      <c r="P56" s="38" t="s">
        <v>3</v>
      </c>
      <c r="Q56" s="38">
        <v>0</v>
      </c>
      <c r="R56" s="38">
        <v>0</v>
      </c>
      <c r="S56" s="38" t="s">
        <v>3</v>
      </c>
      <c r="T56" s="38" t="s">
        <v>3</v>
      </c>
      <c r="U56" s="38" t="s">
        <v>3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</row>
    <row r="57" spans="1:27" s="103" customFormat="1" ht="46.5" customHeight="1" x14ac:dyDescent="0.25">
      <c r="A57" s="133" t="s">
        <v>132</v>
      </c>
      <c r="B57" s="40" t="s">
        <v>133</v>
      </c>
      <c r="C57" s="144" t="s">
        <v>2</v>
      </c>
      <c r="D57" s="38">
        <v>0</v>
      </c>
      <c r="E57" s="38">
        <v>0</v>
      </c>
      <c r="F57" s="38">
        <v>0</v>
      </c>
      <c r="G57" s="38">
        <v>0</v>
      </c>
      <c r="H57" s="38" t="s">
        <v>3</v>
      </c>
      <c r="I57" s="38" t="s">
        <v>3</v>
      </c>
      <c r="J57" s="38" t="s">
        <v>3</v>
      </c>
      <c r="K57" s="38" t="s">
        <v>3</v>
      </c>
      <c r="L57" s="38">
        <v>0</v>
      </c>
      <c r="M57" s="38">
        <v>0</v>
      </c>
      <c r="N57" s="129">
        <v>0</v>
      </c>
      <c r="O57" s="38">
        <v>0</v>
      </c>
      <c r="P57" s="38" t="s">
        <v>3</v>
      </c>
      <c r="Q57" s="38">
        <v>0</v>
      </c>
      <c r="R57" s="38">
        <v>0</v>
      </c>
      <c r="S57" s="38" t="s">
        <v>3</v>
      </c>
      <c r="T57" s="38" t="s">
        <v>3</v>
      </c>
      <c r="U57" s="38" t="s">
        <v>3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</row>
    <row r="58" spans="1:27" s="103" customFormat="1" ht="46.5" customHeight="1" x14ac:dyDescent="0.25">
      <c r="A58" s="145" t="s">
        <v>135</v>
      </c>
      <c r="B58" s="60" t="s">
        <v>136</v>
      </c>
      <c r="C58" s="115" t="s">
        <v>2</v>
      </c>
      <c r="D58" s="4">
        <f>SUM(D59:D60)</f>
        <v>0</v>
      </c>
      <c r="E58" s="4">
        <f>SUM(E59:E60)</f>
        <v>0</v>
      </c>
      <c r="F58" s="4">
        <f>SUM(F59:F60)</f>
        <v>0</v>
      </c>
      <c r="G58" s="4">
        <f>SUM(G59:G60)</f>
        <v>0</v>
      </c>
      <c r="H58" s="4" t="s">
        <v>3</v>
      </c>
      <c r="I58" s="4" t="s">
        <v>3</v>
      </c>
      <c r="J58" s="4" t="s">
        <v>3</v>
      </c>
      <c r="K58" s="4" t="s">
        <v>3</v>
      </c>
      <c r="L58" s="4">
        <f>SUM(L59:L60)</f>
        <v>0</v>
      </c>
      <c r="M58" s="4">
        <f>SUM(M59:M60)</f>
        <v>0</v>
      </c>
      <c r="N58" s="112">
        <f>SUM(N59:N60)</f>
        <v>0</v>
      </c>
      <c r="O58" s="4">
        <f>SUM(O59:O60)</f>
        <v>0</v>
      </c>
      <c r="P58" s="4" t="s">
        <v>3</v>
      </c>
      <c r="Q58" s="4">
        <f>SUM(Q59:Q60)</f>
        <v>0</v>
      </c>
      <c r="R58" s="4">
        <f>SUM(R59:R60)</f>
        <v>0</v>
      </c>
      <c r="S58" s="4" t="s">
        <v>3</v>
      </c>
      <c r="T58" s="4" t="s">
        <v>3</v>
      </c>
      <c r="U58" s="4" t="s">
        <v>3</v>
      </c>
      <c r="V58" s="5">
        <f t="shared" ref="V58:AA58" si="19">SUM(V59:V60)</f>
        <v>0</v>
      </c>
      <c r="W58" s="5">
        <f t="shared" si="19"/>
        <v>0</v>
      </c>
      <c r="X58" s="5">
        <f t="shared" si="19"/>
        <v>0</v>
      </c>
      <c r="Y58" s="5">
        <f t="shared" si="19"/>
        <v>0</v>
      </c>
      <c r="Z58" s="5">
        <f t="shared" si="19"/>
        <v>0</v>
      </c>
      <c r="AA58" s="5">
        <f t="shared" si="19"/>
        <v>0</v>
      </c>
    </row>
    <row r="59" spans="1:27" s="103" customFormat="1" ht="46.5" customHeight="1" x14ac:dyDescent="0.25">
      <c r="A59" s="133" t="s">
        <v>134</v>
      </c>
      <c r="B59" s="40" t="s">
        <v>137</v>
      </c>
      <c r="C59" s="131" t="s">
        <v>2</v>
      </c>
      <c r="D59" s="38">
        <v>0</v>
      </c>
      <c r="E59" s="38">
        <v>0</v>
      </c>
      <c r="F59" s="38">
        <v>0</v>
      </c>
      <c r="G59" s="38">
        <v>0</v>
      </c>
      <c r="H59" s="38" t="s">
        <v>3</v>
      </c>
      <c r="I59" s="38" t="s">
        <v>3</v>
      </c>
      <c r="J59" s="38" t="s">
        <v>3</v>
      </c>
      <c r="K59" s="38" t="s">
        <v>3</v>
      </c>
      <c r="L59" s="38">
        <v>0</v>
      </c>
      <c r="M59" s="38">
        <v>0</v>
      </c>
      <c r="N59" s="129">
        <v>0</v>
      </c>
      <c r="O59" s="38">
        <v>0</v>
      </c>
      <c r="P59" s="38" t="s">
        <v>3</v>
      </c>
      <c r="Q59" s="38">
        <v>0</v>
      </c>
      <c r="R59" s="38">
        <v>0</v>
      </c>
      <c r="S59" s="38" t="s">
        <v>3</v>
      </c>
      <c r="T59" s="38" t="s">
        <v>3</v>
      </c>
      <c r="U59" s="38" t="s">
        <v>3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</row>
    <row r="60" spans="1:27" s="103" customFormat="1" ht="46.5" customHeight="1" x14ac:dyDescent="0.25">
      <c r="A60" s="133" t="s">
        <v>138</v>
      </c>
      <c r="B60" s="40" t="s">
        <v>139</v>
      </c>
      <c r="C60" s="131" t="s">
        <v>2</v>
      </c>
      <c r="D60" s="38">
        <v>0</v>
      </c>
      <c r="E60" s="38">
        <v>0</v>
      </c>
      <c r="F60" s="38">
        <v>0</v>
      </c>
      <c r="G60" s="38">
        <v>0</v>
      </c>
      <c r="H60" s="38" t="s">
        <v>3</v>
      </c>
      <c r="I60" s="38" t="s">
        <v>3</v>
      </c>
      <c r="J60" s="38" t="s">
        <v>3</v>
      </c>
      <c r="K60" s="38" t="s">
        <v>3</v>
      </c>
      <c r="L60" s="38">
        <v>0</v>
      </c>
      <c r="M60" s="38">
        <v>0</v>
      </c>
      <c r="N60" s="129">
        <v>0</v>
      </c>
      <c r="O60" s="38">
        <v>0</v>
      </c>
      <c r="P60" s="38" t="s">
        <v>3</v>
      </c>
      <c r="Q60" s="38">
        <v>0</v>
      </c>
      <c r="R60" s="38">
        <v>0</v>
      </c>
      <c r="S60" s="38" t="s">
        <v>3</v>
      </c>
      <c r="T60" s="38" t="s">
        <v>3</v>
      </c>
      <c r="U60" s="38" t="s">
        <v>3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</row>
    <row r="61" spans="1:27" s="103" customFormat="1" ht="46.5" customHeight="1" x14ac:dyDescent="0.25">
      <c r="A61" s="146" t="s">
        <v>140</v>
      </c>
      <c r="B61" s="61" t="s">
        <v>141</v>
      </c>
      <c r="C61" s="118" t="s">
        <v>2</v>
      </c>
      <c r="D61" s="13">
        <f>D62+D63</f>
        <v>0</v>
      </c>
      <c r="E61" s="13">
        <f>E62+E63</f>
        <v>0</v>
      </c>
      <c r="F61" s="13">
        <f>F62+F63</f>
        <v>0</v>
      </c>
      <c r="G61" s="13">
        <f>G62+G63</f>
        <v>0</v>
      </c>
      <c r="H61" s="13" t="s">
        <v>3</v>
      </c>
      <c r="I61" s="13" t="s">
        <v>3</v>
      </c>
      <c r="J61" s="13" t="s">
        <v>3</v>
      </c>
      <c r="K61" s="13" t="s">
        <v>3</v>
      </c>
      <c r="L61" s="13">
        <f>L62+L63</f>
        <v>0</v>
      </c>
      <c r="M61" s="13">
        <f>M62+M63</f>
        <v>0</v>
      </c>
      <c r="N61" s="106">
        <f>N62+N63</f>
        <v>0</v>
      </c>
      <c r="O61" s="13">
        <f>O62+O63</f>
        <v>0</v>
      </c>
      <c r="P61" s="13" t="s">
        <v>3</v>
      </c>
      <c r="Q61" s="13">
        <f>Q62+Q63</f>
        <v>0</v>
      </c>
      <c r="R61" s="13">
        <f>R62+R63</f>
        <v>0</v>
      </c>
      <c r="S61" s="13" t="s">
        <v>3</v>
      </c>
      <c r="T61" s="13" t="s">
        <v>3</v>
      </c>
      <c r="U61" s="13" t="s">
        <v>3</v>
      </c>
      <c r="V61" s="32">
        <f t="shared" ref="V61:AA61" si="20">V62+V63</f>
        <v>0</v>
      </c>
      <c r="W61" s="32">
        <f t="shared" si="20"/>
        <v>0</v>
      </c>
      <c r="X61" s="32">
        <f t="shared" si="20"/>
        <v>0</v>
      </c>
      <c r="Y61" s="32">
        <f t="shared" si="20"/>
        <v>0</v>
      </c>
      <c r="Z61" s="32">
        <f t="shared" si="20"/>
        <v>0</v>
      </c>
      <c r="AA61" s="32">
        <f t="shared" si="20"/>
        <v>0</v>
      </c>
    </row>
    <row r="62" spans="1:27" s="103" customFormat="1" ht="46.5" customHeight="1" x14ac:dyDescent="0.25">
      <c r="A62" s="145" t="s">
        <v>146</v>
      </c>
      <c r="B62" s="60" t="s">
        <v>147</v>
      </c>
      <c r="C62" s="115" t="s">
        <v>2</v>
      </c>
      <c r="D62" s="4">
        <v>0</v>
      </c>
      <c r="E62" s="4">
        <v>0</v>
      </c>
      <c r="F62" s="4">
        <v>0</v>
      </c>
      <c r="G62" s="4">
        <v>0</v>
      </c>
      <c r="H62" s="4" t="s">
        <v>3</v>
      </c>
      <c r="I62" s="4" t="s">
        <v>3</v>
      </c>
      <c r="J62" s="4" t="s">
        <v>3</v>
      </c>
      <c r="K62" s="4" t="s">
        <v>3</v>
      </c>
      <c r="L62" s="4">
        <v>0</v>
      </c>
      <c r="M62" s="4">
        <v>0</v>
      </c>
      <c r="N62" s="112">
        <v>0</v>
      </c>
      <c r="O62" s="4">
        <v>0</v>
      </c>
      <c r="P62" s="4" t="s">
        <v>3</v>
      </c>
      <c r="Q62" s="4">
        <v>0</v>
      </c>
      <c r="R62" s="4">
        <v>0</v>
      </c>
      <c r="S62" s="4" t="s">
        <v>3</v>
      </c>
      <c r="T62" s="4" t="s">
        <v>3</v>
      </c>
      <c r="U62" s="4" t="s">
        <v>3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</row>
    <row r="63" spans="1:27" s="103" customFormat="1" ht="46.5" customHeight="1" x14ac:dyDescent="0.25">
      <c r="A63" s="145" t="s">
        <v>142</v>
      </c>
      <c r="B63" s="60" t="s">
        <v>143</v>
      </c>
      <c r="C63" s="115" t="s">
        <v>2</v>
      </c>
      <c r="D63" s="4">
        <v>0</v>
      </c>
      <c r="E63" s="4">
        <v>0</v>
      </c>
      <c r="F63" s="4">
        <v>0</v>
      </c>
      <c r="G63" s="4">
        <v>0</v>
      </c>
      <c r="H63" s="4" t="s">
        <v>3</v>
      </c>
      <c r="I63" s="4" t="s">
        <v>3</v>
      </c>
      <c r="J63" s="4" t="s">
        <v>3</v>
      </c>
      <c r="K63" s="4" t="s">
        <v>3</v>
      </c>
      <c r="L63" s="4">
        <v>0</v>
      </c>
      <c r="M63" s="4">
        <v>0</v>
      </c>
      <c r="N63" s="112">
        <v>0</v>
      </c>
      <c r="O63" s="4">
        <v>0</v>
      </c>
      <c r="P63" s="4" t="s">
        <v>3</v>
      </c>
      <c r="Q63" s="4">
        <v>0</v>
      </c>
      <c r="R63" s="4">
        <v>0</v>
      </c>
      <c r="S63" s="4" t="s">
        <v>3</v>
      </c>
      <c r="T63" s="4" t="s">
        <v>3</v>
      </c>
      <c r="U63" s="4" t="s">
        <v>3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</row>
    <row r="64" spans="1:27" s="103" customFormat="1" ht="46.5" customHeight="1" x14ac:dyDescent="0.25">
      <c r="A64" s="147" t="s">
        <v>144</v>
      </c>
      <c r="B64" s="118" t="s">
        <v>145</v>
      </c>
      <c r="C64" s="12" t="s">
        <v>2</v>
      </c>
      <c r="D64" s="13">
        <v>0</v>
      </c>
      <c r="E64" s="13">
        <v>0</v>
      </c>
      <c r="F64" s="13">
        <v>0</v>
      </c>
      <c r="G64" s="13">
        <v>0</v>
      </c>
      <c r="H64" s="13" t="s">
        <v>3</v>
      </c>
      <c r="I64" s="13" t="s">
        <v>3</v>
      </c>
      <c r="J64" s="13" t="s">
        <v>3</v>
      </c>
      <c r="K64" s="13" t="s">
        <v>3</v>
      </c>
      <c r="L64" s="13">
        <v>0</v>
      </c>
      <c r="M64" s="13">
        <v>0</v>
      </c>
      <c r="N64" s="13">
        <v>0</v>
      </c>
      <c r="O64" s="13">
        <v>0</v>
      </c>
      <c r="P64" s="13" t="s">
        <v>3</v>
      </c>
      <c r="Q64" s="13">
        <v>0</v>
      </c>
      <c r="R64" s="13">
        <v>0</v>
      </c>
      <c r="S64" s="13" t="s">
        <v>3</v>
      </c>
      <c r="T64" s="13" t="s">
        <v>3</v>
      </c>
      <c r="U64" s="13" t="s">
        <v>3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</row>
    <row r="65" spans="1:27" s="103" customFormat="1" ht="46.5" customHeight="1" x14ac:dyDescent="0.25">
      <c r="A65" s="146" t="s">
        <v>148</v>
      </c>
      <c r="B65" s="100" t="s">
        <v>149</v>
      </c>
      <c r="C65" s="63" t="s">
        <v>2</v>
      </c>
      <c r="D65" s="13">
        <v>0</v>
      </c>
      <c r="E65" s="13">
        <v>0</v>
      </c>
      <c r="F65" s="13">
        <v>0</v>
      </c>
      <c r="G65" s="13">
        <v>0</v>
      </c>
      <c r="H65" s="13" t="s">
        <v>3</v>
      </c>
      <c r="I65" s="13" t="s">
        <v>3</v>
      </c>
      <c r="J65" s="13" t="s">
        <v>3</v>
      </c>
      <c r="K65" s="13" t="s">
        <v>3</v>
      </c>
      <c r="L65" s="13">
        <v>0</v>
      </c>
      <c r="M65" s="13">
        <v>0</v>
      </c>
      <c r="N65" s="106">
        <v>0</v>
      </c>
      <c r="O65" s="13">
        <v>0</v>
      </c>
      <c r="P65" s="13" t="s">
        <v>3</v>
      </c>
      <c r="Q65" s="13">
        <v>0</v>
      </c>
      <c r="R65" s="13">
        <v>0</v>
      </c>
      <c r="S65" s="13" t="s">
        <v>3</v>
      </c>
      <c r="T65" s="13" t="s">
        <v>3</v>
      </c>
      <c r="U65" s="13" t="s">
        <v>3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</row>
    <row r="66" spans="1:27" s="103" customFormat="1" ht="46.5" customHeight="1" x14ac:dyDescent="0.25">
      <c r="A66" s="147" t="s">
        <v>150</v>
      </c>
      <c r="B66" s="118" t="s">
        <v>151</v>
      </c>
      <c r="C66" s="12" t="s">
        <v>2</v>
      </c>
      <c r="D66" s="13">
        <v>0</v>
      </c>
      <c r="E66" s="13">
        <v>0</v>
      </c>
      <c r="F66" s="13">
        <v>0</v>
      </c>
      <c r="G66" s="13">
        <v>0</v>
      </c>
      <c r="H66" s="13" t="s">
        <v>3</v>
      </c>
      <c r="I66" s="13" t="s">
        <v>3</v>
      </c>
      <c r="J66" s="13" t="s">
        <v>3</v>
      </c>
      <c r="K66" s="13" t="s">
        <v>3</v>
      </c>
      <c r="L66" s="13">
        <v>0</v>
      </c>
      <c r="M66" s="13">
        <v>0</v>
      </c>
      <c r="N66" s="106">
        <v>0</v>
      </c>
      <c r="O66" s="13">
        <v>0</v>
      </c>
      <c r="P66" s="13" t="s">
        <v>3</v>
      </c>
      <c r="Q66" s="13">
        <v>0</v>
      </c>
      <c r="R66" s="13">
        <v>0</v>
      </c>
      <c r="S66" s="13" t="s">
        <v>3</v>
      </c>
      <c r="T66" s="13" t="s">
        <v>3</v>
      </c>
      <c r="U66" s="13" t="s">
        <v>3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</row>
  </sheetData>
  <mergeCells count="17">
    <mergeCell ref="A9:O9"/>
    <mergeCell ref="A10:O10"/>
    <mergeCell ref="Y12:Z12"/>
    <mergeCell ref="V12:X12"/>
    <mergeCell ref="T12:U12"/>
    <mergeCell ref="D11:AA11"/>
    <mergeCell ref="Q12:S12"/>
    <mergeCell ref="L12:P12"/>
    <mergeCell ref="D12:K12"/>
    <mergeCell ref="C11:C14"/>
    <mergeCell ref="B11:B14"/>
    <mergeCell ref="A11:A14"/>
    <mergeCell ref="A4:O4"/>
    <mergeCell ref="A5:O5"/>
    <mergeCell ref="A6:O6"/>
    <mergeCell ref="A7:O7"/>
    <mergeCell ref="A8:O8"/>
  </mergeCells>
  <conditionalFormatting sqref="E36:AA39 E42:AA42 E48:AA50 D52:Z53 AA52:AA63 E58:Z63 E64:K64 P64 S64:U64 E65:AA65">
    <cfRule type="containsText" dxfId="3075" priority="68" operator="containsText" text="Наименование инвестиционного проекта">
      <formula>NOT(ISERROR(SEARCH("Наименование инвестиционного проекта",E36)))</formula>
    </cfRule>
  </conditionalFormatting>
  <conditionalFormatting sqref="E36:AA39 E42:AA42 E48:AA50 D52:Z53 AA52:AA63 E58:Z63 E64:K64 P64 S64:U64 E65:AA65">
    <cfRule type="cellIs" dxfId="3074" priority="67" operator="equal">
      <formula>0</formula>
    </cfRule>
  </conditionalFormatting>
  <conditionalFormatting sqref="D65">
    <cfRule type="containsText" dxfId="3073" priority="66" operator="containsText" text="Наименование инвестиционного проекта">
      <formula>NOT(ISERROR(SEARCH("Наименование инвестиционного проекта",D65)))</formula>
    </cfRule>
  </conditionalFormatting>
  <conditionalFormatting sqref="D65">
    <cfRule type="cellIs" dxfId="3072" priority="65" operator="equal">
      <formula>0</formula>
    </cfRule>
  </conditionalFormatting>
  <conditionalFormatting sqref="D64:G64">
    <cfRule type="containsText" dxfId="3071" priority="64" operator="containsText" text="Наименование инвестиционного проекта">
      <formula>NOT(ISERROR(SEARCH("Наименование инвестиционного проекта",D64)))</formula>
    </cfRule>
  </conditionalFormatting>
  <conditionalFormatting sqref="D64:G64">
    <cfRule type="cellIs" dxfId="3070" priority="63" operator="equal">
      <formula>0</formula>
    </cfRule>
  </conditionalFormatting>
  <conditionalFormatting sqref="D63">
    <cfRule type="containsText" dxfId="3069" priority="62" operator="containsText" text="Наименование инвестиционного проекта">
      <formula>NOT(ISERROR(SEARCH("Наименование инвестиционного проекта",D63)))</formula>
    </cfRule>
  </conditionalFormatting>
  <conditionalFormatting sqref="D63">
    <cfRule type="cellIs" dxfId="3068" priority="61" operator="equal">
      <formula>0</formula>
    </cfRule>
  </conditionalFormatting>
  <conditionalFormatting sqref="D62">
    <cfRule type="containsText" dxfId="3067" priority="60" operator="containsText" text="Наименование инвестиционного проекта">
      <formula>NOT(ISERROR(SEARCH("Наименование инвестиционного проекта",D62)))</formula>
    </cfRule>
  </conditionalFormatting>
  <conditionalFormatting sqref="D62">
    <cfRule type="cellIs" dxfId="3066" priority="59" operator="equal">
      <formula>0</formula>
    </cfRule>
  </conditionalFormatting>
  <conditionalFormatting sqref="D62">
    <cfRule type="containsText" dxfId="3065" priority="58" operator="containsText" text="Наименование инвестиционного проекта">
      <formula>NOT(ISERROR(SEARCH("Наименование инвестиционного проекта",D62)))</formula>
    </cfRule>
  </conditionalFormatting>
  <conditionalFormatting sqref="D62">
    <cfRule type="cellIs" dxfId="3064" priority="57" operator="equal">
      <formula>0</formula>
    </cfRule>
  </conditionalFormatting>
  <conditionalFormatting sqref="D61">
    <cfRule type="containsText" dxfId="3063" priority="56" operator="containsText" text="Наименование инвестиционного проекта">
      <formula>NOT(ISERROR(SEARCH("Наименование инвестиционного проекта",D61)))</formula>
    </cfRule>
  </conditionalFormatting>
  <conditionalFormatting sqref="D61">
    <cfRule type="cellIs" dxfId="3062" priority="55" operator="equal">
      <formula>0</formula>
    </cfRule>
  </conditionalFormatting>
  <conditionalFormatting sqref="D60">
    <cfRule type="containsText" dxfId="3061" priority="54" operator="containsText" text="Наименование инвестиционного проекта">
      <formula>NOT(ISERROR(SEARCH("Наименование инвестиционного проекта",D60)))</formula>
    </cfRule>
  </conditionalFormatting>
  <conditionalFormatting sqref="D60">
    <cfRule type="cellIs" dxfId="3060" priority="53" operator="equal">
      <formula>0</formula>
    </cfRule>
  </conditionalFormatting>
  <conditionalFormatting sqref="D59">
    <cfRule type="containsText" dxfId="3059" priority="52" operator="containsText" text="Наименование инвестиционного проекта">
      <formula>NOT(ISERROR(SEARCH("Наименование инвестиционного проекта",D59)))</formula>
    </cfRule>
  </conditionalFormatting>
  <conditionalFormatting sqref="D59">
    <cfRule type="cellIs" dxfId="3058" priority="51" operator="equal">
      <formula>0</formula>
    </cfRule>
  </conditionalFormatting>
  <conditionalFormatting sqref="D58">
    <cfRule type="containsText" dxfId="3057" priority="50" operator="containsText" text="Наименование инвестиционного проекта">
      <formula>NOT(ISERROR(SEARCH("Наименование инвестиционного проекта",D58)))</formula>
    </cfRule>
  </conditionalFormatting>
  <conditionalFormatting sqref="D58">
    <cfRule type="cellIs" dxfId="3056" priority="49" operator="equal">
      <formula>0</formula>
    </cfRule>
  </conditionalFormatting>
  <conditionalFormatting sqref="D49">
    <cfRule type="containsText" dxfId="3055" priority="48" operator="containsText" text="Наименование инвестиционного проекта">
      <formula>NOT(ISERROR(SEARCH("Наименование инвестиционного проекта",D49)))</formula>
    </cfRule>
  </conditionalFormatting>
  <conditionalFormatting sqref="D49">
    <cfRule type="cellIs" dxfId="3054" priority="47" operator="equal">
      <formula>0</formula>
    </cfRule>
  </conditionalFormatting>
  <conditionalFormatting sqref="D48">
    <cfRule type="containsText" dxfId="3053" priority="46" operator="containsText" text="Наименование инвестиционного проекта">
      <formula>NOT(ISERROR(SEARCH("Наименование инвестиционного проекта",D48)))</formula>
    </cfRule>
  </conditionalFormatting>
  <conditionalFormatting sqref="D48">
    <cfRule type="cellIs" dxfId="3052" priority="45" operator="equal">
      <formula>0</formula>
    </cfRule>
  </conditionalFormatting>
  <conditionalFormatting sqref="D42">
    <cfRule type="containsText" dxfId="3051" priority="44" operator="containsText" text="Наименование инвестиционного проекта">
      <formula>NOT(ISERROR(SEARCH("Наименование инвестиционного проекта",D42)))</formula>
    </cfRule>
  </conditionalFormatting>
  <conditionalFormatting sqref="D42">
    <cfRule type="cellIs" dxfId="3050" priority="43" operator="equal">
      <formula>0</formula>
    </cfRule>
  </conditionalFormatting>
  <conditionalFormatting sqref="D39">
    <cfRule type="containsText" dxfId="3049" priority="42" operator="containsText" text="Наименование инвестиционного проекта">
      <formula>NOT(ISERROR(SEARCH("Наименование инвестиционного проекта",D39)))</formula>
    </cfRule>
  </conditionalFormatting>
  <conditionalFormatting sqref="D39">
    <cfRule type="cellIs" dxfId="3048" priority="41" operator="equal">
      <formula>0</formula>
    </cfRule>
  </conditionalFormatting>
  <conditionalFormatting sqref="D38">
    <cfRule type="containsText" dxfId="3047" priority="40" operator="containsText" text="Наименование инвестиционного проекта">
      <formula>NOT(ISERROR(SEARCH("Наименование инвестиционного проекта",D38)))</formula>
    </cfRule>
  </conditionalFormatting>
  <conditionalFormatting sqref="D38">
    <cfRule type="cellIs" dxfId="3046" priority="39" operator="equal">
      <formula>0</formula>
    </cfRule>
  </conditionalFormatting>
  <conditionalFormatting sqref="D37">
    <cfRule type="containsText" dxfId="3045" priority="38" operator="containsText" text="Наименование инвестиционного проекта">
      <formula>NOT(ISERROR(SEARCH("Наименование инвестиционного проекта",D37)))</formula>
    </cfRule>
  </conditionalFormatting>
  <conditionalFormatting sqref="D37">
    <cfRule type="cellIs" dxfId="3044" priority="37" operator="equal">
      <formula>0</formula>
    </cfRule>
  </conditionalFormatting>
  <conditionalFormatting sqref="D34">
    <cfRule type="containsText" dxfId="3043" priority="36" operator="containsText" text="Наименование инвестиционного проекта">
      <formula>NOT(ISERROR(SEARCH("Наименование инвестиционного проекта",D34)))</formula>
    </cfRule>
  </conditionalFormatting>
  <conditionalFormatting sqref="D34">
    <cfRule type="cellIs" dxfId="3042" priority="35" operator="equal">
      <formula>0</formula>
    </cfRule>
  </conditionalFormatting>
  <conditionalFormatting sqref="D33">
    <cfRule type="containsText" dxfId="3041" priority="34" operator="containsText" text="Наименование инвестиционного проекта">
      <formula>NOT(ISERROR(SEARCH("Наименование инвестиционного проекта",D33)))</formula>
    </cfRule>
  </conditionalFormatting>
  <conditionalFormatting sqref="D33">
    <cfRule type="cellIs" dxfId="3040" priority="33" operator="equal">
      <formula>0</formula>
    </cfRule>
  </conditionalFormatting>
  <conditionalFormatting sqref="D32">
    <cfRule type="containsText" dxfId="3039" priority="32" operator="containsText" text="Наименование инвестиционного проекта">
      <formula>NOT(ISERROR(SEARCH("Наименование инвестиционного проекта",D32)))</formula>
    </cfRule>
  </conditionalFormatting>
  <conditionalFormatting sqref="D32">
    <cfRule type="cellIs" dxfId="3038" priority="31" operator="equal">
      <formula>0</formula>
    </cfRule>
  </conditionalFormatting>
  <conditionalFormatting sqref="D31">
    <cfRule type="containsText" dxfId="3037" priority="30" operator="containsText" text="Наименование инвестиционного проекта">
      <formula>NOT(ISERROR(SEARCH("Наименование инвестиционного проекта",D31)))</formula>
    </cfRule>
  </conditionalFormatting>
  <conditionalFormatting sqref="D31">
    <cfRule type="cellIs" dxfId="3036" priority="29" operator="equal">
      <formula>0</formula>
    </cfRule>
  </conditionalFormatting>
  <conditionalFormatting sqref="D30">
    <cfRule type="containsText" dxfId="3035" priority="28" operator="containsText" text="Наименование инвестиционного проекта">
      <formula>NOT(ISERROR(SEARCH("Наименование инвестиционного проекта",D30)))</formula>
    </cfRule>
  </conditionalFormatting>
  <conditionalFormatting sqref="D30">
    <cfRule type="cellIs" dxfId="3034" priority="27" operator="equal">
      <formula>0</formula>
    </cfRule>
  </conditionalFormatting>
  <conditionalFormatting sqref="D26">
    <cfRule type="containsText" dxfId="3033" priority="26" operator="containsText" text="Наименование инвестиционного проекта">
      <formula>NOT(ISERROR(SEARCH("Наименование инвестиционного проекта",D26)))</formula>
    </cfRule>
  </conditionalFormatting>
  <conditionalFormatting sqref="D26">
    <cfRule type="cellIs" dxfId="3032" priority="25" operator="equal">
      <formula>0</formula>
    </cfRule>
  </conditionalFormatting>
  <conditionalFormatting sqref="D25">
    <cfRule type="containsText" dxfId="3031" priority="24" operator="containsText" text="Наименование инвестиционного проекта">
      <formula>NOT(ISERROR(SEARCH("Наименование инвестиционного проекта",D25)))</formula>
    </cfRule>
  </conditionalFormatting>
  <conditionalFormatting sqref="D25">
    <cfRule type="cellIs" dxfId="3030" priority="23" operator="equal">
      <formula>0</formula>
    </cfRule>
  </conditionalFormatting>
  <conditionalFormatting sqref="D16:AA22 E25:Z26 AA25:AA35 D27:Z28 D29 E29:Z35 D35 D54:Z57">
    <cfRule type="containsText" dxfId="3029" priority="22" operator="containsText" text="Наименование инвестиционного проекта">
      <formula>NOT(ISERROR(SEARCH("Наименование инвестиционного проекта",D16)))</formula>
    </cfRule>
  </conditionalFormatting>
  <conditionalFormatting sqref="D16:AA22 E25:Z26 AA25:AA35 D27:Z28 D29 E29:Z35 D35 D54:Z57">
    <cfRule type="cellIs" dxfId="3028" priority="21" operator="equal">
      <formula>0</formula>
    </cfRule>
  </conditionalFormatting>
  <conditionalFormatting sqref="D36">
    <cfRule type="containsText" dxfId="3027" priority="20" operator="containsText" text="Наименование инвестиционного проекта">
      <formula>NOT(ISERROR(SEARCH("Наименование инвестиционного проекта",D36)))</formula>
    </cfRule>
  </conditionalFormatting>
  <conditionalFormatting sqref="D36">
    <cfRule type="cellIs" dxfId="3026" priority="19" operator="equal">
      <formula>0</formula>
    </cfRule>
  </conditionalFormatting>
  <conditionalFormatting sqref="D50">
    <cfRule type="containsText" dxfId="3025" priority="18" operator="containsText" text="Наименование инвестиционного проекта">
      <formula>NOT(ISERROR(SEARCH("Наименование инвестиционного проекта",D50)))</formula>
    </cfRule>
  </conditionalFormatting>
  <conditionalFormatting sqref="D50">
    <cfRule type="cellIs" dxfId="3024" priority="17" operator="equal">
      <formula>0</formula>
    </cfRule>
  </conditionalFormatting>
  <conditionalFormatting sqref="AA66">
    <cfRule type="containsText" dxfId="3023" priority="16" operator="containsText" text="Наименование инвестиционного проекта">
      <formula>NOT(ISERROR(SEARCH("Наименование инвестиционного проекта",AA66)))</formula>
    </cfRule>
  </conditionalFormatting>
  <conditionalFormatting sqref="AA66">
    <cfRule type="cellIs" dxfId="3022" priority="15" operator="equal">
      <formula>0</formula>
    </cfRule>
  </conditionalFormatting>
  <conditionalFormatting sqref="D66">
    <cfRule type="containsText" dxfId="3021" priority="14" operator="containsText" text="Наименование инвестиционного проекта">
      <formula>NOT(ISERROR(SEARCH("Наименование инвестиционного проекта",D66)))</formula>
    </cfRule>
  </conditionalFormatting>
  <conditionalFormatting sqref="D66">
    <cfRule type="cellIs" dxfId="3020" priority="13" operator="equal">
      <formula>0</formula>
    </cfRule>
  </conditionalFormatting>
  <conditionalFormatting sqref="E66:Z66">
    <cfRule type="containsText" dxfId="3019" priority="12" operator="containsText" text="Наименование инвестиционного проекта">
      <formula>NOT(ISERROR(SEARCH("Наименование инвестиционного проекта",E66)))</formula>
    </cfRule>
  </conditionalFormatting>
  <conditionalFormatting sqref="E66:Z66">
    <cfRule type="cellIs" dxfId="3018" priority="11" operator="equal">
      <formula>0</formula>
    </cfRule>
  </conditionalFormatting>
  <conditionalFormatting sqref="D51:AA51">
    <cfRule type="containsText" dxfId="3017" priority="10" operator="containsText" text="Наименование инвестиционного проекта">
      <formula>NOT(ISERROR(SEARCH("Наименование инвестиционного проекта",D51)))</formula>
    </cfRule>
  </conditionalFormatting>
  <conditionalFormatting sqref="D51:AA51">
    <cfRule type="cellIs" dxfId="3016" priority="9" operator="equal">
      <formula>0</formula>
    </cfRule>
  </conditionalFormatting>
  <conditionalFormatting sqref="D43:AA43">
    <cfRule type="containsText" dxfId="3015" priority="8" operator="containsText" text="Наименование инвестиционного проекта">
      <formula>NOT(ISERROR(SEARCH("Наименование инвестиционного проекта",D43)))</formula>
    </cfRule>
  </conditionalFormatting>
  <conditionalFormatting sqref="D43:AA43">
    <cfRule type="cellIs" dxfId="3014" priority="7" operator="equal">
      <formula>0</formula>
    </cfRule>
  </conditionalFormatting>
  <conditionalFormatting sqref="D40:AA41">
    <cfRule type="containsText" dxfId="3013" priority="6" operator="containsText" text="Наименование инвестиционного проекта">
      <formula>NOT(ISERROR(SEARCH("Наименование инвестиционного проекта",D40)))</formula>
    </cfRule>
  </conditionalFormatting>
  <conditionalFormatting sqref="D40:AA41">
    <cfRule type="cellIs" dxfId="3012" priority="5" operator="equal">
      <formula>0</formula>
    </cfRule>
  </conditionalFormatting>
  <conditionalFormatting sqref="D44:AA47">
    <cfRule type="containsText" dxfId="3011" priority="4" operator="containsText" text="Наименование инвестиционного проекта">
      <formula>NOT(ISERROR(SEARCH("Наименование инвестиционного проекта",D44)))</formula>
    </cfRule>
  </conditionalFormatting>
  <conditionalFormatting sqref="D44:AA47">
    <cfRule type="cellIs" dxfId="3010" priority="3" operator="equal">
      <formula>0</formula>
    </cfRule>
  </conditionalFormatting>
  <conditionalFormatting sqref="L64:O64 Q64:R64 V64:AA64">
    <cfRule type="containsText" dxfId="3009" priority="2" operator="containsText" text="Наименование инвестиционного проекта">
      <formula>NOT(ISERROR(SEARCH("Наименование инвестиционного проекта",L64)))</formula>
    </cfRule>
  </conditionalFormatting>
  <conditionalFormatting sqref="L64:O64 Q64:R64 V64:AA64">
    <cfRule type="cellIs" dxfId="3008" priority="1" operator="equal">
      <formula>0</formula>
    </cfRule>
  </conditionalFormatting>
  <pageMargins left="0.70000004768371604" right="0.70000004768371604" top="0.75" bottom="0.75" header="0.30000001192092901" footer="0.30000001192092901"/>
  <pageSetup paperSize="9" scale="15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7"/>
  <sheetViews>
    <sheetView topLeftCell="C1" workbookViewId="0">
      <selection activeCell="P9" sqref="P1:P9"/>
    </sheetView>
  </sheetViews>
  <sheetFormatPr defaultColWidth="9.5546875" defaultRowHeight="15.6" x14ac:dyDescent="0.3"/>
  <cols>
    <col min="1" max="1" width="12.33203125" customWidth="1"/>
    <col min="2" max="2" width="33.5546875" customWidth="1"/>
    <col min="3" max="3" width="21.33203125" customWidth="1"/>
    <col min="4" max="4" width="18.77734375" customWidth="1"/>
    <col min="5" max="5" width="13.44140625" customWidth="1"/>
    <col min="6" max="6" width="14.109375" customWidth="1"/>
    <col min="7" max="7" width="13.33203125" customWidth="1"/>
    <col min="8" max="8" width="6.33203125" customWidth="1"/>
    <col min="9" max="9" width="12" customWidth="1"/>
    <col min="10" max="11" width="6.33203125" customWidth="1"/>
    <col min="12" max="12" width="13.44140625" customWidth="1"/>
    <col min="13" max="13" width="12" style="945" customWidth="1"/>
    <col min="14" max="14" width="13.21875" customWidth="1"/>
    <col min="15" max="15" width="6.33203125" customWidth="1"/>
    <col min="16" max="16" width="12.21875" style="944" customWidth="1"/>
    <col min="17" max="17" width="6.33203125" customWidth="1"/>
    <col min="18" max="18" width="10" customWidth="1"/>
    <col min="19" max="19" width="13.21875" customWidth="1"/>
    <col min="20" max="20" width="12" customWidth="1"/>
    <col min="21" max="22" width="6.33203125" customWidth="1"/>
    <col min="23" max="23" width="14.109375" customWidth="1"/>
    <col min="24" max="24" width="6.33203125" customWidth="1"/>
    <col min="25" max="25" width="7.44140625" customWidth="1"/>
    <col min="26" max="26" width="13.5546875" customWidth="1"/>
    <col min="27" max="27" width="12.5546875" customWidth="1"/>
    <col min="28" max="28" width="11" customWidth="1"/>
    <col min="29" max="29" width="6.33203125" customWidth="1"/>
    <col min="30" max="30" width="14.33203125" customWidth="1"/>
    <col min="31" max="32" width="9.88671875" customWidth="1"/>
    <col min="33" max="33" width="4.33203125" customWidth="1"/>
    <col min="34" max="34" width="4" customWidth="1"/>
    <col min="35" max="35" width="4.109375" customWidth="1"/>
    <col min="36" max="36" width="4.77734375" customWidth="1"/>
    <col min="37" max="37" width="5.33203125" customWidth="1"/>
    <col min="38" max="38" width="5.88671875" customWidth="1"/>
    <col min="39" max="39" width="6.109375" customWidth="1"/>
    <col min="40" max="40" width="5.88671875" customWidth="1"/>
    <col min="41" max="42" width="5.33203125" customWidth="1"/>
    <col min="43" max="43" width="13.6640625" customWidth="1"/>
    <col min="44" max="53" width="5.33203125" customWidth="1"/>
    <col min="54" max="54" width="9.5546875" bestFit="1" customWidth="1"/>
  </cols>
  <sheetData>
    <row r="1" spans="1:46" ht="18" x14ac:dyDescent="0.3">
      <c r="P1" s="945"/>
      <c r="AF1" s="148" t="s">
        <v>241</v>
      </c>
    </row>
    <row r="2" spans="1:46" ht="18" x14ac:dyDescent="0.35">
      <c r="P2" s="945"/>
      <c r="AF2" s="8" t="s">
        <v>5</v>
      </c>
    </row>
    <row r="3" spans="1:46" ht="18" x14ac:dyDescent="0.35">
      <c r="P3" s="945"/>
      <c r="AF3" s="8" t="s">
        <v>9</v>
      </c>
    </row>
    <row r="4" spans="1:46" ht="18" x14ac:dyDescent="0.35">
      <c r="P4" s="945"/>
      <c r="AF4" s="149"/>
    </row>
    <row r="5" spans="1:46" x14ac:dyDescent="0.3">
      <c r="A5" s="529" t="s">
        <v>242</v>
      </c>
      <c r="B5" s="529"/>
      <c r="C5" s="529"/>
      <c r="D5" s="529"/>
      <c r="E5" s="529"/>
      <c r="F5" s="529"/>
      <c r="G5" s="529"/>
      <c r="H5" s="529"/>
      <c r="I5" s="529"/>
      <c r="J5" s="529"/>
      <c r="K5" s="529"/>
      <c r="L5" s="151"/>
      <c r="M5" s="946"/>
      <c r="N5" s="151"/>
      <c r="O5" s="151"/>
      <c r="P5" s="946"/>
      <c r="Q5" s="151"/>
      <c r="R5" s="151"/>
      <c r="S5" s="151"/>
      <c r="T5" s="151"/>
      <c r="U5" s="151"/>
      <c r="V5" s="151"/>
      <c r="W5" s="151"/>
      <c r="X5" s="151"/>
      <c r="Y5" s="151"/>
    </row>
    <row r="6" spans="1:46" x14ac:dyDescent="0.3">
      <c r="A6" s="530" t="s">
        <v>243</v>
      </c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153"/>
      <c r="M6" s="947"/>
      <c r="N6" s="153"/>
      <c r="O6" s="153"/>
      <c r="P6" s="947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</row>
    <row r="7" spans="1:46" x14ac:dyDescent="0.3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947"/>
      <c r="N7" s="153"/>
      <c r="O7" s="153"/>
      <c r="P7" s="947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</row>
    <row r="8" spans="1:46" ht="18" x14ac:dyDescent="0.3">
      <c r="A8" s="259" t="str">
        <f>+'3.2028'!A8:O8</f>
        <v xml:space="preserve">АКЦИОНЕРНОЕ ОБЩЕСТВО "АКЦИОНЕРНАЯ КОМПАНИЯ "ЖЕЛЕЗНЫЕ ДОРОГИ ЯКУТИИ" 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16"/>
      <c r="M8" s="948"/>
      <c r="N8" s="16"/>
      <c r="O8" s="16"/>
      <c r="P8" s="948"/>
      <c r="Q8" s="16"/>
      <c r="R8" s="16"/>
      <c r="S8" s="16"/>
      <c r="T8" s="16"/>
      <c r="U8" s="16"/>
      <c r="V8" s="16"/>
      <c r="W8" s="16"/>
      <c r="X8" s="16"/>
      <c r="Y8" s="16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</row>
    <row r="9" spans="1:46" x14ac:dyDescent="0.3">
      <c r="A9" s="531" t="s">
        <v>14</v>
      </c>
      <c r="B9" s="531"/>
      <c r="C9" s="531"/>
      <c r="D9" s="531"/>
      <c r="E9" s="531"/>
      <c r="F9" s="531"/>
      <c r="G9" s="531"/>
      <c r="H9" s="531"/>
      <c r="I9" s="531"/>
      <c r="J9" s="531"/>
      <c r="K9" s="531"/>
      <c r="L9" s="19"/>
      <c r="M9" s="949"/>
      <c r="N9" s="19"/>
      <c r="O9" s="19"/>
      <c r="P9" s="949"/>
      <c r="Q9" s="19"/>
      <c r="R9" s="19"/>
      <c r="S9" s="19"/>
      <c r="T9" s="19"/>
      <c r="U9" s="19"/>
      <c r="V9" s="19"/>
      <c r="W9" s="19"/>
      <c r="X9" s="19"/>
      <c r="Y9" s="19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</row>
    <row r="10" spans="1:46" ht="15.75" customHeight="1" x14ac:dyDescent="0.3">
      <c r="A10" s="532"/>
      <c r="B10" s="533"/>
      <c r="C10" s="534"/>
      <c r="D10" s="535"/>
      <c r="E10" s="536"/>
      <c r="F10" s="537"/>
      <c r="G10" s="538"/>
      <c r="H10" s="539"/>
      <c r="I10" s="540"/>
      <c r="J10" s="541"/>
      <c r="K10" s="542"/>
      <c r="L10" s="543"/>
      <c r="M10" s="544"/>
      <c r="N10" s="545"/>
      <c r="O10" s="546"/>
      <c r="P10" s="547"/>
      <c r="Q10" s="548"/>
      <c r="R10" s="549"/>
      <c r="S10" s="550"/>
      <c r="T10" s="551"/>
      <c r="U10" s="552"/>
      <c r="V10" s="553"/>
      <c r="W10" s="554"/>
      <c r="X10" s="555"/>
      <c r="Y10" s="556"/>
      <c r="Z10" s="557"/>
      <c r="AA10" s="558"/>
      <c r="AB10" s="559"/>
      <c r="AC10" s="560"/>
      <c r="AD10" s="561"/>
      <c r="AE10" s="562"/>
      <c r="AF10" s="563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</row>
    <row r="11" spans="1:46" ht="31.5" customHeight="1" x14ac:dyDescent="0.3">
      <c r="A11" s="465" t="s">
        <v>15</v>
      </c>
      <c r="B11" s="465" t="s">
        <v>154</v>
      </c>
      <c r="C11" s="465" t="s">
        <v>155</v>
      </c>
      <c r="D11" s="465" t="s">
        <v>244</v>
      </c>
      <c r="E11" s="471" t="s">
        <v>245</v>
      </c>
      <c r="F11" s="486"/>
      <c r="G11" s="487"/>
      <c r="H11" s="488"/>
      <c r="I11" s="489"/>
      <c r="J11" s="490"/>
      <c r="K11" s="491"/>
      <c r="L11" s="492"/>
      <c r="M11" s="493"/>
      <c r="N11" s="494"/>
      <c r="O11" s="495"/>
      <c r="P11" s="496"/>
      <c r="Q11" s="497"/>
      <c r="R11" s="498"/>
      <c r="S11" s="499"/>
      <c r="T11" s="500"/>
      <c r="U11" s="501"/>
      <c r="V11" s="502"/>
      <c r="W11" s="503"/>
      <c r="X11" s="504"/>
      <c r="Y11" s="505"/>
      <c r="Z11" s="506"/>
      <c r="AA11" s="507"/>
      <c r="AB11" s="508"/>
      <c r="AC11" s="509"/>
      <c r="AD11" s="510"/>
      <c r="AE11" s="511"/>
      <c r="AF11" s="512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</row>
    <row r="12" spans="1:46" ht="44.25" customHeight="1" x14ac:dyDescent="0.3">
      <c r="A12" s="466"/>
      <c r="B12" s="564"/>
      <c r="C12" s="525"/>
      <c r="D12" s="477"/>
      <c r="E12" s="479" t="s">
        <v>246</v>
      </c>
      <c r="F12" s="513"/>
      <c r="G12" s="514"/>
      <c r="H12" s="515"/>
      <c r="I12" s="516"/>
      <c r="J12" s="517"/>
      <c r="K12" s="518"/>
      <c r="L12" s="479" t="s">
        <v>247</v>
      </c>
      <c r="M12" s="519"/>
      <c r="N12" s="520"/>
      <c r="O12" s="521"/>
      <c r="P12" s="522"/>
      <c r="Q12" s="523"/>
      <c r="R12" s="524"/>
      <c r="S12" s="479" t="s">
        <v>248</v>
      </c>
      <c r="T12" s="590"/>
      <c r="U12" s="591"/>
      <c r="V12" s="592"/>
      <c r="W12" s="593"/>
      <c r="X12" s="594"/>
      <c r="Y12" s="595"/>
      <c r="Z12" s="465" t="s">
        <v>249</v>
      </c>
      <c r="AA12" s="596"/>
      <c r="AB12" s="597"/>
      <c r="AC12" s="598"/>
      <c r="AD12" s="599"/>
      <c r="AE12" s="600"/>
      <c r="AF12" s="601"/>
    </row>
    <row r="13" spans="1:46" ht="69.75" customHeight="1" x14ac:dyDescent="0.3">
      <c r="A13" s="467"/>
      <c r="B13" s="565"/>
      <c r="C13" s="526"/>
      <c r="D13" s="478"/>
      <c r="E13" s="479" t="s">
        <v>171</v>
      </c>
      <c r="F13" s="480"/>
      <c r="G13" s="481"/>
      <c r="H13" s="482"/>
      <c r="I13" s="483"/>
      <c r="J13" s="484"/>
      <c r="K13" s="485"/>
      <c r="L13" s="479" t="s">
        <v>171</v>
      </c>
      <c r="M13" s="607"/>
      <c r="N13" s="608"/>
      <c r="O13" s="609"/>
      <c r="P13" s="610"/>
      <c r="Q13" s="611"/>
      <c r="R13" s="612"/>
      <c r="S13" s="479" t="s">
        <v>171</v>
      </c>
      <c r="T13" s="578"/>
      <c r="U13" s="579"/>
      <c r="V13" s="580"/>
      <c r="W13" s="581"/>
      <c r="X13" s="582"/>
      <c r="Y13" s="583"/>
      <c r="Z13" s="471" t="s">
        <v>24</v>
      </c>
      <c r="AA13" s="584"/>
      <c r="AB13" s="585"/>
      <c r="AC13" s="586"/>
      <c r="AD13" s="587"/>
      <c r="AE13" s="588"/>
      <c r="AF13" s="589"/>
    </row>
    <row r="14" spans="1:46" ht="37.5" customHeight="1" x14ac:dyDescent="0.3">
      <c r="A14" s="468"/>
      <c r="B14" s="566"/>
      <c r="C14" s="527"/>
      <c r="D14" s="465" t="s">
        <v>29</v>
      </c>
      <c r="E14" s="42" t="s">
        <v>250</v>
      </c>
      <c r="F14" s="471" t="s">
        <v>251</v>
      </c>
      <c r="G14" s="472"/>
      <c r="H14" s="473"/>
      <c r="I14" s="474"/>
      <c r="J14" s="475"/>
      <c r="K14" s="476"/>
      <c r="L14" s="42" t="s">
        <v>250</v>
      </c>
      <c r="M14" s="471" t="s">
        <v>251</v>
      </c>
      <c r="N14" s="602"/>
      <c r="O14" s="603"/>
      <c r="P14" s="604"/>
      <c r="Q14" s="605"/>
      <c r="R14" s="606"/>
      <c r="S14" s="42" t="s">
        <v>250</v>
      </c>
      <c r="T14" s="471" t="s">
        <v>251</v>
      </c>
      <c r="U14" s="568"/>
      <c r="V14" s="569"/>
      <c r="W14" s="570"/>
      <c r="X14" s="571"/>
      <c r="Y14" s="572"/>
      <c r="Z14" s="42" t="s">
        <v>250</v>
      </c>
      <c r="AA14" s="471" t="s">
        <v>251</v>
      </c>
      <c r="AB14" s="573"/>
      <c r="AC14" s="574"/>
      <c r="AD14" s="575"/>
      <c r="AE14" s="576"/>
      <c r="AF14" s="577"/>
    </row>
    <row r="15" spans="1:46" ht="66" customHeight="1" x14ac:dyDescent="0.3">
      <c r="A15" s="469"/>
      <c r="B15" s="567"/>
      <c r="C15" s="528"/>
      <c r="D15" s="470"/>
      <c r="E15" s="22" t="s">
        <v>252</v>
      </c>
      <c r="F15" s="22" t="s">
        <v>252</v>
      </c>
      <c r="G15" s="158" t="s">
        <v>253</v>
      </c>
      <c r="H15" s="158" t="s">
        <v>254</v>
      </c>
      <c r="I15" s="158" t="s">
        <v>255</v>
      </c>
      <c r="J15" s="158" t="s">
        <v>256</v>
      </c>
      <c r="K15" s="158" t="s">
        <v>257</v>
      </c>
      <c r="L15" s="22" t="s">
        <v>252</v>
      </c>
      <c r="M15" s="950" t="s">
        <v>252</v>
      </c>
      <c r="N15" s="158" t="s">
        <v>258</v>
      </c>
      <c r="O15" s="158" t="s">
        <v>259</v>
      </c>
      <c r="P15" s="955" t="s">
        <v>260</v>
      </c>
      <c r="Q15" s="158" t="s">
        <v>261</v>
      </c>
      <c r="R15" s="158" t="s">
        <v>257</v>
      </c>
      <c r="S15" s="22" t="s">
        <v>252</v>
      </c>
      <c r="T15" s="22" t="s">
        <v>252</v>
      </c>
      <c r="U15" s="158" t="s">
        <v>262</v>
      </c>
      <c r="V15" s="158" t="s">
        <v>263</v>
      </c>
      <c r="W15" s="158" t="s">
        <v>264</v>
      </c>
      <c r="X15" s="158" t="s">
        <v>265</v>
      </c>
      <c r="Y15" s="158" t="s">
        <v>257</v>
      </c>
      <c r="Z15" s="22" t="s">
        <v>252</v>
      </c>
      <c r="AA15" s="22" t="s">
        <v>252</v>
      </c>
      <c r="AB15" s="158" t="s">
        <v>266</v>
      </c>
      <c r="AC15" s="158" t="s">
        <v>267</v>
      </c>
      <c r="AD15" s="158" t="s">
        <v>268</v>
      </c>
      <c r="AE15" s="158" t="s">
        <v>269</v>
      </c>
      <c r="AF15" s="158" t="s">
        <v>257</v>
      </c>
    </row>
    <row r="16" spans="1:46" x14ac:dyDescent="0.3">
      <c r="A16" s="34">
        <v>1</v>
      </c>
      <c r="B16" s="34">
        <v>2</v>
      </c>
      <c r="C16" s="34">
        <v>3</v>
      </c>
      <c r="D16" s="34">
        <v>4</v>
      </c>
      <c r="E16" s="159" t="s">
        <v>270</v>
      </c>
      <c r="F16" s="159" t="s">
        <v>271</v>
      </c>
      <c r="G16" s="159" t="s">
        <v>272</v>
      </c>
      <c r="H16" s="159" t="s">
        <v>273</v>
      </c>
      <c r="I16" s="159" t="s">
        <v>274</v>
      </c>
      <c r="J16" s="159" t="s">
        <v>275</v>
      </c>
      <c r="K16" s="159" t="s">
        <v>276</v>
      </c>
      <c r="L16" s="159" t="s">
        <v>277</v>
      </c>
      <c r="M16" s="951"/>
      <c r="N16" s="159"/>
      <c r="O16" s="159"/>
      <c r="P16" s="951"/>
      <c r="Q16" s="159"/>
      <c r="R16" s="160"/>
      <c r="S16" s="159" t="s">
        <v>277</v>
      </c>
      <c r="T16" s="159"/>
      <c r="U16" s="159"/>
      <c r="V16" s="159"/>
      <c r="W16" s="159"/>
      <c r="X16" s="159"/>
      <c r="Y16" s="159"/>
      <c r="Z16" s="159" t="s">
        <v>278</v>
      </c>
      <c r="AA16" s="159" t="s">
        <v>279</v>
      </c>
      <c r="AB16" s="159" t="s">
        <v>280</v>
      </c>
      <c r="AC16" s="159" t="s">
        <v>281</v>
      </c>
      <c r="AD16" s="159" t="s">
        <v>282</v>
      </c>
      <c r="AE16" s="159" t="s">
        <v>283</v>
      </c>
      <c r="AF16" s="159" t="s">
        <v>284</v>
      </c>
    </row>
    <row r="17" spans="1:32" ht="31.2" x14ac:dyDescent="0.3">
      <c r="A17" s="26">
        <v>0</v>
      </c>
      <c r="B17" s="27" t="s">
        <v>54</v>
      </c>
      <c r="C17" s="28" t="s">
        <v>2</v>
      </c>
      <c r="D17" s="31">
        <f t="shared" ref="D17:AF17" si="0">D18+D19+D20+D21+D22+D23</f>
        <v>0</v>
      </c>
      <c r="E17" s="31">
        <f t="shared" si="0"/>
        <v>0</v>
      </c>
      <c r="F17" s="31">
        <f>F18+F19+F20+F21+F22+F23</f>
        <v>9.7439068752317901</v>
      </c>
      <c r="G17" s="43">
        <f t="shared" si="0"/>
        <v>0.63</v>
      </c>
      <c r="H17" s="43">
        <f t="shared" si="0"/>
        <v>0</v>
      </c>
      <c r="I17" s="43">
        <f t="shared" si="0"/>
        <v>3.0739999999999998</v>
      </c>
      <c r="J17" s="43">
        <f t="shared" si="0"/>
        <v>0</v>
      </c>
      <c r="K17" s="161">
        <f t="shared" si="0"/>
        <v>0</v>
      </c>
      <c r="L17" s="31">
        <f t="shared" si="0"/>
        <v>0</v>
      </c>
      <c r="M17" s="952">
        <f t="shared" si="0"/>
        <v>41.619417967215242</v>
      </c>
      <c r="N17" s="43">
        <f t="shared" si="0"/>
        <v>0</v>
      </c>
      <c r="O17" s="43">
        <f t="shared" si="0"/>
        <v>0</v>
      </c>
      <c r="P17" s="956">
        <f t="shared" si="0"/>
        <v>9.572000000000001</v>
      </c>
      <c r="Q17" s="43">
        <f t="shared" si="0"/>
        <v>0</v>
      </c>
      <c r="R17" s="161">
        <f t="shared" si="0"/>
        <v>0</v>
      </c>
      <c r="S17" s="31">
        <f t="shared" si="0"/>
        <v>0</v>
      </c>
      <c r="T17" s="31">
        <f t="shared" si="0"/>
        <v>52.240782553177603</v>
      </c>
      <c r="U17" s="43">
        <f t="shared" si="0"/>
        <v>0</v>
      </c>
      <c r="V17" s="43">
        <f t="shared" si="0"/>
        <v>0</v>
      </c>
      <c r="W17" s="43">
        <f t="shared" si="0"/>
        <v>12.601000000000001</v>
      </c>
      <c r="X17" s="43">
        <f t="shared" si="0"/>
        <v>0</v>
      </c>
      <c r="Y17" s="161">
        <f t="shared" si="0"/>
        <v>0</v>
      </c>
      <c r="Z17" s="31">
        <f t="shared" si="0"/>
        <v>0</v>
      </c>
      <c r="AA17" s="31">
        <f t="shared" si="0"/>
        <v>103.60410739562464</v>
      </c>
      <c r="AB17" s="43">
        <f t="shared" si="0"/>
        <v>0.63</v>
      </c>
      <c r="AC17" s="43">
        <f t="shared" si="0"/>
        <v>0</v>
      </c>
      <c r="AD17" s="43">
        <f t="shared" si="0"/>
        <v>25.247</v>
      </c>
      <c r="AE17" s="43">
        <f t="shared" si="0"/>
        <v>0</v>
      </c>
      <c r="AF17" s="161">
        <f t="shared" si="0"/>
        <v>0</v>
      </c>
    </row>
    <row r="18" spans="1:32" ht="31.2" x14ac:dyDescent="0.3">
      <c r="A18" s="33" t="s">
        <v>57</v>
      </c>
      <c r="B18" s="33" t="s">
        <v>58</v>
      </c>
      <c r="C18" s="34" t="s">
        <v>2</v>
      </c>
      <c r="D18" s="31">
        <f t="shared" ref="D18:AF18" si="1">D26</f>
        <v>0</v>
      </c>
      <c r="E18" s="31">
        <f t="shared" si="1"/>
        <v>0</v>
      </c>
      <c r="F18" s="31">
        <f t="shared" si="1"/>
        <v>0</v>
      </c>
      <c r="G18" s="43">
        <f t="shared" si="1"/>
        <v>0</v>
      </c>
      <c r="H18" s="43">
        <f t="shared" si="1"/>
        <v>0</v>
      </c>
      <c r="I18" s="43">
        <f t="shared" si="1"/>
        <v>0</v>
      </c>
      <c r="J18" s="43">
        <f t="shared" si="1"/>
        <v>0</v>
      </c>
      <c r="K18" s="161">
        <f t="shared" si="1"/>
        <v>0</v>
      </c>
      <c r="L18" s="31">
        <f t="shared" si="1"/>
        <v>0</v>
      </c>
      <c r="M18" s="952">
        <f t="shared" si="1"/>
        <v>0</v>
      </c>
      <c r="N18" s="43">
        <f t="shared" si="1"/>
        <v>0</v>
      </c>
      <c r="O18" s="43">
        <f t="shared" si="1"/>
        <v>0</v>
      </c>
      <c r="P18" s="956">
        <f t="shared" si="1"/>
        <v>0</v>
      </c>
      <c r="Q18" s="43">
        <f t="shared" si="1"/>
        <v>0</v>
      </c>
      <c r="R18" s="161">
        <f t="shared" si="1"/>
        <v>0</v>
      </c>
      <c r="S18" s="31">
        <f t="shared" si="1"/>
        <v>0</v>
      </c>
      <c r="T18" s="31">
        <f t="shared" si="1"/>
        <v>0</v>
      </c>
      <c r="U18" s="43">
        <f t="shared" si="1"/>
        <v>0</v>
      </c>
      <c r="V18" s="43">
        <f t="shared" si="1"/>
        <v>0</v>
      </c>
      <c r="W18" s="43">
        <f t="shared" si="1"/>
        <v>0</v>
      </c>
      <c r="X18" s="43">
        <f t="shared" si="1"/>
        <v>0</v>
      </c>
      <c r="Y18" s="161">
        <f t="shared" si="1"/>
        <v>0</v>
      </c>
      <c r="Z18" s="31">
        <f t="shared" si="1"/>
        <v>0</v>
      </c>
      <c r="AA18" s="31">
        <f t="shared" si="1"/>
        <v>0</v>
      </c>
      <c r="AB18" s="43">
        <f t="shared" si="1"/>
        <v>0</v>
      </c>
      <c r="AC18" s="43">
        <f t="shared" si="1"/>
        <v>0</v>
      </c>
      <c r="AD18" s="43">
        <f t="shared" si="1"/>
        <v>0</v>
      </c>
      <c r="AE18" s="43">
        <f t="shared" si="1"/>
        <v>0</v>
      </c>
      <c r="AF18" s="161">
        <f t="shared" si="1"/>
        <v>0</v>
      </c>
    </row>
    <row r="19" spans="1:32" ht="46.8" x14ac:dyDescent="0.3">
      <c r="A19" s="33" t="s">
        <v>63</v>
      </c>
      <c r="B19" s="33" t="s">
        <v>64</v>
      </c>
      <c r="C19" s="42" t="s">
        <v>2</v>
      </c>
      <c r="D19" s="31">
        <f t="shared" ref="D19:AF19" si="2">D38</f>
        <v>0</v>
      </c>
      <c r="E19" s="31">
        <f t="shared" si="2"/>
        <v>0</v>
      </c>
      <c r="F19" s="31">
        <f>F38</f>
        <v>9.7439068752317901</v>
      </c>
      <c r="G19" s="43">
        <f t="shared" si="2"/>
        <v>0.63</v>
      </c>
      <c r="H19" s="43">
        <f t="shared" si="2"/>
        <v>0</v>
      </c>
      <c r="I19" s="43">
        <f t="shared" si="2"/>
        <v>3.0739999999999998</v>
      </c>
      <c r="J19" s="43">
        <f t="shared" si="2"/>
        <v>0</v>
      </c>
      <c r="K19" s="161">
        <f t="shared" si="2"/>
        <v>0</v>
      </c>
      <c r="L19" s="31">
        <f t="shared" si="2"/>
        <v>0</v>
      </c>
      <c r="M19" s="952">
        <f t="shared" si="2"/>
        <v>41.619417967215242</v>
      </c>
      <c r="N19" s="43">
        <f t="shared" si="2"/>
        <v>0</v>
      </c>
      <c r="O19" s="43">
        <f t="shared" si="2"/>
        <v>0</v>
      </c>
      <c r="P19" s="956">
        <f t="shared" si="2"/>
        <v>9.572000000000001</v>
      </c>
      <c r="Q19" s="43">
        <f t="shared" si="2"/>
        <v>0</v>
      </c>
      <c r="R19" s="161">
        <f t="shared" si="2"/>
        <v>0</v>
      </c>
      <c r="S19" s="31">
        <f t="shared" si="2"/>
        <v>0</v>
      </c>
      <c r="T19" s="31">
        <f t="shared" si="2"/>
        <v>52.240782553177603</v>
      </c>
      <c r="U19" s="43">
        <f t="shared" si="2"/>
        <v>0</v>
      </c>
      <c r="V19" s="43">
        <f t="shared" si="2"/>
        <v>0</v>
      </c>
      <c r="W19" s="43">
        <f t="shared" si="2"/>
        <v>12.601000000000001</v>
      </c>
      <c r="X19" s="43">
        <f t="shared" si="2"/>
        <v>0</v>
      </c>
      <c r="Y19" s="161">
        <f t="shared" si="2"/>
        <v>0</v>
      </c>
      <c r="Z19" s="31">
        <f t="shared" si="2"/>
        <v>0</v>
      </c>
      <c r="AA19" s="31">
        <f t="shared" si="2"/>
        <v>103.60410739562464</v>
      </c>
      <c r="AB19" s="43">
        <f t="shared" si="2"/>
        <v>0.63</v>
      </c>
      <c r="AC19" s="43">
        <f t="shared" si="2"/>
        <v>0</v>
      </c>
      <c r="AD19" s="43">
        <f t="shared" si="2"/>
        <v>25.247</v>
      </c>
      <c r="AE19" s="43">
        <f t="shared" si="2"/>
        <v>0</v>
      </c>
      <c r="AF19" s="161">
        <f t="shared" si="2"/>
        <v>0</v>
      </c>
    </row>
    <row r="20" spans="1:32" ht="93.6" x14ac:dyDescent="0.3">
      <c r="A20" s="33" t="s">
        <v>66</v>
      </c>
      <c r="B20" s="33" t="s">
        <v>68</v>
      </c>
      <c r="C20" s="42" t="s">
        <v>2</v>
      </c>
      <c r="D20" s="31">
        <f t="shared" ref="D20:AF20" si="3">D62</f>
        <v>0</v>
      </c>
      <c r="E20" s="31">
        <f t="shared" si="3"/>
        <v>0</v>
      </c>
      <c r="F20" s="31">
        <f t="shared" si="3"/>
        <v>0</v>
      </c>
      <c r="G20" s="43">
        <f t="shared" si="3"/>
        <v>0</v>
      </c>
      <c r="H20" s="43">
        <f t="shared" si="3"/>
        <v>0</v>
      </c>
      <c r="I20" s="43">
        <f t="shared" si="3"/>
        <v>0</v>
      </c>
      <c r="J20" s="43">
        <f t="shared" si="3"/>
        <v>0</v>
      </c>
      <c r="K20" s="161">
        <f t="shared" si="3"/>
        <v>0</v>
      </c>
      <c r="L20" s="31">
        <f t="shared" si="3"/>
        <v>0</v>
      </c>
      <c r="M20" s="952">
        <f t="shared" si="3"/>
        <v>0</v>
      </c>
      <c r="N20" s="43">
        <f t="shared" si="3"/>
        <v>0</v>
      </c>
      <c r="O20" s="43">
        <f t="shared" si="3"/>
        <v>0</v>
      </c>
      <c r="P20" s="956">
        <f t="shared" si="3"/>
        <v>0</v>
      </c>
      <c r="Q20" s="43">
        <f t="shared" si="3"/>
        <v>0</v>
      </c>
      <c r="R20" s="161">
        <f t="shared" si="3"/>
        <v>0</v>
      </c>
      <c r="S20" s="31">
        <f t="shared" si="3"/>
        <v>0</v>
      </c>
      <c r="T20" s="31">
        <f t="shared" si="3"/>
        <v>0</v>
      </c>
      <c r="U20" s="43">
        <f t="shared" si="3"/>
        <v>0</v>
      </c>
      <c r="V20" s="43">
        <f t="shared" si="3"/>
        <v>0</v>
      </c>
      <c r="W20" s="43">
        <f t="shared" si="3"/>
        <v>0</v>
      </c>
      <c r="X20" s="43">
        <f t="shared" si="3"/>
        <v>0</v>
      </c>
      <c r="Y20" s="161">
        <f t="shared" si="3"/>
        <v>0</v>
      </c>
      <c r="Z20" s="31">
        <f t="shared" si="3"/>
        <v>0</v>
      </c>
      <c r="AA20" s="31">
        <f t="shared" si="3"/>
        <v>0</v>
      </c>
      <c r="AB20" s="43">
        <f t="shared" si="3"/>
        <v>0</v>
      </c>
      <c r="AC20" s="43">
        <f t="shared" si="3"/>
        <v>0</v>
      </c>
      <c r="AD20" s="43">
        <f t="shared" si="3"/>
        <v>0</v>
      </c>
      <c r="AE20" s="43">
        <f t="shared" si="3"/>
        <v>0</v>
      </c>
      <c r="AF20" s="161">
        <f t="shared" si="3"/>
        <v>0</v>
      </c>
    </row>
    <row r="21" spans="1:32" ht="46.8" x14ac:dyDescent="0.3">
      <c r="A21" s="33" t="s">
        <v>70</v>
      </c>
      <c r="B21" s="33" t="s">
        <v>71</v>
      </c>
      <c r="C21" s="42" t="s">
        <v>2</v>
      </c>
      <c r="D21" s="31">
        <f t="shared" ref="D21:AF21" si="4">D65</f>
        <v>0</v>
      </c>
      <c r="E21" s="31">
        <f t="shared" si="4"/>
        <v>0</v>
      </c>
      <c r="F21" s="31">
        <f t="shared" si="4"/>
        <v>0</v>
      </c>
      <c r="G21" s="43">
        <f t="shared" si="4"/>
        <v>0</v>
      </c>
      <c r="H21" s="43">
        <f t="shared" si="4"/>
        <v>0</v>
      </c>
      <c r="I21" s="43">
        <f t="shared" si="4"/>
        <v>0</v>
      </c>
      <c r="J21" s="43">
        <f t="shared" si="4"/>
        <v>0</v>
      </c>
      <c r="K21" s="161">
        <f t="shared" si="4"/>
        <v>0</v>
      </c>
      <c r="L21" s="31">
        <f t="shared" si="4"/>
        <v>0</v>
      </c>
      <c r="M21" s="952">
        <f t="shared" si="4"/>
        <v>0</v>
      </c>
      <c r="N21" s="43">
        <f t="shared" si="4"/>
        <v>0</v>
      </c>
      <c r="O21" s="43">
        <f t="shared" si="4"/>
        <v>0</v>
      </c>
      <c r="P21" s="956">
        <f t="shared" si="4"/>
        <v>0</v>
      </c>
      <c r="Q21" s="43">
        <f t="shared" si="4"/>
        <v>0</v>
      </c>
      <c r="R21" s="161">
        <f t="shared" si="4"/>
        <v>0</v>
      </c>
      <c r="S21" s="31">
        <f t="shared" si="4"/>
        <v>0</v>
      </c>
      <c r="T21" s="31">
        <f t="shared" si="4"/>
        <v>0</v>
      </c>
      <c r="U21" s="43">
        <f t="shared" si="4"/>
        <v>0</v>
      </c>
      <c r="V21" s="43">
        <f t="shared" si="4"/>
        <v>0</v>
      </c>
      <c r="W21" s="43">
        <f t="shared" si="4"/>
        <v>0</v>
      </c>
      <c r="X21" s="43">
        <f t="shared" si="4"/>
        <v>0</v>
      </c>
      <c r="Y21" s="161">
        <f t="shared" si="4"/>
        <v>0</v>
      </c>
      <c r="Z21" s="31">
        <f t="shared" si="4"/>
        <v>0</v>
      </c>
      <c r="AA21" s="31">
        <f t="shared" si="4"/>
        <v>0</v>
      </c>
      <c r="AB21" s="43">
        <f t="shared" si="4"/>
        <v>0</v>
      </c>
      <c r="AC21" s="43">
        <f t="shared" si="4"/>
        <v>0</v>
      </c>
      <c r="AD21" s="43">
        <f t="shared" si="4"/>
        <v>0</v>
      </c>
      <c r="AE21" s="43">
        <f t="shared" si="4"/>
        <v>0</v>
      </c>
      <c r="AF21" s="161">
        <f t="shared" si="4"/>
        <v>0</v>
      </c>
    </row>
    <row r="22" spans="1:32" ht="46.8" x14ac:dyDescent="0.3">
      <c r="A22" s="33" t="s">
        <v>74</v>
      </c>
      <c r="B22" s="33" t="s">
        <v>75</v>
      </c>
      <c r="C22" s="42" t="s">
        <v>2</v>
      </c>
      <c r="D22" s="31">
        <f t="shared" ref="D22:AF22" si="5">D66</f>
        <v>0</v>
      </c>
      <c r="E22" s="31">
        <f t="shared" si="5"/>
        <v>0</v>
      </c>
      <c r="F22" s="31">
        <f t="shared" si="5"/>
        <v>0</v>
      </c>
      <c r="G22" s="43">
        <f t="shared" si="5"/>
        <v>0</v>
      </c>
      <c r="H22" s="43">
        <f t="shared" si="5"/>
        <v>0</v>
      </c>
      <c r="I22" s="43">
        <f t="shared" si="5"/>
        <v>0</v>
      </c>
      <c r="J22" s="43">
        <f t="shared" si="5"/>
        <v>0</v>
      </c>
      <c r="K22" s="161">
        <f t="shared" si="5"/>
        <v>0</v>
      </c>
      <c r="L22" s="31">
        <f t="shared" si="5"/>
        <v>0</v>
      </c>
      <c r="M22" s="952">
        <f t="shared" si="5"/>
        <v>0</v>
      </c>
      <c r="N22" s="43">
        <f t="shared" si="5"/>
        <v>0</v>
      </c>
      <c r="O22" s="43">
        <f t="shared" si="5"/>
        <v>0</v>
      </c>
      <c r="P22" s="956">
        <f t="shared" si="5"/>
        <v>0</v>
      </c>
      <c r="Q22" s="43">
        <f t="shared" si="5"/>
        <v>0</v>
      </c>
      <c r="R22" s="161">
        <f t="shared" si="5"/>
        <v>0</v>
      </c>
      <c r="S22" s="31">
        <f t="shared" si="5"/>
        <v>0</v>
      </c>
      <c r="T22" s="31">
        <f t="shared" si="5"/>
        <v>0</v>
      </c>
      <c r="U22" s="43">
        <f t="shared" si="5"/>
        <v>0</v>
      </c>
      <c r="V22" s="43">
        <f t="shared" si="5"/>
        <v>0</v>
      </c>
      <c r="W22" s="43">
        <f t="shared" si="5"/>
        <v>0</v>
      </c>
      <c r="X22" s="43">
        <f t="shared" si="5"/>
        <v>0</v>
      </c>
      <c r="Y22" s="161">
        <f t="shared" si="5"/>
        <v>0</v>
      </c>
      <c r="Z22" s="31">
        <f t="shared" si="5"/>
        <v>0</v>
      </c>
      <c r="AA22" s="31">
        <f t="shared" si="5"/>
        <v>0</v>
      </c>
      <c r="AB22" s="43">
        <f t="shared" si="5"/>
        <v>0</v>
      </c>
      <c r="AC22" s="43">
        <f t="shared" si="5"/>
        <v>0</v>
      </c>
      <c r="AD22" s="43">
        <f t="shared" si="5"/>
        <v>0</v>
      </c>
      <c r="AE22" s="43">
        <f t="shared" si="5"/>
        <v>0</v>
      </c>
      <c r="AF22" s="161">
        <f t="shared" si="5"/>
        <v>0</v>
      </c>
    </row>
    <row r="23" spans="1:32" ht="31.2" x14ac:dyDescent="0.3">
      <c r="A23" s="33" t="s">
        <v>78</v>
      </c>
      <c r="B23" s="33" t="s">
        <v>79</v>
      </c>
      <c r="C23" s="42" t="s">
        <v>2</v>
      </c>
      <c r="D23" s="31">
        <f t="shared" ref="D23:AF23" si="6">D67</f>
        <v>0</v>
      </c>
      <c r="E23" s="31">
        <f t="shared" si="6"/>
        <v>0</v>
      </c>
      <c r="F23" s="31">
        <f t="shared" si="6"/>
        <v>0</v>
      </c>
      <c r="G23" s="43">
        <f t="shared" si="6"/>
        <v>0</v>
      </c>
      <c r="H23" s="43">
        <f t="shared" si="6"/>
        <v>0</v>
      </c>
      <c r="I23" s="43">
        <f t="shared" si="6"/>
        <v>0</v>
      </c>
      <c r="J23" s="43">
        <f t="shared" si="6"/>
        <v>0</v>
      </c>
      <c r="K23" s="161">
        <f t="shared" si="6"/>
        <v>0</v>
      </c>
      <c r="L23" s="31">
        <f t="shared" si="6"/>
        <v>0</v>
      </c>
      <c r="M23" s="952">
        <f t="shared" si="6"/>
        <v>0</v>
      </c>
      <c r="N23" s="43">
        <f t="shared" si="6"/>
        <v>0</v>
      </c>
      <c r="O23" s="43">
        <f t="shared" si="6"/>
        <v>0</v>
      </c>
      <c r="P23" s="956">
        <f t="shared" si="6"/>
        <v>0</v>
      </c>
      <c r="Q23" s="43">
        <f t="shared" si="6"/>
        <v>0</v>
      </c>
      <c r="R23" s="161">
        <f t="shared" si="6"/>
        <v>0</v>
      </c>
      <c r="S23" s="31">
        <f t="shared" si="6"/>
        <v>0</v>
      </c>
      <c r="T23" s="31">
        <f t="shared" si="6"/>
        <v>0</v>
      </c>
      <c r="U23" s="43">
        <f t="shared" si="6"/>
        <v>0</v>
      </c>
      <c r="V23" s="43">
        <f t="shared" si="6"/>
        <v>0</v>
      </c>
      <c r="W23" s="43">
        <f t="shared" si="6"/>
        <v>0</v>
      </c>
      <c r="X23" s="43">
        <f t="shared" si="6"/>
        <v>0</v>
      </c>
      <c r="Y23" s="161">
        <f t="shared" si="6"/>
        <v>0</v>
      </c>
      <c r="Z23" s="31">
        <f t="shared" si="6"/>
        <v>0</v>
      </c>
      <c r="AA23" s="31">
        <f t="shared" si="6"/>
        <v>0</v>
      </c>
      <c r="AB23" s="43">
        <f t="shared" si="6"/>
        <v>0</v>
      </c>
      <c r="AC23" s="43">
        <f t="shared" si="6"/>
        <v>0</v>
      </c>
      <c r="AD23" s="43">
        <f t="shared" si="6"/>
        <v>0</v>
      </c>
      <c r="AE23" s="43">
        <f t="shared" si="6"/>
        <v>0</v>
      </c>
      <c r="AF23" s="161">
        <f t="shared" si="6"/>
        <v>0</v>
      </c>
    </row>
    <row r="24" spans="1:32" x14ac:dyDescent="0.3">
      <c r="A24" s="33"/>
      <c r="B24" s="33"/>
      <c r="C24" s="42"/>
      <c r="D24" s="85"/>
      <c r="E24" s="85"/>
      <c r="F24" s="85"/>
      <c r="G24" s="84"/>
      <c r="H24" s="84"/>
      <c r="I24" s="84"/>
      <c r="J24" s="84"/>
      <c r="K24" s="166"/>
      <c r="L24" s="85"/>
      <c r="M24" s="953"/>
      <c r="N24" s="84"/>
      <c r="O24" s="84"/>
      <c r="P24" s="957"/>
      <c r="Q24" s="84"/>
      <c r="R24" s="166"/>
      <c r="S24" s="85"/>
      <c r="T24" s="85"/>
      <c r="U24" s="84"/>
      <c r="V24" s="84"/>
      <c r="W24" s="84"/>
      <c r="X24" s="84"/>
      <c r="Y24" s="166"/>
      <c r="Z24" s="85"/>
      <c r="AA24" s="85"/>
      <c r="AB24" s="84"/>
      <c r="AC24" s="84"/>
      <c r="AD24" s="84"/>
      <c r="AE24" s="84"/>
      <c r="AF24" s="166"/>
    </row>
    <row r="25" spans="1:32" x14ac:dyDescent="0.3">
      <c r="A25" s="33" t="s">
        <v>83</v>
      </c>
      <c r="B25" s="33" t="s">
        <v>175</v>
      </c>
      <c r="C25" s="42"/>
      <c r="D25" s="85"/>
      <c r="E25" s="85"/>
      <c r="F25" s="85"/>
      <c r="G25" s="168"/>
      <c r="H25" s="168"/>
      <c r="I25" s="168"/>
      <c r="J25" s="168"/>
      <c r="K25" s="166"/>
      <c r="L25" s="85"/>
      <c r="M25" s="953"/>
      <c r="N25" s="168"/>
      <c r="O25" s="168"/>
      <c r="P25" s="958"/>
      <c r="Q25" s="168"/>
      <c r="R25" s="166"/>
      <c r="S25" s="85"/>
      <c r="T25" s="85"/>
      <c r="U25" s="168"/>
      <c r="V25" s="168"/>
      <c r="W25" s="168"/>
      <c r="X25" s="168"/>
      <c r="Y25" s="166"/>
      <c r="Z25" s="85"/>
      <c r="AA25" s="85"/>
      <c r="AB25" s="168"/>
      <c r="AC25" s="168"/>
      <c r="AD25" s="168"/>
      <c r="AE25" s="168"/>
      <c r="AF25" s="166"/>
    </row>
    <row r="26" spans="1:32" s="70" customFormat="1" ht="46.8" x14ac:dyDescent="0.3">
      <c r="A26" s="71" t="s">
        <v>88</v>
      </c>
      <c r="B26" s="71" t="s">
        <v>89</v>
      </c>
      <c r="C26" s="88" t="s">
        <v>2</v>
      </c>
      <c r="D26" s="150">
        <f t="shared" ref="D26:AF26" si="7">D27+D31+D34+D35</f>
        <v>0</v>
      </c>
      <c r="E26" s="150">
        <f t="shared" si="7"/>
        <v>0</v>
      </c>
      <c r="F26" s="150">
        <f t="shared" si="7"/>
        <v>0</v>
      </c>
      <c r="G26" s="63">
        <f t="shared" si="7"/>
        <v>0</v>
      </c>
      <c r="H26" s="63">
        <f t="shared" si="7"/>
        <v>0</v>
      </c>
      <c r="I26" s="63">
        <f t="shared" si="7"/>
        <v>0</v>
      </c>
      <c r="J26" s="63">
        <f t="shared" si="7"/>
        <v>0</v>
      </c>
      <c r="K26" s="152">
        <f t="shared" si="7"/>
        <v>0</v>
      </c>
      <c r="L26" s="150">
        <f t="shared" si="7"/>
        <v>0</v>
      </c>
      <c r="M26" s="150">
        <f t="shared" si="7"/>
        <v>0</v>
      </c>
      <c r="N26" s="63">
        <f t="shared" si="7"/>
        <v>0</v>
      </c>
      <c r="O26" s="63">
        <f t="shared" si="7"/>
        <v>0</v>
      </c>
      <c r="P26" s="63">
        <f t="shared" si="7"/>
        <v>0</v>
      </c>
      <c r="Q26" s="63">
        <f t="shared" si="7"/>
        <v>0</v>
      </c>
      <c r="R26" s="152">
        <f t="shared" si="7"/>
        <v>0</v>
      </c>
      <c r="S26" s="150">
        <f t="shared" si="7"/>
        <v>0</v>
      </c>
      <c r="T26" s="150">
        <f t="shared" si="7"/>
        <v>0</v>
      </c>
      <c r="U26" s="63">
        <f t="shared" si="7"/>
        <v>0</v>
      </c>
      <c r="V26" s="63">
        <f t="shared" si="7"/>
        <v>0</v>
      </c>
      <c r="W26" s="63">
        <f t="shared" si="7"/>
        <v>0</v>
      </c>
      <c r="X26" s="63">
        <f t="shared" si="7"/>
        <v>0</v>
      </c>
      <c r="Y26" s="152">
        <f t="shared" si="7"/>
        <v>0</v>
      </c>
      <c r="Z26" s="150">
        <f t="shared" si="7"/>
        <v>0</v>
      </c>
      <c r="AA26" s="150">
        <f t="shared" si="7"/>
        <v>0</v>
      </c>
      <c r="AB26" s="63">
        <f t="shared" si="7"/>
        <v>0</v>
      </c>
      <c r="AC26" s="63">
        <f t="shared" si="7"/>
        <v>0</v>
      </c>
      <c r="AD26" s="63">
        <f t="shared" si="7"/>
        <v>0</v>
      </c>
      <c r="AE26" s="63">
        <f t="shared" si="7"/>
        <v>0</v>
      </c>
      <c r="AF26" s="152">
        <f t="shared" si="7"/>
        <v>0</v>
      </c>
    </row>
    <row r="27" spans="1:32" s="70" customFormat="1" ht="62.4" x14ac:dyDescent="0.3">
      <c r="A27" s="71" t="s">
        <v>96</v>
      </c>
      <c r="B27" s="71" t="s">
        <v>97</v>
      </c>
      <c r="C27" s="88" t="s">
        <v>2</v>
      </c>
      <c r="D27" s="150">
        <f t="shared" ref="D27:AF27" si="8">D28+D29+D30</f>
        <v>0</v>
      </c>
      <c r="E27" s="150">
        <f t="shared" si="8"/>
        <v>0</v>
      </c>
      <c r="F27" s="150">
        <f t="shared" si="8"/>
        <v>0</v>
      </c>
      <c r="G27" s="63">
        <f t="shared" si="8"/>
        <v>0</v>
      </c>
      <c r="H27" s="63">
        <f t="shared" si="8"/>
        <v>0</v>
      </c>
      <c r="I27" s="63">
        <f t="shared" si="8"/>
        <v>0</v>
      </c>
      <c r="J27" s="63">
        <f t="shared" si="8"/>
        <v>0</v>
      </c>
      <c r="K27" s="152">
        <f t="shared" si="8"/>
        <v>0</v>
      </c>
      <c r="L27" s="150">
        <f t="shared" si="8"/>
        <v>0</v>
      </c>
      <c r="M27" s="150">
        <f t="shared" si="8"/>
        <v>0</v>
      </c>
      <c r="N27" s="63">
        <f t="shared" si="8"/>
        <v>0</v>
      </c>
      <c r="O27" s="63">
        <f t="shared" si="8"/>
        <v>0</v>
      </c>
      <c r="P27" s="63">
        <f t="shared" si="8"/>
        <v>0</v>
      </c>
      <c r="Q27" s="63">
        <f t="shared" si="8"/>
        <v>0</v>
      </c>
      <c r="R27" s="152">
        <f t="shared" si="8"/>
        <v>0</v>
      </c>
      <c r="S27" s="150">
        <f t="shared" si="8"/>
        <v>0</v>
      </c>
      <c r="T27" s="150">
        <f t="shared" si="8"/>
        <v>0</v>
      </c>
      <c r="U27" s="63">
        <f t="shared" si="8"/>
        <v>0</v>
      </c>
      <c r="V27" s="63">
        <f t="shared" si="8"/>
        <v>0</v>
      </c>
      <c r="W27" s="63">
        <f t="shared" si="8"/>
        <v>0</v>
      </c>
      <c r="X27" s="63">
        <f t="shared" si="8"/>
        <v>0</v>
      </c>
      <c r="Y27" s="152">
        <f t="shared" si="8"/>
        <v>0</v>
      </c>
      <c r="Z27" s="150">
        <f t="shared" si="8"/>
        <v>0</v>
      </c>
      <c r="AA27" s="150">
        <f t="shared" si="8"/>
        <v>0</v>
      </c>
      <c r="AB27" s="63">
        <f t="shared" si="8"/>
        <v>0</v>
      </c>
      <c r="AC27" s="63">
        <f t="shared" si="8"/>
        <v>0</v>
      </c>
      <c r="AD27" s="63">
        <f t="shared" si="8"/>
        <v>0</v>
      </c>
      <c r="AE27" s="63">
        <f t="shared" si="8"/>
        <v>0</v>
      </c>
      <c r="AF27" s="152">
        <f t="shared" si="8"/>
        <v>0</v>
      </c>
    </row>
    <row r="28" spans="1:32" s="64" customFormat="1" ht="93.6" x14ac:dyDescent="0.3">
      <c r="A28" s="91" t="s">
        <v>100</v>
      </c>
      <c r="B28" s="66" t="s">
        <v>101</v>
      </c>
      <c r="C28" s="55" t="s">
        <v>2</v>
      </c>
      <c r="D28" s="155">
        <v>0</v>
      </c>
      <c r="E28" s="155">
        <v>0</v>
      </c>
      <c r="F28" s="155">
        <v>0</v>
      </c>
      <c r="G28" s="55">
        <v>0</v>
      </c>
      <c r="H28" s="55">
        <v>0</v>
      </c>
      <c r="I28" s="55">
        <v>0</v>
      </c>
      <c r="J28" s="55">
        <v>0</v>
      </c>
      <c r="K28" s="156">
        <v>0</v>
      </c>
      <c r="L28" s="155">
        <v>0</v>
      </c>
      <c r="M28" s="155">
        <v>0</v>
      </c>
      <c r="N28" s="55">
        <v>0</v>
      </c>
      <c r="O28" s="55">
        <v>0</v>
      </c>
      <c r="P28" s="55">
        <v>0</v>
      </c>
      <c r="Q28" s="55">
        <v>0</v>
      </c>
      <c r="R28" s="156">
        <v>0</v>
      </c>
      <c r="S28" s="155">
        <v>0</v>
      </c>
      <c r="T28" s="155">
        <v>0</v>
      </c>
      <c r="U28" s="55">
        <v>0</v>
      </c>
      <c r="V28" s="55">
        <v>0</v>
      </c>
      <c r="W28" s="55">
        <v>0</v>
      </c>
      <c r="X28" s="55">
        <v>0</v>
      </c>
      <c r="Y28" s="156">
        <v>0</v>
      </c>
      <c r="Z28" s="155">
        <v>0</v>
      </c>
      <c r="AA28" s="155">
        <v>0</v>
      </c>
      <c r="AB28" s="55">
        <v>0</v>
      </c>
      <c r="AC28" s="55">
        <v>0</v>
      </c>
      <c r="AD28" s="55">
        <v>0</v>
      </c>
      <c r="AE28" s="55">
        <v>0</v>
      </c>
      <c r="AF28" s="156">
        <v>0</v>
      </c>
    </row>
    <row r="29" spans="1:32" s="64" customFormat="1" ht="93.6" x14ac:dyDescent="0.3">
      <c r="A29" s="91" t="s">
        <v>104</v>
      </c>
      <c r="B29" s="66" t="s">
        <v>105</v>
      </c>
      <c r="C29" s="3" t="s">
        <v>2</v>
      </c>
      <c r="D29" s="155">
        <v>0</v>
      </c>
      <c r="E29" s="155">
        <v>0</v>
      </c>
      <c r="F29" s="155">
        <v>0</v>
      </c>
      <c r="G29" s="55">
        <v>0</v>
      </c>
      <c r="H29" s="55">
        <v>0</v>
      </c>
      <c r="I29" s="55">
        <v>0</v>
      </c>
      <c r="J29" s="55">
        <v>0</v>
      </c>
      <c r="K29" s="156">
        <v>0</v>
      </c>
      <c r="L29" s="155">
        <v>0</v>
      </c>
      <c r="M29" s="155">
        <v>0</v>
      </c>
      <c r="N29" s="55">
        <v>0</v>
      </c>
      <c r="O29" s="55">
        <v>0</v>
      </c>
      <c r="P29" s="55">
        <v>0</v>
      </c>
      <c r="Q29" s="55">
        <v>0</v>
      </c>
      <c r="R29" s="156">
        <v>0</v>
      </c>
      <c r="S29" s="155">
        <v>0</v>
      </c>
      <c r="T29" s="155">
        <v>0</v>
      </c>
      <c r="U29" s="55">
        <v>0</v>
      </c>
      <c r="V29" s="55">
        <v>0</v>
      </c>
      <c r="W29" s="55">
        <v>0</v>
      </c>
      <c r="X29" s="55">
        <v>0</v>
      </c>
      <c r="Y29" s="156">
        <v>0</v>
      </c>
      <c r="Z29" s="155">
        <v>0</v>
      </c>
      <c r="AA29" s="155">
        <v>0</v>
      </c>
      <c r="AB29" s="55">
        <v>0</v>
      </c>
      <c r="AC29" s="55">
        <v>0</v>
      </c>
      <c r="AD29" s="55">
        <v>0</v>
      </c>
      <c r="AE29" s="55">
        <v>0</v>
      </c>
      <c r="AF29" s="156">
        <v>0</v>
      </c>
    </row>
    <row r="30" spans="1:32" s="64" customFormat="1" ht="78" x14ac:dyDescent="0.3">
      <c r="A30" s="91" t="s">
        <v>106</v>
      </c>
      <c r="B30" s="66" t="s">
        <v>107</v>
      </c>
      <c r="C30" s="3" t="s">
        <v>2</v>
      </c>
      <c r="D30" s="155">
        <v>0</v>
      </c>
      <c r="E30" s="155">
        <v>0</v>
      </c>
      <c r="F30" s="155">
        <v>0</v>
      </c>
      <c r="G30" s="55">
        <v>0</v>
      </c>
      <c r="H30" s="55">
        <v>0</v>
      </c>
      <c r="I30" s="55">
        <v>0</v>
      </c>
      <c r="J30" s="55">
        <v>0</v>
      </c>
      <c r="K30" s="156">
        <v>0</v>
      </c>
      <c r="L30" s="155">
        <v>0</v>
      </c>
      <c r="M30" s="155">
        <v>0</v>
      </c>
      <c r="N30" s="55">
        <v>0</v>
      </c>
      <c r="O30" s="55">
        <v>0</v>
      </c>
      <c r="P30" s="55">
        <v>0</v>
      </c>
      <c r="Q30" s="55">
        <v>0</v>
      </c>
      <c r="R30" s="156">
        <v>0</v>
      </c>
      <c r="S30" s="155">
        <v>0</v>
      </c>
      <c r="T30" s="155">
        <v>0</v>
      </c>
      <c r="U30" s="55">
        <v>0</v>
      </c>
      <c r="V30" s="55">
        <v>0</v>
      </c>
      <c r="W30" s="55">
        <v>0</v>
      </c>
      <c r="X30" s="55">
        <v>0</v>
      </c>
      <c r="Y30" s="156">
        <v>0</v>
      </c>
      <c r="Z30" s="155">
        <v>0</v>
      </c>
      <c r="AA30" s="155">
        <v>0</v>
      </c>
      <c r="AB30" s="55">
        <v>0</v>
      </c>
      <c r="AC30" s="55">
        <v>0</v>
      </c>
      <c r="AD30" s="55">
        <v>0</v>
      </c>
      <c r="AE30" s="55">
        <v>0</v>
      </c>
      <c r="AF30" s="156">
        <v>0</v>
      </c>
    </row>
    <row r="31" spans="1:32" s="70" customFormat="1" ht="46.8" x14ac:dyDescent="0.3">
      <c r="A31" s="96" t="s">
        <v>108</v>
      </c>
      <c r="B31" s="71" t="s">
        <v>109</v>
      </c>
      <c r="C31" s="12" t="s">
        <v>2</v>
      </c>
      <c r="D31" s="150">
        <f t="shared" ref="D31:AF31" si="9">D32+D33</f>
        <v>0</v>
      </c>
      <c r="E31" s="150">
        <f t="shared" si="9"/>
        <v>0</v>
      </c>
      <c r="F31" s="150">
        <f t="shared" si="9"/>
        <v>0</v>
      </c>
      <c r="G31" s="63">
        <f t="shared" si="9"/>
        <v>0</v>
      </c>
      <c r="H31" s="63">
        <f t="shared" si="9"/>
        <v>0</v>
      </c>
      <c r="I31" s="63">
        <f t="shared" si="9"/>
        <v>0</v>
      </c>
      <c r="J31" s="63">
        <f t="shared" si="9"/>
        <v>0</v>
      </c>
      <c r="K31" s="152">
        <f t="shared" si="9"/>
        <v>0</v>
      </c>
      <c r="L31" s="150">
        <f t="shared" si="9"/>
        <v>0</v>
      </c>
      <c r="M31" s="150">
        <f t="shared" si="9"/>
        <v>0</v>
      </c>
      <c r="N31" s="63">
        <f t="shared" si="9"/>
        <v>0</v>
      </c>
      <c r="O31" s="63">
        <f t="shared" si="9"/>
        <v>0</v>
      </c>
      <c r="P31" s="63">
        <f t="shared" si="9"/>
        <v>0</v>
      </c>
      <c r="Q31" s="63">
        <f t="shared" si="9"/>
        <v>0</v>
      </c>
      <c r="R31" s="152">
        <f t="shared" si="9"/>
        <v>0</v>
      </c>
      <c r="S31" s="150">
        <f t="shared" si="9"/>
        <v>0</v>
      </c>
      <c r="T31" s="150">
        <f t="shared" si="9"/>
        <v>0</v>
      </c>
      <c r="U31" s="63">
        <f t="shared" si="9"/>
        <v>0</v>
      </c>
      <c r="V31" s="63">
        <f t="shared" si="9"/>
        <v>0</v>
      </c>
      <c r="W31" s="63">
        <f t="shared" si="9"/>
        <v>0</v>
      </c>
      <c r="X31" s="63">
        <f t="shared" si="9"/>
        <v>0</v>
      </c>
      <c r="Y31" s="152">
        <f t="shared" si="9"/>
        <v>0</v>
      </c>
      <c r="Z31" s="150">
        <f t="shared" si="9"/>
        <v>0</v>
      </c>
      <c r="AA31" s="150">
        <f t="shared" si="9"/>
        <v>0</v>
      </c>
      <c r="AB31" s="63">
        <f t="shared" si="9"/>
        <v>0</v>
      </c>
      <c r="AC31" s="63">
        <f t="shared" si="9"/>
        <v>0</v>
      </c>
      <c r="AD31" s="63">
        <f t="shared" si="9"/>
        <v>0</v>
      </c>
      <c r="AE31" s="63">
        <f t="shared" si="9"/>
        <v>0</v>
      </c>
      <c r="AF31" s="152">
        <f t="shared" si="9"/>
        <v>0</v>
      </c>
    </row>
    <row r="32" spans="1:32" s="64" customFormat="1" ht="78" x14ac:dyDescent="0.3">
      <c r="A32" s="91" t="s">
        <v>114</v>
      </c>
      <c r="B32" s="66" t="s">
        <v>115</v>
      </c>
      <c r="C32" s="3" t="s">
        <v>2</v>
      </c>
      <c r="D32" s="155">
        <v>0</v>
      </c>
      <c r="E32" s="155">
        <v>0</v>
      </c>
      <c r="F32" s="155">
        <v>0</v>
      </c>
      <c r="G32" s="55">
        <v>0</v>
      </c>
      <c r="H32" s="55">
        <v>0</v>
      </c>
      <c r="I32" s="55">
        <v>0</v>
      </c>
      <c r="J32" s="55">
        <v>0</v>
      </c>
      <c r="K32" s="156">
        <v>0</v>
      </c>
      <c r="L32" s="155">
        <v>0</v>
      </c>
      <c r="M32" s="155">
        <v>0</v>
      </c>
      <c r="N32" s="55">
        <v>0</v>
      </c>
      <c r="O32" s="55">
        <v>0</v>
      </c>
      <c r="P32" s="55">
        <v>0</v>
      </c>
      <c r="Q32" s="55">
        <v>0</v>
      </c>
      <c r="R32" s="156">
        <v>0</v>
      </c>
      <c r="S32" s="155">
        <v>0</v>
      </c>
      <c r="T32" s="155">
        <v>0</v>
      </c>
      <c r="U32" s="55">
        <v>0</v>
      </c>
      <c r="V32" s="55">
        <v>0</v>
      </c>
      <c r="W32" s="55">
        <v>0</v>
      </c>
      <c r="X32" s="55">
        <v>0</v>
      </c>
      <c r="Y32" s="156">
        <v>0</v>
      </c>
      <c r="Z32" s="155">
        <v>0</v>
      </c>
      <c r="AA32" s="155">
        <v>0</v>
      </c>
      <c r="AB32" s="55">
        <v>0</v>
      </c>
      <c r="AC32" s="55">
        <v>0</v>
      </c>
      <c r="AD32" s="55">
        <v>0</v>
      </c>
      <c r="AE32" s="55">
        <v>0</v>
      </c>
      <c r="AF32" s="156">
        <v>0</v>
      </c>
    </row>
    <row r="33" spans="1:32" s="64" customFormat="1" ht="62.4" x14ac:dyDescent="0.3">
      <c r="A33" s="91" t="s">
        <v>118</v>
      </c>
      <c r="B33" s="66" t="s">
        <v>119</v>
      </c>
      <c r="C33" s="3" t="s">
        <v>2</v>
      </c>
      <c r="D33" s="155">
        <v>0</v>
      </c>
      <c r="E33" s="155">
        <v>0</v>
      </c>
      <c r="F33" s="155">
        <v>0</v>
      </c>
      <c r="G33" s="55">
        <v>0</v>
      </c>
      <c r="H33" s="55">
        <v>0</v>
      </c>
      <c r="I33" s="55">
        <v>0</v>
      </c>
      <c r="J33" s="55">
        <v>0</v>
      </c>
      <c r="K33" s="156">
        <v>0</v>
      </c>
      <c r="L33" s="155">
        <v>0</v>
      </c>
      <c r="M33" s="155">
        <v>0</v>
      </c>
      <c r="N33" s="55">
        <v>0</v>
      </c>
      <c r="O33" s="55">
        <v>0</v>
      </c>
      <c r="P33" s="55">
        <v>0</v>
      </c>
      <c r="Q33" s="55">
        <v>0</v>
      </c>
      <c r="R33" s="156">
        <v>0</v>
      </c>
      <c r="S33" s="155">
        <v>0</v>
      </c>
      <c r="T33" s="155">
        <v>0</v>
      </c>
      <c r="U33" s="55">
        <v>0</v>
      </c>
      <c r="V33" s="55">
        <v>0</v>
      </c>
      <c r="W33" s="55">
        <v>0</v>
      </c>
      <c r="X33" s="55">
        <v>0</v>
      </c>
      <c r="Y33" s="156">
        <v>0</v>
      </c>
      <c r="Z33" s="155">
        <v>0</v>
      </c>
      <c r="AA33" s="155">
        <v>0</v>
      </c>
      <c r="AB33" s="55">
        <v>0</v>
      </c>
      <c r="AC33" s="55">
        <v>0</v>
      </c>
      <c r="AD33" s="55">
        <v>0</v>
      </c>
      <c r="AE33" s="55">
        <v>0</v>
      </c>
      <c r="AF33" s="156">
        <v>0</v>
      </c>
    </row>
    <row r="34" spans="1:32" s="70" customFormat="1" ht="62.4" x14ac:dyDescent="0.3">
      <c r="A34" s="96" t="s">
        <v>122</v>
      </c>
      <c r="B34" s="71" t="s">
        <v>123</v>
      </c>
      <c r="C34" s="12" t="s">
        <v>2</v>
      </c>
      <c r="D34" s="150">
        <v>0</v>
      </c>
      <c r="E34" s="150">
        <v>0</v>
      </c>
      <c r="F34" s="150">
        <v>0</v>
      </c>
      <c r="G34" s="63">
        <v>0</v>
      </c>
      <c r="H34" s="63">
        <v>0</v>
      </c>
      <c r="I34" s="63">
        <v>0</v>
      </c>
      <c r="J34" s="63">
        <v>0</v>
      </c>
      <c r="K34" s="152">
        <v>0</v>
      </c>
      <c r="L34" s="150">
        <v>0</v>
      </c>
      <c r="M34" s="150">
        <v>0</v>
      </c>
      <c r="N34" s="63">
        <v>0</v>
      </c>
      <c r="O34" s="63">
        <v>0</v>
      </c>
      <c r="P34" s="63">
        <v>0</v>
      </c>
      <c r="Q34" s="63">
        <v>0</v>
      </c>
      <c r="R34" s="152">
        <v>0</v>
      </c>
      <c r="S34" s="150">
        <v>0</v>
      </c>
      <c r="T34" s="150">
        <v>0</v>
      </c>
      <c r="U34" s="63">
        <v>0</v>
      </c>
      <c r="V34" s="63">
        <v>0</v>
      </c>
      <c r="W34" s="63">
        <v>0</v>
      </c>
      <c r="X34" s="63">
        <v>0</v>
      </c>
      <c r="Y34" s="152">
        <v>0</v>
      </c>
      <c r="Z34" s="150">
        <v>0</v>
      </c>
      <c r="AA34" s="150">
        <v>0</v>
      </c>
      <c r="AB34" s="63">
        <v>0</v>
      </c>
      <c r="AC34" s="63">
        <v>0</v>
      </c>
      <c r="AD34" s="63">
        <v>0</v>
      </c>
      <c r="AE34" s="63">
        <v>0</v>
      </c>
      <c r="AF34" s="152">
        <v>0</v>
      </c>
    </row>
    <row r="35" spans="1:32" s="70" customFormat="1" ht="124.8" x14ac:dyDescent="0.3">
      <c r="A35" s="71" t="s">
        <v>126</v>
      </c>
      <c r="B35" s="71" t="s">
        <v>127</v>
      </c>
      <c r="C35" s="12" t="s">
        <v>2</v>
      </c>
      <c r="D35" s="150">
        <f t="shared" ref="D35:AF35" si="10">D36+D37</f>
        <v>0</v>
      </c>
      <c r="E35" s="150">
        <f t="shared" si="10"/>
        <v>0</v>
      </c>
      <c r="F35" s="150">
        <f t="shared" si="10"/>
        <v>0</v>
      </c>
      <c r="G35" s="63">
        <f t="shared" si="10"/>
        <v>0</v>
      </c>
      <c r="H35" s="63">
        <f t="shared" si="10"/>
        <v>0</v>
      </c>
      <c r="I35" s="63">
        <f t="shared" si="10"/>
        <v>0</v>
      </c>
      <c r="J35" s="63">
        <f t="shared" si="10"/>
        <v>0</v>
      </c>
      <c r="K35" s="152">
        <f t="shared" si="10"/>
        <v>0</v>
      </c>
      <c r="L35" s="150">
        <f t="shared" si="10"/>
        <v>0</v>
      </c>
      <c r="M35" s="150">
        <f t="shared" si="10"/>
        <v>0</v>
      </c>
      <c r="N35" s="63">
        <f t="shared" si="10"/>
        <v>0</v>
      </c>
      <c r="O35" s="63">
        <f t="shared" si="10"/>
        <v>0</v>
      </c>
      <c r="P35" s="63">
        <f t="shared" si="10"/>
        <v>0</v>
      </c>
      <c r="Q35" s="63">
        <f t="shared" si="10"/>
        <v>0</v>
      </c>
      <c r="R35" s="152">
        <f t="shared" si="10"/>
        <v>0</v>
      </c>
      <c r="S35" s="150">
        <f t="shared" si="10"/>
        <v>0</v>
      </c>
      <c r="T35" s="150">
        <f t="shared" si="10"/>
        <v>0</v>
      </c>
      <c r="U35" s="63">
        <f t="shared" si="10"/>
        <v>0</v>
      </c>
      <c r="V35" s="63">
        <f t="shared" si="10"/>
        <v>0</v>
      </c>
      <c r="W35" s="63">
        <f t="shared" si="10"/>
        <v>0</v>
      </c>
      <c r="X35" s="63">
        <f t="shared" si="10"/>
        <v>0</v>
      </c>
      <c r="Y35" s="152">
        <f t="shared" si="10"/>
        <v>0</v>
      </c>
      <c r="Z35" s="150">
        <f t="shared" si="10"/>
        <v>0</v>
      </c>
      <c r="AA35" s="150">
        <f t="shared" si="10"/>
        <v>0</v>
      </c>
      <c r="AB35" s="63">
        <f t="shared" si="10"/>
        <v>0</v>
      </c>
      <c r="AC35" s="63">
        <f t="shared" si="10"/>
        <v>0</v>
      </c>
      <c r="AD35" s="63">
        <f t="shared" si="10"/>
        <v>0</v>
      </c>
      <c r="AE35" s="63">
        <f t="shared" si="10"/>
        <v>0</v>
      </c>
      <c r="AF35" s="152">
        <f t="shared" si="10"/>
        <v>0</v>
      </c>
    </row>
    <row r="36" spans="1:32" s="64" customFormat="1" ht="109.2" x14ac:dyDescent="0.3">
      <c r="A36" s="65" t="s">
        <v>0</v>
      </c>
      <c r="B36" s="66" t="s">
        <v>1</v>
      </c>
      <c r="C36" s="2" t="s">
        <v>2</v>
      </c>
      <c r="D36" s="155">
        <v>0</v>
      </c>
      <c r="E36" s="155">
        <v>0</v>
      </c>
      <c r="F36" s="155">
        <v>0</v>
      </c>
      <c r="G36" s="55">
        <v>0</v>
      </c>
      <c r="H36" s="55">
        <v>0</v>
      </c>
      <c r="I36" s="55">
        <v>0</v>
      </c>
      <c r="J36" s="55">
        <v>0</v>
      </c>
      <c r="K36" s="156">
        <v>0</v>
      </c>
      <c r="L36" s="155">
        <v>0</v>
      </c>
      <c r="M36" s="155">
        <v>0</v>
      </c>
      <c r="N36" s="55">
        <v>0</v>
      </c>
      <c r="O36" s="55">
        <v>0</v>
      </c>
      <c r="P36" s="55">
        <v>0</v>
      </c>
      <c r="Q36" s="55">
        <v>0</v>
      </c>
      <c r="R36" s="156">
        <v>0</v>
      </c>
      <c r="S36" s="155">
        <v>0</v>
      </c>
      <c r="T36" s="155">
        <v>0</v>
      </c>
      <c r="U36" s="55">
        <v>0</v>
      </c>
      <c r="V36" s="55">
        <v>0</v>
      </c>
      <c r="W36" s="55">
        <v>0</v>
      </c>
      <c r="X36" s="55">
        <v>0</v>
      </c>
      <c r="Y36" s="156">
        <v>0</v>
      </c>
      <c r="Z36" s="155">
        <v>0</v>
      </c>
      <c r="AA36" s="155">
        <v>0</v>
      </c>
      <c r="AB36" s="55">
        <v>0</v>
      </c>
      <c r="AC36" s="55">
        <v>0</v>
      </c>
      <c r="AD36" s="55">
        <v>0</v>
      </c>
      <c r="AE36" s="55">
        <v>0</v>
      </c>
      <c r="AF36" s="156">
        <v>0</v>
      </c>
    </row>
    <row r="37" spans="1:32" s="64" customFormat="1" ht="109.2" x14ac:dyDescent="0.3">
      <c r="A37" s="67" t="s">
        <v>7</v>
      </c>
      <c r="B37" s="68" t="s">
        <v>8</v>
      </c>
      <c r="C37" s="3" t="s">
        <v>2</v>
      </c>
      <c r="D37" s="155">
        <v>0</v>
      </c>
      <c r="E37" s="155">
        <v>0</v>
      </c>
      <c r="F37" s="155">
        <v>0</v>
      </c>
      <c r="G37" s="55">
        <v>0</v>
      </c>
      <c r="H37" s="55">
        <v>0</v>
      </c>
      <c r="I37" s="55">
        <v>0</v>
      </c>
      <c r="J37" s="55">
        <v>0</v>
      </c>
      <c r="K37" s="156">
        <v>0</v>
      </c>
      <c r="L37" s="155">
        <v>0</v>
      </c>
      <c r="M37" s="155">
        <v>0</v>
      </c>
      <c r="N37" s="55">
        <v>0</v>
      </c>
      <c r="O37" s="55">
        <v>0</v>
      </c>
      <c r="P37" s="55">
        <v>0</v>
      </c>
      <c r="Q37" s="55">
        <v>0</v>
      </c>
      <c r="R37" s="156">
        <v>0</v>
      </c>
      <c r="S37" s="155">
        <v>0</v>
      </c>
      <c r="T37" s="155">
        <v>0</v>
      </c>
      <c r="U37" s="55">
        <v>0</v>
      </c>
      <c r="V37" s="55">
        <v>0</v>
      </c>
      <c r="W37" s="55">
        <v>0</v>
      </c>
      <c r="X37" s="55">
        <v>0</v>
      </c>
      <c r="Y37" s="156">
        <v>0</v>
      </c>
      <c r="Z37" s="155">
        <v>0</v>
      </c>
      <c r="AA37" s="155">
        <v>0</v>
      </c>
      <c r="AB37" s="55">
        <v>0</v>
      </c>
      <c r="AC37" s="55">
        <v>0</v>
      </c>
      <c r="AD37" s="55">
        <v>0</v>
      </c>
      <c r="AE37" s="55">
        <v>0</v>
      </c>
      <c r="AF37" s="156">
        <v>0</v>
      </c>
    </row>
    <row r="38" spans="1:32" s="70" customFormat="1" ht="46.8" x14ac:dyDescent="0.3">
      <c r="A38" s="71" t="s">
        <v>11</v>
      </c>
      <c r="B38" s="71" t="s">
        <v>12</v>
      </c>
      <c r="C38" s="88"/>
      <c r="D38" s="150">
        <f t="shared" ref="D38:AF38" si="11">D39+D43+D50+D59</f>
        <v>0</v>
      </c>
      <c r="E38" s="150">
        <f t="shared" si="11"/>
        <v>0</v>
      </c>
      <c r="F38" s="150">
        <f>F39+F43+F50+F59</f>
        <v>9.7439068752317901</v>
      </c>
      <c r="G38" s="63">
        <f t="shared" si="11"/>
        <v>0.63</v>
      </c>
      <c r="H38" s="63">
        <f t="shared" si="11"/>
        <v>0</v>
      </c>
      <c r="I38" s="63">
        <f t="shared" si="11"/>
        <v>3.0739999999999998</v>
      </c>
      <c r="J38" s="63">
        <f t="shared" si="11"/>
        <v>0</v>
      </c>
      <c r="K38" s="152">
        <f t="shared" si="11"/>
        <v>0</v>
      </c>
      <c r="L38" s="150">
        <f t="shared" si="11"/>
        <v>0</v>
      </c>
      <c r="M38" s="150">
        <f t="shared" si="11"/>
        <v>41.619417967215242</v>
      </c>
      <c r="N38" s="63">
        <f t="shared" si="11"/>
        <v>0</v>
      </c>
      <c r="O38" s="63">
        <f t="shared" si="11"/>
        <v>0</v>
      </c>
      <c r="P38" s="63">
        <f t="shared" si="11"/>
        <v>9.572000000000001</v>
      </c>
      <c r="Q38" s="63">
        <f t="shared" si="11"/>
        <v>0</v>
      </c>
      <c r="R38" s="152">
        <f t="shared" si="11"/>
        <v>0</v>
      </c>
      <c r="S38" s="150">
        <f t="shared" si="11"/>
        <v>0</v>
      </c>
      <c r="T38" s="150">
        <f t="shared" si="11"/>
        <v>52.240782553177603</v>
      </c>
      <c r="U38" s="63">
        <f t="shared" si="11"/>
        <v>0</v>
      </c>
      <c r="V38" s="63">
        <f t="shared" si="11"/>
        <v>0</v>
      </c>
      <c r="W38" s="63">
        <f t="shared" si="11"/>
        <v>12.601000000000001</v>
      </c>
      <c r="X38" s="63">
        <f t="shared" si="11"/>
        <v>0</v>
      </c>
      <c r="Y38" s="152">
        <f t="shared" si="11"/>
        <v>0</v>
      </c>
      <c r="Z38" s="150">
        <f t="shared" si="11"/>
        <v>0</v>
      </c>
      <c r="AA38" s="150">
        <f t="shared" si="11"/>
        <v>103.60410739562464</v>
      </c>
      <c r="AB38" s="63">
        <f t="shared" si="11"/>
        <v>0.63</v>
      </c>
      <c r="AC38" s="63">
        <f t="shared" si="11"/>
        <v>0</v>
      </c>
      <c r="AD38" s="63">
        <f t="shared" si="11"/>
        <v>25.247</v>
      </c>
      <c r="AE38" s="63">
        <f t="shared" si="11"/>
        <v>0</v>
      </c>
      <c r="AF38" s="152">
        <f t="shared" si="11"/>
        <v>0</v>
      </c>
    </row>
    <row r="39" spans="1:32" s="64" customFormat="1" ht="78" x14ac:dyDescent="0.3">
      <c r="A39" s="65" t="s">
        <v>55</v>
      </c>
      <c r="B39" s="66" t="s">
        <v>56</v>
      </c>
      <c r="C39" s="2" t="s">
        <v>2</v>
      </c>
      <c r="D39" s="155">
        <f t="shared" ref="D39:AF39" si="12">D40+D41</f>
        <v>0</v>
      </c>
      <c r="E39" s="155">
        <f t="shared" si="12"/>
        <v>0</v>
      </c>
      <c r="F39" s="155">
        <f t="shared" si="12"/>
        <v>2.9323869239999998</v>
      </c>
      <c r="G39" s="55">
        <f t="shared" si="12"/>
        <v>0.63</v>
      </c>
      <c r="H39" s="55">
        <f t="shared" si="12"/>
        <v>0</v>
      </c>
      <c r="I39" s="55">
        <f t="shared" si="12"/>
        <v>0</v>
      </c>
      <c r="J39" s="55">
        <f t="shared" si="12"/>
        <v>0</v>
      </c>
      <c r="K39" s="156">
        <f t="shared" si="12"/>
        <v>0</v>
      </c>
      <c r="L39" s="155">
        <f t="shared" si="12"/>
        <v>0</v>
      </c>
      <c r="M39" s="155">
        <f t="shared" si="12"/>
        <v>0</v>
      </c>
      <c r="N39" s="55">
        <f t="shared" si="12"/>
        <v>0</v>
      </c>
      <c r="O39" s="55">
        <f t="shared" si="12"/>
        <v>0</v>
      </c>
      <c r="P39" s="55">
        <f t="shared" si="12"/>
        <v>0</v>
      </c>
      <c r="Q39" s="55">
        <f t="shared" si="12"/>
        <v>0</v>
      </c>
      <c r="R39" s="156">
        <f t="shared" si="12"/>
        <v>0</v>
      </c>
      <c r="S39" s="155">
        <f t="shared" si="12"/>
        <v>0</v>
      </c>
      <c r="T39" s="155">
        <f t="shared" si="12"/>
        <v>0</v>
      </c>
      <c r="U39" s="55">
        <f t="shared" si="12"/>
        <v>0</v>
      </c>
      <c r="V39" s="55">
        <f t="shared" si="12"/>
        <v>0</v>
      </c>
      <c r="W39" s="55">
        <f t="shared" si="12"/>
        <v>0</v>
      </c>
      <c r="X39" s="55">
        <f t="shared" si="12"/>
        <v>0</v>
      </c>
      <c r="Y39" s="156">
        <f t="shared" si="12"/>
        <v>0</v>
      </c>
      <c r="Z39" s="155">
        <f t="shared" si="12"/>
        <v>0</v>
      </c>
      <c r="AA39" s="155">
        <f t="shared" si="12"/>
        <v>2.9323869239999998</v>
      </c>
      <c r="AB39" s="55">
        <f t="shared" si="12"/>
        <v>0.63</v>
      </c>
      <c r="AC39" s="55">
        <f t="shared" si="12"/>
        <v>0</v>
      </c>
      <c r="AD39" s="55">
        <f t="shared" si="12"/>
        <v>0</v>
      </c>
      <c r="AE39" s="55">
        <f t="shared" si="12"/>
        <v>0</v>
      </c>
      <c r="AF39" s="156">
        <f t="shared" si="12"/>
        <v>0</v>
      </c>
    </row>
    <row r="40" spans="1:32" s="72" customFormat="1" ht="46.8" x14ac:dyDescent="0.3">
      <c r="A40" s="73" t="s">
        <v>59</v>
      </c>
      <c r="B40" s="74" t="s">
        <v>60</v>
      </c>
      <c r="C40" s="37" t="s">
        <v>2</v>
      </c>
      <c r="D40" s="162">
        <v>0</v>
      </c>
      <c r="E40" s="162">
        <v>0</v>
      </c>
      <c r="F40" s="162">
        <v>0</v>
      </c>
      <c r="G40" s="59">
        <v>0</v>
      </c>
      <c r="H40" s="59">
        <v>0</v>
      </c>
      <c r="I40" s="59">
        <v>0</v>
      </c>
      <c r="J40" s="59">
        <v>0</v>
      </c>
      <c r="K40" s="163">
        <v>0</v>
      </c>
      <c r="L40" s="162">
        <v>0</v>
      </c>
      <c r="M40" s="162">
        <v>0</v>
      </c>
      <c r="N40" s="59">
        <v>0</v>
      </c>
      <c r="O40" s="59">
        <v>0</v>
      </c>
      <c r="P40" s="59">
        <v>0</v>
      </c>
      <c r="Q40" s="59">
        <v>0</v>
      </c>
      <c r="R40" s="163">
        <v>0</v>
      </c>
      <c r="S40" s="162">
        <v>0</v>
      </c>
      <c r="T40" s="162">
        <v>0</v>
      </c>
      <c r="U40" s="59">
        <v>0</v>
      </c>
      <c r="V40" s="59">
        <v>0</v>
      </c>
      <c r="W40" s="59">
        <v>0</v>
      </c>
      <c r="X40" s="59">
        <v>0</v>
      </c>
      <c r="Y40" s="163">
        <v>0</v>
      </c>
      <c r="Z40" s="162">
        <v>0</v>
      </c>
      <c r="AA40" s="162">
        <v>0</v>
      </c>
      <c r="AB40" s="59">
        <v>0</v>
      </c>
      <c r="AC40" s="59">
        <v>0</v>
      </c>
      <c r="AD40" s="59">
        <v>0</v>
      </c>
      <c r="AE40" s="59">
        <v>0</v>
      </c>
      <c r="AF40" s="163">
        <v>0</v>
      </c>
    </row>
    <row r="41" spans="1:32" s="72" customFormat="1" ht="78" x14ac:dyDescent="0.3">
      <c r="A41" s="74" t="s">
        <v>61</v>
      </c>
      <c r="B41" s="40" t="s">
        <v>62</v>
      </c>
      <c r="C41" s="76" t="s">
        <v>2</v>
      </c>
      <c r="D41" s="162">
        <v>0</v>
      </c>
      <c r="E41" s="163">
        <f t="shared" ref="E41:AF41" si="13">+SUM(E42)</f>
        <v>0</v>
      </c>
      <c r="F41" s="163">
        <f t="shared" si="13"/>
        <v>2.9323869239999998</v>
      </c>
      <c r="G41" s="163">
        <f t="shared" si="13"/>
        <v>0.63</v>
      </c>
      <c r="H41" s="163">
        <f t="shared" si="13"/>
        <v>0</v>
      </c>
      <c r="I41" s="163">
        <f t="shared" si="13"/>
        <v>0</v>
      </c>
      <c r="J41" s="163">
        <f t="shared" si="13"/>
        <v>0</v>
      </c>
      <c r="K41" s="163">
        <f t="shared" si="13"/>
        <v>0</v>
      </c>
      <c r="L41" s="163">
        <f t="shared" si="13"/>
        <v>0</v>
      </c>
      <c r="M41" s="163">
        <f t="shared" si="13"/>
        <v>0</v>
      </c>
      <c r="N41" s="163">
        <f t="shared" si="13"/>
        <v>0</v>
      </c>
      <c r="O41" s="163">
        <f t="shared" si="13"/>
        <v>0</v>
      </c>
      <c r="P41" s="163">
        <f t="shared" si="13"/>
        <v>0</v>
      </c>
      <c r="Q41" s="163">
        <f t="shared" si="13"/>
        <v>0</v>
      </c>
      <c r="R41" s="163">
        <f t="shared" si="13"/>
        <v>0</v>
      </c>
      <c r="S41" s="163">
        <f t="shared" si="13"/>
        <v>0</v>
      </c>
      <c r="T41" s="163">
        <f t="shared" si="13"/>
        <v>0</v>
      </c>
      <c r="U41" s="163">
        <f t="shared" si="13"/>
        <v>0</v>
      </c>
      <c r="V41" s="163">
        <f t="shared" si="13"/>
        <v>0</v>
      </c>
      <c r="W41" s="163">
        <f t="shared" si="13"/>
        <v>0</v>
      </c>
      <c r="X41" s="163">
        <f t="shared" si="13"/>
        <v>0</v>
      </c>
      <c r="Y41" s="163">
        <f t="shared" si="13"/>
        <v>0</v>
      </c>
      <c r="Z41" s="163">
        <f t="shared" si="13"/>
        <v>0</v>
      </c>
      <c r="AA41" s="163">
        <f t="shared" si="13"/>
        <v>2.9323869239999998</v>
      </c>
      <c r="AB41" s="163">
        <f t="shared" si="13"/>
        <v>0.63</v>
      </c>
      <c r="AC41" s="163">
        <f t="shared" si="13"/>
        <v>0</v>
      </c>
      <c r="AD41" s="163">
        <f t="shared" si="13"/>
        <v>0</v>
      </c>
      <c r="AE41" s="163">
        <f t="shared" si="13"/>
        <v>0</v>
      </c>
      <c r="AF41" s="163">
        <f t="shared" si="13"/>
        <v>0</v>
      </c>
    </row>
    <row r="42" spans="1:32" x14ac:dyDescent="0.3">
      <c r="A42" s="33" t="s">
        <v>236</v>
      </c>
      <c r="B42" s="164" t="s">
        <v>67</v>
      </c>
      <c r="C42" s="42" t="s">
        <v>69</v>
      </c>
      <c r="D42" s="51">
        <f>+'2'!G39</f>
        <v>2.9323869239999998</v>
      </c>
      <c r="E42" s="51" t="s">
        <v>3</v>
      </c>
      <c r="F42" s="51">
        <f>+D42</f>
        <v>2.9323869239999998</v>
      </c>
      <c r="G42" s="51">
        <v>0.63</v>
      </c>
      <c r="H42" s="51" t="s">
        <v>3</v>
      </c>
      <c r="I42" s="51" t="s">
        <v>3</v>
      </c>
      <c r="J42" s="51" t="s">
        <v>3</v>
      </c>
      <c r="K42" s="51" t="s">
        <v>3</v>
      </c>
      <c r="L42" s="51" t="s">
        <v>3</v>
      </c>
      <c r="M42" s="51" t="s">
        <v>3</v>
      </c>
      <c r="N42" s="51" t="s">
        <v>3</v>
      </c>
      <c r="O42" s="51" t="s">
        <v>3</v>
      </c>
      <c r="P42" s="51" t="s">
        <v>3</v>
      </c>
      <c r="Q42" s="51" t="s">
        <v>3</v>
      </c>
      <c r="R42" s="51" t="s">
        <v>3</v>
      </c>
      <c r="S42" s="51" t="s">
        <v>3</v>
      </c>
      <c r="T42" s="51" t="s">
        <v>3</v>
      </c>
      <c r="U42" s="51" t="s">
        <v>3</v>
      </c>
      <c r="V42" s="51" t="s">
        <v>3</v>
      </c>
      <c r="W42" s="51" t="s">
        <v>3</v>
      </c>
      <c r="X42" s="51" t="s">
        <v>3</v>
      </c>
      <c r="Y42" s="51" t="s">
        <v>3</v>
      </c>
      <c r="Z42" s="51">
        <f t="shared" ref="Z42:AF42" si="14">+SUM(E42, L42, S42)</f>
        <v>0</v>
      </c>
      <c r="AA42" s="51">
        <f t="shared" si="14"/>
        <v>2.9323869239999998</v>
      </c>
      <c r="AB42" s="51">
        <f t="shared" si="14"/>
        <v>0.63</v>
      </c>
      <c r="AC42" s="51">
        <f t="shared" si="14"/>
        <v>0</v>
      </c>
      <c r="AD42" s="51">
        <f t="shared" si="14"/>
        <v>0</v>
      </c>
      <c r="AE42" s="51">
        <f t="shared" si="14"/>
        <v>0</v>
      </c>
      <c r="AF42" s="51">
        <f t="shared" si="14"/>
        <v>0</v>
      </c>
    </row>
    <row r="43" spans="1:32" s="64" customFormat="1" ht="62.4" x14ac:dyDescent="0.3">
      <c r="A43" s="79" t="s">
        <v>72</v>
      </c>
      <c r="B43" s="67" t="s">
        <v>73</v>
      </c>
      <c r="C43" s="3" t="s">
        <v>2</v>
      </c>
      <c r="D43" s="155">
        <f t="shared" ref="D43:AF43" si="15">D44+D49</f>
        <v>0</v>
      </c>
      <c r="E43" s="155">
        <f t="shared" si="15"/>
        <v>0</v>
      </c>
      <c r="F43" s="155">
        <f t="shared" si="15"/>
        <v>6.8115199512317899</v>
      </c>
      <c r="G43" s="55">
        <f t="shared" si="15"/>
        <v>0</v>
      </c>
      <c r="H43" s="55">
        <f t="shared" si="15"/>
        <v>0</v>
      </c>
      <c r="I43" s="55">
        <f t="shared" si="15"/>
        <v>3.0739999999999998</v>
      </c>
      <c r="J43" s="55">
        <f t="shared" si="15"/>
        <v>0</v>
      </c>
      <c r="K43" s="156">
        <f t="shared" si="15"/>
        <v>0</v>
      </c>
      <c r="L43" s="155">
        <f t="shared" si="15"/>
        <v>0</v>
      </c>
      <c r="M43" s="155">
        <f t="shared" si="15"/>
        <v>41.619417967215242</v>
      </c>
      <c r="N43" s="55">
        <f t="shared" si="15"/>
        <v>0</v>
      </c>
      <c r="O43" s="55">
        <f t="shared" si="15"/>
        <v>0</v>
      </c>
      <c r="P43" s="55">
        <f t="shared" si="15"/>
        <v>9.572000000000001</v>
      </c>
      <c r="Q43" s="55">
        <f t="shared" si="15"/>
        <v>0</v>
      </c>
      <c r="R43" s="156">
        <f t="shared" si="15"/>
        <v>0</v>
      </c>
      <c r="S43" s="155">
        <f t="shared" si="15"/>
        <v>0</v>
      </c>
      <c r="T43" s="155">
        <f t="shared" si="15"/>
        <v>52.240782553177603</v>
      </c>
      <c r="U43" s="55">
        <f t="shared" si="15"/>
        <v>0</v>
      </c>
      <c r="V43" s="55">
        <f t="shared" si="15"/>
        <v>0</v>
      </c>
      <c r="W43" s="55">
        <f t="shared" si="15"/>
        <v>12.601000000000001</v>
      </c>
      <c r="X43" s="55">
        <f t="shared" si="15"/>
        <v>0</v>
      </c>
      <c r="Y43" s="156">
        <f t="shared" si="15"/>
        <v>0</v>
      </c>
      <c r="Z43" s="155">
        <f t="shared" si="15"/>
        <v>0</v>
      </c>
      <c r="AA43" s="155">
        <f t="shared" si="15"/>
        <v>100.67172047162464</v>
      </c>
      <c r="AB43" s="55">
        <f t="shared" si="15"/>
        <v>0</v>
      </c>
      <c r="AC43" s="55">
        <f t="shared" si="15"/>
        <v>0</v>
      </c>
      <c r="AD43" s="55">
        <f t="shared" si="15"/>
        <v>25.247</v>
      </c>
      <c r="AE43" s="55">
        <f t="shared" si="15"/>
        <v>0</v>
      </c>
      <c r="AF43" s="156">
        <f t="shared" si="15"/>
        <v>0</v>
      </c>
    </row>
    <row r="44" spans="1:32" s="72" customFormat="1" ht="46.8" x14ac:dyDescent="0.3">
      <c r="A44" s="80" t="s">
        <v>76</v>
      </c>
      <c r="B44" s="76" t="s">
        <v>77</v>
      </c>
      <c r="C44" s="76" t="s">
        <v>2</v>
      </c>
      <c r="D44" s="162">
        <v>0</v>
      </c>
      <c r="E44" s="163">
        <f t="shared" ref="E44:AF44" si="16">+SUM(E45:E48)</f>
        <v>0</v>
      </c>
      <c r="F44" s="163">
        <f t="shared" si="16"/>
        <v>6.8115199512317899</v>
      </c>
      <c r="G44" s="163">
        <f t="shared" si="16"/>
        <v>0</v>
      </c>
      <c r="H44" s="163">
        <f t="shared" si="16"/>
        <v>0</v>
      </c>
      <c r="I44" s="163">
        <f t="shared" si="16"/>
        <v>3.0739999999999998</v>
      </c>
      <c r="J44" s="163">
        <f t="shared" si="16"/>
        <v>0</v>
      </c>
      <c r="K44" s="163">
        <f t="shared" si="16"/>
        <v>0</v>
      </c>
      <c r="L44" s="163">
        <f t="shared" si="16"/>
        <v>0</v>
      </c>
      <c r="M44" s="163">
        <f t="shared" si="16"/>
        <v>41.619417967215242</v>
      </c>
      <c r="N44" s="163">
        <f t="shared" si="16"/>
        <v>0</v>
      </c>
      <c r="O44" s="163">
        <f t="shared" si="16"/>
        <v>0</v>
      </c>
      <c r="P44" s="163">
        <f t="shared" si="16"/>
        <v>9.572000000000001</v>
      </c>
      <c r="Q44" s="163">
        <f t="shared" si="16"/>
        <v>0</v>
      </c>
      <c r="R44" s="163">
        <f t="shared" si="16"/>
        <v>0</v>
      </c>
      <c r="S44" s="163">
        <f t="shared" si="16"/>
        <v>0</v>
      </c>
      <c r="T44" s="163">
        <f t="shared" si="16"/>
        <v>52.240782553177603</v>
      </c>
      <c r="U44" s="163">
        <f t="shared" si="16"/>
        <v>0</v>
      </c>
      <c r="V44" s="163">
        <f t="shared" si="16"/>
        <v>0</v>
      </c>
      <c r="W44" s="163">
        <f t="shared" si="16"/>
        <v>12.601000000000001</v>
      </c>
      <c r="X44" s="163">
        <f t="shared" si="16"/>
        <v>0</v>
      </c>
      <c r="Y44" s="163">
        <f t="shared" si="16"/>
        <v>0</v>
      </c>
      <c r="Z44" s="163">
        <f t="shared" si="16"/>
        <v>0</v>
      </c>
      <c r="AA44" s="163">
        <f t="shared" si="16"/>
        <v>100.67172047162464</v>
      </c>
      <c r="AB44" s="163">
        <f t="shared" si="16"/>
        <v>0</v>
      </c>
      <c r="AC44" s="163">
        <f t="shared" si="16"/>
        <v>0</v>
      </c>
      <c r="AD44" s="163">
        <f t="shared" si="16"/>
        <v>25.247</v>
      </c>
      <c r="AE44" s="163">
        <f t="shared" si="16"/>
        <v>0</v>
      </c>
      <c r="AF44" s="163">
        <f t="shared" si="16"/>
        <v>0</v>
      </c>
    </row>
    <row r="45" spans="1:32" ht="46.8" x14ac:dyDescent="0.3">
      <c r="A45" s="165" t="s">
        <v>80</v>
      </c>
      <c r="B45" s="42" t="s">
        <v>81</v>
      </c>
      <c r="C45" s="42" t="s">
        <v>82</v>
      </c>
      <c r="D45" s="51">
        <f>+'2'!G42</f>
        <v>5.243865156</v>
      </c>
      <c r="E45" s="51" t="s">
        <v>3</v>
      </c>
      <c r="F45" s="51" t="s">
        <v>3</v>
      </c>
      <c r="G45" s="51" t="s">
        <v>3</v>
      </c>
      <c r="H45" s="51" t="s">
        <v>3</v>
      </c>
      <c r="I45" s="51">
        <v>1.3740000000000001</v>
      </c>
      <c r="J45" s="51" t="s">
        <v>3</v>
      </c>
      <c r="K45" s="51" t="s">
        <v>3</v>
      </c>
      <c r="L45" s="51" t="s">
        <v>3</v>
      </c>
      <c r="M45" s="51">
        <f>+D45</f>
        <v>5.243865156</v>
      </c>
      <c r="N45" s="51" t="s">
        <v>3</v>
      </c>
      <c r="O45" s="51" t="s">
        <v>3</v>
      </c>
      <c r="P45" s="51">
        <v>1.3740000000000001</v>
      </c>
      <c r="Q45" s="51" t="s">
        <v>3</v>
      </c>
      <c r="R45" s="51" t="s">
        <v>3</v>
      </c>
      <c r="S45" s="51" t="s">
        <v>3</v>
      </c>
      <c r="T45" s="51" t="s">
        <v>3</v>
      </c>
      <c r="U45" s="51" t="s">
        <v>3</v>
      </c>
      <c r="V45" s="51" t="s">
        <v>3</v>
      </c>
      <c r="W45" s="51" t="s">
        <v>3</v>
      </c>
      <c r="X45" s="51" t="s">
        <v>3</v>
      </c>
      <c r="Y45" s="51" t="s">
        <v>3</v>
      </c>
      <c r="Z45" s="51">
        <f t="shared" ref="Z45:AF48" si="17">+SUM(E45, L45, S45)</f>
        <v>0</v>
      </c>
      <c r="AA45" s="51">
        <f t="shared" si="17"/>
        <v>5.243865156</v>
      </c>
      <c r="AB45" s="51">
        <f t="shared" si="17"/>
        <v>0</v>
      </c>
      <c r="AC45" s="51">
        <f t="shared" si="17"/>
        <v>0</v>
      </c>
      <c r="AD45" s="51">
        <f t="shared" si="17"/>
        <v>2.7480000000000002</v>
      </c>
      <c r="AE45" s="51">
        <f t="shared" si="17"/>
        <v>0</v>
      </c>
      <c r="AF45" s="51">
        <f t="shared" si="17"/>
        <v>0</v>
      </c>
    </row>
    <row r="46" spans="1:32" ht="46.8" x14ac:dyDescent="0.3">
      <c r="A46" s="165" t="s">
        <v>85</v>
      </c>
      <c r="B46" s="42" t="s">
        <v>86</v>
      </c>
      <c r="C46" s="42" t="s">
        <v>87</v>
      </c>
      <c r="D46" s="51">
        <f>+'2'!G43</f>
        <v>6.8115199512317899</v>
      </c>
      <c r="E46" s="51" t="s">
        <v>3</v>
      </c>
      <c r="F46" s="51">
        <f>+D46</f>
        <v>6.8115199512317899</v>
      </c>
      <c r="G46" s="51" t="s">
        <v>3</v>
      </c>
      <c r="H46" s="51" t="s">
        <v>3</v>
      </c>
      <c r="I46" s="51">
        <v>1.7</v>
      </c>
      <c r="J46" s="51" t="s">
        <v>3</v>
      </c>
      <c r="K46" s="51" t="s">
        <v>3</v>
      </c>
      <c r="L46" s="51" t="s">
        <v>3</v>
      </c>
      <c r="M46" s="51" t="s">
        <v>3</v>
      </c>
      <c r="N46" s="51" t="s">
        <v>3</v>
      </c>
      <c r="O46" s="51" t="s">
        <v>3</v>
      </c>
      <c r="P46" s="51" t="s">
        <v>3</v>
      </c>
      <c r="Q46" s="51" t="s">
        <v>3</v>
      </c>
      <c r="R46" s="51" t="s">
        <v>3</v>
      </c>
      <c r="S46" s="51" t="s">
        <v>3</v>
      </c>
      <c r="T46" s="51" t="s">
        <v>3</v>
      </c>
      <c r="U46" s="51" t="s">
        <v>3</v>
      </c>
      <c r="V46" s="51" t="s">
        <v>3</v>
      </c>
      <c r="W46" s="51" t="s">
        <v>3</v>
      </c>
      <c r="X46" s="51" t="s">
        <v>3</v>
      </c>
      <c r="Y46" s="51" t="s">
        <v>3</v>
      </c>
      <c r="Z46" s="51">
        <f t="shared" si="17"/>
        <v>0</v>
      </c>
      <c r="AA46" s="51">
        <f t="shared" si="17"/>
        <v>6.8115199512317899</v>
      </c>
      <c r="AB46" s="51">
        <f t="shared" si="17"/>
        <v>0</v>
      </c>
      <c r="AC46" s="51">
        <f t="shared" si="17"/>
        <v>0</v>
      </c>
      <c r="AD46" s="51">
        <f t="shared" si="17"/>
        <v>1.7</v>
      </c>
      <c r="AE46" s="51">
        <f t="shared" si="17"/>
        <v>0</v>
      </c>
      <c r="AF46" s="51">
        <f t="shared" si="17"/>
        <v>0</v>
      </c>
    </row>
    <row r="47" spans="1:32" ht="62.4" x14ac:dyDescent="0.3">
      <c r="A47" s="165" t="s">
        <v>90</v>
      </c>
      <c r="B47" s="42" t="s">
        <v>91</v>
      </c>
      <c r="C47" s="42" t="s">
        <v>92</v>
      </c>
      <c r="D47" s="51">
        <f>+'2'!G44</f>
        <v>52.240782553177603</v>
      </c>
      <c r="E47" s="51" t="s">
        <v>3</v>
      </c>
      <c r="F47" s="51" t="s">
        <v>3</v>
      </c>
      <c r="G47" s="51" t="s">
        <v>3</v>
      </c>
      <c r="H47" s="51" t="s">
        <v>3</v>
      </c>
      <c r="I47" s="51" t="s">
        <v>3</v>
      </c>
      <c r="J47" s="51" t="s">
        <v>3</v>
      </c>
      <c r="K47" s="51" t="s">
        <v>3</v>
      </c>
      <c r="L47" s="51" t="s">
        <v>3</v>
      </c>
      <c r="M47" s="51" t="s">
        <v>3</v>
      </c>
      <c r="N47" s="51" t="s">
        <v>3</v>
      </c>
      <c r="O47" s="51" t="s">
        <v>3</v>
      </c>
      <c r="P47" s="51" t="s">
        <v>3</v>
      </c>
      <c r="Q47" s="51" t="s">
        <v>3</v>
      </c>
      <c r="R47" s="51" t="s">
        <v>3</v>
      </c>
      <c r="S47" s="51" t="s">
        <v>3</v>
      </c>
      <c r="T47" s="51">
        <f>+D47</f>
        <v>52.240782553177603</v>
      </c>
      <c r="U47" s="51" t="s">
        <v>3</v>
      </c>
      <c r="V47" s="51" t="s">
        <v>3</v>
      </c>
      <c r="W47" s="51">
        <v>12.601000000000001</v>
      </c>
      <c r="X47" s="51" t="s">
        <v>3</v>
      </c>
      <c r="Y47" s="51" t="s">
        <v>3</v>
      </c>
      <c r="Z47" s="51">
        <f t="shared" si="17"/>
        <v>0</v>
      </c>
      <c r="AA47" s="51">
        <f t="shared" si="17"/>
        <v>52.240782553177603</v>
      </c>
      <c r="AB47" s="51">
        <f t="shared" si="17"/>
        <v>0</v>
      </c>
      <c r="AC47" s="51">
        <f t="shared" si="17"/>
        <v>0</v>
      </c>
      <c r="AD47" s="51">
        <f t="shared" si="17"/>
        <v>12.601000000000001</v>
      </c>
      <c r="AE47" s="51">
        <f t="shared" si="17"/>
        <v>0</v>
      </c>
      <c r="AF47" s="51">
        <f t="shared" si="17"/>
        <v>0</v>
      </c>
    </row>
    <row r="48" spans="1:32" ht="62.4" x14ac:dyDescent="0.3">
      <c r="A48" s="165" t="s">
        <v>93</v>
      </c>
      <c r="B48" s="42" t="s">
        <v>94</v>
      </c>
      <c r="C48" s="42" t="s">
        <v>95</v>
      </c>
      <c r="D48" s="51">
        <f>+'2'!G45</f>
        <v>36.375552811215243</v>
      </c>
      <c r="E48" s="51" t="s">
        <v>3</v>
      </c>
      <c r="F48" s="51" t="s">
        <v>3</v>
      </c>
      <c r="G48" s="51" t="s">
        <v>3</v>
      </c>
      <c r="H48" s="51" t="s">
        <v>3</v>
      </c>
      <c r="I48" s="51" t="s">
        <v>3</v>
      </c>
      <c r="J48" s="51" t="s">
        <v>3</v>
      </c>
      <c r="K48" s="51" t="s">
        <v>3</v>
      </c>
      <c r="L48" s="51" t="s">
        <v>3</v>
      </c>
      <c r="M48" s="51">
        <f>+D48</f>
        <v>36.375552811215243</v>
      </c>
      <c r="N48" s="167" t="s">
        <v>3</v>
      </c>
      <c r="O48" s="167" t="s">
        <v>3</v>
      </c>
      <c r="P48" s="167">
        <v>8.1980000000000004</v>
      </c>
      <c r="Q48" s="51" t="s">
        <v>3</v>
      </c>
      <c r="R48" s="51" t="s">
        <v>3</v>
      </c>
      <c r="S48" s="51" t="s">
        <v>3</v>
      </c>
      <c r="T48" s="51" t="s">
        <v>3</v>
      </c>
      <c r="U48" s="51" t="s">
        <v>3</v>
      </c>
      <c r="V48" s="51" t="s">
        <v>3</v>
      </c>
      <c r="W48" s="51" t="s">
        <v>3</v>
      </c>
      <c r="X48" s="51" t="s">
        <v>3</v>
      </c>
      <c r="Y48" s="51" t="s">
        <v>3</v>
      </c>
      <c r="Z48" s="51">
        <f t="shared" si="17"/>
        <v>0</v>
      </c>
      <c r="AA48" s="51">
        <f t="shared" si="17"/>
        <v>36.375552811215243</v>
      </c>
      <c r="AB48" s="51">
        <f t="shared" si="17"/>
        <v>0</v>
      </c>
      <c r="AC48" s="51">
        <f t="shared" si="17"/>
        <v>0</v>
      </c>
      <c r="AD48" s="51">
        <f t="shared" si="17"/>
        <v>8.1980000000000004</v>
      </c>
      <c r="AE48" s="51">
        <f t="shared" si="17"/>
        <v>0</v>
      </c>
      <c r="AF48" s="51">
        <f t="shared" si="17"/>
        <v>0</v>
      </c>
    </row>
    <row r="49" spans="1:32" s="72" customFormat="1" ht="62.4" x14ac:dyDescent="0.3">
      <c r="A49" s="80" t="s">
        <v>98</v>
      </c>
      <c r="B49" s="40" t="s">
        <v>99</v>
      </c>
      <c r="C49" s="81" t="s">
        <v>2</v>
      </c>
      <c r="D49" s="162">
        <v>0</v>
      </c>
      <c r="E49" s="162">
        <v>0</v>
      </c>
      <c r="F49" s="162">
        <v>0</v>
      </c>
      <c r="G49" s="59">
        <v>0</v>
      </c>
      <c r="H49" s="59">
        <v>0</v>
      </c>
      <c r="I49" s="59">
        <v>0</v>
      </c>
      <c r="J49" s="59">
        <v>0</v>
      </c>
      <c r="K49" s="163">
        <v>0</v>
      </c>
      <c r="L49" s="162">
        <v>0</v>
      </c>
      <c r="M49" s="162">
        <v>0</v>
      </c>
      <c r="N49" s="59">
        <v>0</v>
      </c>
      <c r="O49" s="59">
        <v>0</v>
      </c>
      <c r="P49" s="59">
        <v>0</v>
      </c>
      <c r="Q49" s="59">
        <v>0</v>
      </c>
      <c r="R49" s="163">
        <v>0</v>
      </c>
      <c r="S49" s="162">
        <v>0</v>
      </c>
      <c r="T49" s="162">
        <v>0</v>
      </c>
      <c r="U49" s="59">
        <v>0</v>
      </c>
      <c r="V49" s="59">
        <v>0</v>
      </c>
      <c r="W49" s="59">
        <v>0</v>
      </c>
      <c r="X49" s="59">
        <v>0</v>
      </c>
      <c r="Y49" s="163">
        <v>0</v>
      </c>
      <c r="Z49" s="162">
        <v>0</v>
      </c>
      <c r="AA49" s="162">
        <v>0</v>
      </c>
      <c r="AB49" s="59">
        <v>0</v>
      </c>
      <c r="AC49" s="59">
        <v>0</v>
      </c>
      <c r="AD49" s="59">
        <v>0</v>
      </c>
      <c r="AE49" s="59">
        <v>0</v>
      </c>
      <c r="AF49" s="163">
        <v>0</v>
      </c>
    </row>
    <row r="50" spans="1:32" s="64" customFormat="1" ht="46.8" x14ac:dyDescent="0.3">
      <c r="A50" s="79" t="s">
        <v>102</v>
      </c>
      <c r="B50" s="67" t="s">
        <v>103</v>
      </c>
      <c r="C50" s="82" t="s">
        <v>2</v>
      </c>
      <c r="D50" s="155">
        <f t="shared" ref="D50:AF50" si="18">D51+D52+D53+D54+D55+D56+D57+D58</f>
        <v>0</v>
      </c>
      <c r="E50" s="155">
        <f t="shared" si="18"/>
        <v>0</v>
      </c>
      <c r="F50" s="155">
        <f t="shared" si="18"/>
        <v>0</v>
      </c>
      <c r="G50" s="55">
        <f t="shared" si="18"/>
        <v>0</v>
      </c>
      <c r="H50" s="55">
        <f t="shared" si="18"/>
        <v>0</v>
      </c>
      <c r="I50" s="55">
        <f t="shared" si="18"/>
        <v>0</v>
      </c>
      <c r="J50" s="55">
        <f t="shared" si="18"/>
        <v>0</v>
      </c>
      <c r="K50" s="156">
        <f t="shared" si="18"/>
        <v>0</v>
      </c>
      <c r="L50" s="155">
        <f t="shared" si="18"/>
        <v>0</v>
      </c>
      <c r="M50" s="155">
        <f t="shared" si="18"/>
        <v>0</v>
      </c>
      <c r="N50" s="55">
        <f t="shared" si="18"/>
        <v>0</v>
      </c>
      <c r="O50" s="55">
        <f t="shared" si="18"/>
        <v>0</v>
      </c>
      <c r="P50" s="55">
        <f t="shared" si="18"/>
        <v>0</v>
      </c>
      <c r="Q50" s="55">
        <f t="shared" si="18"/>
        <v>0</v>
      </c>
      <c r="R50" s="156">
        <f t="shared" si="18"/>
        <v>0</v>
      </c>
      <c r="S50" s="155">
        <f t="shared" si="18"/>
        <v>0</v>
      </c>
      <c r="T50" s="155">
        <f t="shared" si="18"/>
        <v>0</v>
      </c>
      <c r="U50" s="55">
        <f t="shared" si="18"/>
        <v>0</v>
      </c>
      <c r="V50" s="55">
        <f t="shared" si="18"/>
        <v>0</v>
      </c>
      <c r="W50" s="55">
        <f t="shared" si="18"/>
        <v>0</v>
      </c>
      <c r="X50" s="55">
        <f t="shared" si="18"/>
        <v>0</v>
      </c>
      <c r="Y50" s="156">
        <f t="shared" si="18"/>
        <v>0</v>
      </c>
      <c r="Z50" s="155">
        <f t="shared" si="18"/>
        <v>0</v>
      </c>
      <c r="AA50" s="155">
        <f t="shared" si="18"/>
        <v>0</v>
      </c>
      <c r="AB50" s="55">
        <f t="shared" si="18"/>
        <v>0</v>
      </c>
      <c r="AC50" s="55">
        <f t="shared" si="18"/>
        <v>0</v>
      </c>
      <c r="AD50" s="55">
        <f t="shared" si="18"/>
        <v>0</v>
      </c>
      <c r="AE50" s="55">
        <f t="shared" si="18"/>
        <v>0</v>
      </c>
      <c r="AF50" s="156">
        <f t="shared" si="18"/>
        <v>0</v>
      </c>
    </row>
    <row r="51" spans="1:32" s="72" customFormat="1" ht="46.8" x14ac:dyDescent="0.3">
      <c r="A51" s="83" t="s">
        <v>110</v>
      </c>
      <c r="B51" s="76" t="s">
        <v>111</v>
      </c>
      <c r="C51" s="81" t="s">
        <v>2</v>
      </c>
      <c r="D51" s="162">
        <v>0</v>
      </c>
      <c r="E51" s="162">
        <v>0</v>
      </c>
      <c r="F51" s="162">
        <v>0</v>
      </c>
      <c r="G51" s="59">
        <v>0</v>
      </c>
      <c r="H51" s="59">
        <v>0</v>
      </c>
      <c r="I51" s="59">
        <v>0</v>
      </c>
      <c r="J51" s="59">
        <v>0</v>
      </c>
      <c r="K51" s="163">
        <v>0</v>
      </c>
      <c r="L51" s="162">
        <v>0</v>
      </c>
      <c r="M51" s="162">
        <v>0</v>
      </c>
      <c r="N51" s="59">
        <v>0</v>
      </c>
      <c r="O51" s="59">
        <v>0</v>
      </c>
      <c r="P51" s="59">
        <v>0</v>
      </c>
      <c r="Q51" s="59">
        <v>0</v>
      </c>
      <c r="R51" s="163">
        <v>0</v>
      </c>
      <c r="S51" s="162">
        <v>0</v>
      </c>
      <c r="T51" s="162">
        <v>0</v>
      </c>
      <c r="U51" s="59">
        <v>0</v>
      </c>
      <c r="V51" s="59">
        <v>0</v>
      </c>
      <c r="W51" s="59">
        <v>0</v>
      </c>
      <c r="X51" s="59">
        <v>0</v>
      </c>
      <c r="Y51" s="163">
        <v>0</v>
      </c>
      <c r="Z51" s="162">
        <v>0</v>
      </c>
      <c r="AA51" s="162">
        <v>0</v>
      </c>
      <c r="AB51" s="59">
        <v>0</v>
      </c>
      <c r="AC51" s="59">
        <v>0</v>
      </c>
      <c r="AD51" s="59">
        <v>0</v>
      </c>
      <c r="AE51" s="59">
        <v>0</v>
      </c>
      <c r="AF51" s="163">
        <v>0</v>
      </c>
    </row>
    <row r="52" spans="1:32" s="72" customFormat="1" ht="46.8" x14ac:dyDescent="0.3">
      <c r="A52" s="83" t="s">
        <v>112</v>
      </c>
      <c r="B52" s="76" t="s">
        <v>113</v>
      </c>
      <c r="C52" s="81" t="s">
        <v>2</v>
      </c>
      <c r="D52" s="162">
        <v>0</v>
      </c>
      <c r="E52" s="162">
        <v>0</v>
      </c>
      <c r="F52" s="162">
        <v>0</v>
      </c>
      <c r="G52" s="59">
        <v>0</v>
      </c>
      <c r="H52" s="59">
        <v>0</v>
      </c>
      <c r="I52" s="59">
        <v>0</v>
      </c>
      <c r="J52" s="59">
        <v>0</v>
      </c>
      <c r="K52" s="163">
        <v>0</v>
      </c>
      <c r="L52" s="162">
        <v>0</v>
      </c>
      <c r="M52" s="162">
        <v>0</v>
      </c>
      <c r="N52" s="59">
        <v>0</v>
      </c>
      <c r="O52" s="59">
        <v>0</v>
      </c>
      <c r="P52" s="59">
        <v>0</v>
      </c>
      <c r="Q52" s="59">
        <v>0</v>
      </c>
      <c r="R52" s="163">
        <v>0</v>
      </c>
      <c r="S52" s="162">
        <v>0</v>
      </c>
      <c r="T52" s="162">
        <v>0</v>
      </c>
      <c r="U52" s="59">
        <v>0</v>
      </c>
      <c r="V52" s="59">
        <v>0</v>
      </c>
      <c r="W52" s="59">
        <v>0</v>
      </c>
      <c r="X52" s="59">
        <v>0</v>
      </c>
      <c r="Y52" s="163">
        <v>0</v>
      </c>
      <c r="Z52" s="162">
        <v>0</v>
      </c>
      <c r="AA52" s="162">
        <v>0</v>
      </c>
      <c r="AB52" s="59">
        <v>0</v>
      </c>
      <c r="AC52" s="59">
        <v>0</v>
      </c>
      <c r="AD52" s="59">
        <v>0</v>
      </c>
      <c r="AE52" s="59">
        <v>0</v>
      </c>
      <c r="AF52" s="163">
        <v>0</v>
      </c>
    </row>
    <row r="53" spans="1:32" s="72" customFormat="1" ht="46.8" x14ac:dyDescent="0.3">
      <c r="A53" s="80" t="s">
        <v>116</v>
      </c>
      <c r="B53" s="40" t="s">
        <v>117</v>
      </c>
      <c r="C53" s="76" t="s">
        <v>2</v>
      </c>
      <c r="D53" s="162">
        <v>0</v>
      </c>
      <c r="E53" s="162">
        <v>0</v>
      </c>
      <c r="F53" s="162">
        <v>0</v>
      </c>
      <c r="G53" s="59">
        <v>0</v>
      </c>
      <c r="H53" s="59">
        <v>0</v>
      </c>
      <c r="I53" s="59">
        <v>0</v>
      </c>
      <c r="J53" s="59">
        <v>0</v>
      </c>
      <c r="K53" s="163">
        <v>0</v>
      </c>
      <c r="L53" s="162">
        <v>0</v>
      </c>
      <c r="M53" s="162">
        <v>0</v>
      </c>
      <c r="N53" s="59">
        <v>0</v>
      </c>
      <c r="O53" s="59">
        <v>0</v>
      </c>
      <c r="P53" s="59">
        <v>0</v>
      </c>
      <c r="Q53" s="59">
        <v>0</v>
      </c>
      <c r="R53" s="163">
        <v>0</v>
      </c>
      <c r="S53" s="162">
        <v>0</v>
      </c>
      <c r="T53" s="162">
        <v>0</v>
      </c>
      <c r="U53" s="59">
        <v>0</v>
      </c>
      <c r="V53" s="59">
        <v>0</v>
      </c>
      <c r="W53" s="59">
        <v>0</v>
      </c>
      <c r="X53" s="59">
        <v>0</v>
      </c>
      <c r="Y53" s="163">
        <v>0</v>
      </c>
      <c r="Z53" s="162">
        <v>0</v>
      </c>
      <c r="AA53" s="162">
        <v>0</v>
      </c>
      <c r="AB53" s="59">
        <v>0</v>
      </c>
      <c r="AC53" s="59">
        <v>0</v>
      </c>
      <c r="AD53" s="59">
        <v>0</v>
      </c>
      <c r="AE53" s="59">
        <v>0</v>
      </c>
      <c r="AF53" s="163">
        <v>0</v>
      </c>
    </row>
    <row r="54" spans="1:32" s="72" customFormat="1" ht="46.8" x14ac:dyDescent="0.3">
      <c r="A54" s="80" t="s">
        <v>120</v>
      </c>
      <c r="B54" s="40" t="s">
        <v>121</v>
      </c>
      <c r="C54" s="76" t="s">
        <v>2</v>
      </c>
      <c r="D54" s="162">
        <v>0</v>
      </c>
      <c r="E54" s="162">
        <v>0</v>
      </c>
      <c r="F54" s="162">
        <v>0</v>
      </c>
      <c r="G54" s="59">
        <v>0</v>
      </c>
      <c r="H54" s="59">
        <v>0</v>
      </c>
      <c r="I54" s="59">
        <v>0</v>
      </c>
      <c r="J54" s="59">
        <v>0</v>
      </c>
      <c r="K54" s="163">
        <v>0</v>
      </c>
      <c r="L54" s="162">
        <v>0</v>
      </c>
      <c r="M54" s="162">
        <v>0</v>
      </c>
      <c r="N54" s="59">
        <v>0</v>
      </c>
      <c r="O54" s="59">
        <v>0</v>
      </c>
      <c r="P54" s="59">
        <v>0</v>
      </c>
      <c r="Q54" s="59">
        <v>0</v>
      </c>
      <c r="R54" s="163">
        <v>0</v>
      </c>
      <c r="S54" s="162">
        <v>0</v>
      </c>
      <c r="T54" s="162">
        <v>0</v>
      </c>
      <c r="U54" s="59">
        <v>0</v>
      </c>
      <c r="V54" s="59">
        <v>0</v>
      </c>
      <c r="W54" s="59">
        <v>0</v>
      </c>
      <c r="X54" s="59">
        <v>0</v>
      </c>
      <c r="Y54" s="163">
        <v>0</v>
      </c>
      <c r="Z54" s="162">
        <v>0</v>
      </c>
      <c r="AA54" s="162">
        <v>0</v>
      </c>
      <c r="AB54" s="59">
        <v>0</v>
      </c>
      <c r="AC54" s="59">
        <v>0</v>
      </c>
      <c r="AD54" s="59">
        <v>0</v>
      </c>
      <c r="AE54" s="59">
        <v>0</v>
      </c>
      <c r="AF54" s="163">
        <v>0</v>
      </c>
    </row>
    <row r="55" spans="1:32" s="72" customFormat="1" ht="62.4" x14ac:dyDescent="0.3">
      <c r="A55" s="80" t="s">
        <v>124</v>
      </c>
      <c r="B55" s="40" t="s">
        <v>125</v>
      </c>
      <c r="C55" s="76" t="s">
        <v>2</v>
      </c>
      <c r="D55" s="162">
        <v>0</v>
      </c>
      <c r="E55" s="162">
        <v>0</v>
      </c>
      <c r="F55" s="162">
        <v>0</v>
      </c>
      <c r="G55" s="59">
        <v>0</v>
      </c>
      <c r="H55" s="59">
        <v>0</v>
      </c>
      <c r="I55" s="59">
        <v>0</v>
      </c>
      <c r="J55" s="59">
        <v>0</v>
      </c>
      <c r="K55" s="163">
        <v>0</v>
      </c>
      <c r="L55" s="162">
        <v>0</v>
      </c>
      <c r="M55" s="162">
        <v>0</v>
      </c>
      <c r="N55" s="59">
        <v>0</v>
      </c>
      <c r="O55" s="59">
        <v>0</v>
      </c>
      <c r="P55" s="59">
        <v>0</v>
      </c>
      <c r="Q55" s="59">
        <v>0</v>
      </c>
      <c r="R55" s="163">
        <v>0</v>
      </c>
      <c r="S55" s="162">
        <v>0</v>
      </c>
      <c r="T55" s="162">
        <v>0</v>
      </c>
      <c r="U55" s="59">
        <v>0</v>
      </c>
      <c r="V55" s="59">
        <v>0</v>
      </c>
      <c r="W55" s="59">
        <v>0</v>
      </c>
      <c r="X55" s="59">
        <v>0</v>
      </c>
      <c r="Y55" s="163">
        <v>0</v>
      </c>
      <c r="Z55" s="162">
        <v>0</v>
      </c>
      <c r="AA55" s="162">
        <v>0</v>
      </c>
      <c r="AB55" s="59">
        <v>0</v>
      </c>
      <c r="AC55" s="59">
        <v>0</v>
      </c>
      <c r="AD55" s="59">
        <v>0</v>
      </c>
      <c r="AE55" s="59">
        <v>0</v>
      </c>
      <c r="AF55" s="163">
        <v>0</v>
      </c>
    </row>
    <row r="56" spans="1:32" s="72" customFormat="1" ht="62.4" x14ac:dyDescent="0.3">
      <c r="A56" s="80" t="s">
        <v>128</v>
      </c>
      <c r="B56" s="40" t="s">
        <v>129</v>
      </c>
      <c r="C56" s="89" t="s">
        <v>2</v>
      </c>
      <c r="D56" s="162">
        <v>0</v>
      </c>
      <c r="E56" s="162">
        <v>0</v>
      </c>
      <c r="F56" s="162">
        <v>0</v>
      </c>
      <c r="G56" s="59">
        <v>0</v>
      </c>
      <c r="H56" s="59">
        <v>0</v>
      </c>
      <c r="I56" s="59">
        <v>0</v>
      </c>
      <c r="J56" s="59">
        <v>0</v>
      </c>
      <c r="K56" s="163">
        <v>0</v>
      </c>
      <c r="L56" s="162">
        <v>0</v>
      </c>
      <c r="M56" s="162">
        <v>0</v>
      </c>
      <c r="N56" s="59">
        <v>0</v>
      </c>
      <c r="O56" s="59">
        <v>0</v>
      </c>
      <c r="P56" s="59">
        <v>0</v>
      </c>
      <c r="Q56" s="59">
        <v>0</v>
      </c>
      <c r="R56" s="163">
        <v>0</v>
      </c>
      <c r="S56" s="162">
        <v>0</v>
      </c>
      <c r="T56" s="162">
        <v>0</v>
      </c>
      <c r="U56" s="59">
        <v>0</v>
      </c>
      <c r="V56" s="59">
        <v>0</v>
      </c>
      <c r="W56" s="59">
        <v>0</v>
      </c>
      <c r="X56" s="59">
        <v>0</v>
      </c>
      <c r="Y56" s="163">
        <v>0</v>
      </c>
      <c r="Z56" s="162">
        <v>0</v>
      </c>
      <c r="AA56" s="162">
        <v>0</v>
      </c>
      <c r="AB56" s="59">
        <v>0</v>
      </c>
      <c r="AC56" s="59">
        <v>0</v>
      </c>
      <c r="AD56" s="59">
        <v>0</v>
      </c>
      <c r="AE56" s="59">
        <v>0</v>
      </c>
      <c r="AF56" s="163">
        <v>0</v>
      </c>
    </row>
    <row r="57" spans="1:32" s="72" customFormat="1" ht="62.4" x14ac:dyDescent="0.3">
      <c r="A57" s="80" t="s">
        <v>130</v>
      </c>
      <c r="B57" s="40" t="s">
        <v>131</v>
      </c>
      <c r="C57" s="89" t="s">
        <v>2</v>
      </c>
      <c r="D57" s="162">
        <v>0</v>
      </c>
      <c r="E57" s="162">
        <v>0</v>
      </c>
      <c r="F57" s="162">
        <v>0</v>
      </c>
      <c r="G57" s="59">
        <v>0</v>
      </c>
      <c r="H57" s="59">
        <v>0</v>
      </c>
      <c r="I57" s="59">
        <v>0</v>
      </c>
      <c r="J57" s="59">
        <v>0</v>
      </c>
      <c r="K57" s="163">
        <v>0</v>
      </c>
      <c r="L57" s="162">
        <v>0</v>
      </c>
      <c r="M57" s="162">
        <v>0</v>
      </c>
      <c r="N57" s="59">
        <v>0</v>
      </c>
      <c r="O57" s="59">
        <v>0</v>
      </c>
      <c r="P57" s="59">
        <v>0</v>
      </c>
      <c r="Q57" s="59">
        <v>0</v>
      </c>
      <c r="R57" s="163">
        <v>0</v>
      </c>
      <c r="S57" s="162">
        <v>0</v>
      </c>
      <c r="T57" s="162">
        <v>0</v>
      </c>
      <c r="U57" s="59">
        <v>0</v>
      </c>
      <c r="V57" s="59">
        <v>0</v>
      </c>
      <c r="W57" s="59">
        <v>0</v>
      </c>
      <c r="X57" s="59">
        <v>0</v>
      </c>
      <c r="Y57" s="163">
        <v>0</v>
      </c>
      <c r="Z57" s="162">
        <v>0</v>
      </c>
      <c r="AA57" s="162">
        <v>0</v>
      </c>
      <c r="AB57" s="59">
        <v>0</v>
      </c>
      <c r="AC57" s="59">
        <v>0</v>
      </c>
      <c r="AD57" s="59">
        <v>0</v>
      </c>
      <c r="AE57" s="59">
        <v>0</v>
      </c>
      <c r="AF57" s="163">
        <v>0</v>
      </c>
    </row>
    <row r="58" spans="1:32" s="72" customFormat="1" ht="62.4" x14ac:dyDescent="0.3">
      <c r="A58" s="80" t="s">
        <v>132</v>
      </c>
      <c r="B58" s="40" t="s">
        <v>133</v>
      </c>
      <c r="C58" s="89" t="s">
        <v>2</v>
      </c>
      <c r="D58" s="162">
        <v>0</v>
      </c>
      <c r="E58" s="162">
        <v>0</v>
      </c>
      <c r="F58" s="162">
        <v>0</v>
      </c>
      <c r="G58" s="59">
        <v>0</v>
      </c>
      <c r="H58" s="59">
        <v>0</v>
      </c>
      <c r="I58" s="59">
        <v>0</v>
      </c>
      <c r="J58" s="59">
        <v>0</v>
      </c>
      <c r="K58" s="163">
        <v>0</v>
      </c>
      <c r="L58" s="162">
        <v>0</v>
      </c>
      <c r="M58" s="162">
        <v>0</v>
      </c>
      <c r="N58" s="59">
        <v>0</v>
      </c>
      <c r="O58" s="59">
        <v>0</v>
      </c>
      <c r="P58" s="59">
        <v>0</v>
      </c>
      <c r="Q58" s="59">
        <v>0</v>
      </c>
      <c r="R58" s="163">
        <v>0</v>
      </c>
      <c r="S58" s="162">
        <v>0</v>
      </c>
      <c r="T58" s="162">
        <v>0</v>
      </c>
      <c r="U58" s="59">
        <v>0</v>
      </c>
      <c r="V58" s="59">
        <v>0</v>
      </c>
      <c r="W58" s="59">
        <v>0</v>
      </c>
      <c r="X58" s="59">
        <v>0</v>
      </c>
      <c r="Y58" s="163">
        <v>0</v>
      </c>
      <c r="Z58" s="162">
        <v>0</v>
      </c>
      <c r="AA58" s="162">
        <v>0</v>
      </c>
      <c r="AB58" s="59">
        <v>0</v>
      </c>
      <c r="AC58" s="59">
        <v>0</v>
      </c>
      <c r="AD58" s="59">
        <v>0</v>
      </c>
      <c r="AE58" s="59">
        <v>0</v>
      </c>
      <c r="AF58" s="163">
        <v>0</v>
      </c>
    </row>
    <row r="59" spans="1:32" s="64" customFormat="1" ht="62.4" x14ac:dyDescent="0.3">
      <c r="A59" s="91" t="s">
        <v>135</v>
      </c>
      <c r="B59" s="60" t="s">
        <v>136</v>
      </c>
      <c r="C59" s="67" t="s">
        <v>2</v>
      </c>
      <c r="D59" s="155">
        <v>0</v>
      </c>
      <c r="E59" s="155">
        <f t="shared" ref="E59:AF59" si="19">E60+E61</f>
        <v>0</v>
      </c>
      <c r="F59" s="155">
        <f t="shared" si="19"/>
        <v>0</v>
      </c>
      <c r="G59" s="55">
        <f t="shared" si="19"/>
        <v>0</v>
      </c>
      <c r="H59" s="55">
        <f t="shared" si="19"/>
        <v>0</v>
      </c>
      <c r="I59" s="55">
        <f t="shared" si="19"/>
        <v>0</v>
      </c>
      <c r="J59" s="55">
        <f t="shared" si="19"/>
        <v>0</v>
      </c>
      <c r="K59" s="156">
        <f t="shared" si="19"/>
        <v>0</v>
      </c>
      <c r="L59" s="155">
        <f t="shared" si="19"/>
        <v>0</v>
      </c>
      <c r="M59" s="155">
        <f t="shared" si="19"/>
        <v>0</v>
      </c>
      <c r="N59" s="55">
        <f t="shared" si="19"/>
        <v>0</v>
      </c>
      <c r="O59" s="55">
        <f t="shared" si="19"/>
        <v>0</v>
      </c>
      <c r="P59" s="55">
        <f t="shared" si="19"/>
        <v>0</v>
      </c>
      <c r="Q59" s="55">
        <f t="shared" si="19"/>
        <v>0</v>
      </c>
      <c r="R59" s="156">
        <f t="shared" si="19"/>
        <v>0</v>
      </c>
      <c r="S59" s="155">
        <f t="shared" si="19"/>
        <v>0</v>
      </c>
      <c r="T59" s="155">
        <f t="shared" si="19"/>
        <v>0</v>
      </c>
      <c r="U59" s="55">
        <f t="shared" si="19"/>
        <v>0</v>
      </c>
      <c r="V59" s="55">
        <f t="shared" si="19"/>
        <v>0</v>
      </c>
      <c r="W59" s="55">
        <f t="shared" si="19"/>
        <v>0</v>
      </c>
      <c r="X59" s="55">
        <f t="shared" si="19"/>
        <v>0</v>
      </c>
      <c r="Y59" s="156">
        <f t="shared" si="19"/>
        <v>0</v>
      </c>
      <c r="Z59" s="155">
        <f t="shared" si="19"/>
        <v>0</v>
      </c>
      <c r="AA59" s="155">
        <f t="shared" si="19"/>
        <v>0</v>
      </c>
      <c r="AB59" s="55">
        <f t="shared" si="19"/>
        <v>0</v>
      </c>
      <c r="AC59" s="55">
        <f t="shared" si="19"/>
        <v>0</v>
      </c>
      <c r="AD59" s="55">
        <f t="shared" si="19"/>
        <v>0</v>
      </c>
      <c r="AE59" s="55">
        <f t="shared" si="19"/>
        <v>0</v>
      </c>
      <c r="AF59" s="156">
        <f t="shared" si="19"/>
        <v>0</v>
      </c>
    </row>
    <row r="60" spans="1:32" s="72" customFormat="1" ht="46.8" x14ac:dyDescent="0.3">
      <c r="A60" s="80" t="s">
        <v>134</v>
      </c>
      <c r="B60" s="40" t="s">
        <v>137</v>
      </c>
      <c r="C60" s="76" t="s">
        <v>2</v>
      </c>
      <c r="D60" s="162">
        <v>0</v>
      </c>
      <c r="E60" s="162">
        <v>0</v>
      </c>
      <c r="F60" s="162">
        <v>0</v>
      </c>
      <c r="G60" s="59">
        <v>0</v>
      </c>
      <c r="H60" s="59">
        <v>0</v>
      </c>
      <c r="I60" s="59">
        <v>0</v>
      </c>
      <c r="J60" s="59">
        <v>0</v>
      </c>
      <c r="K60" s="163">
        <v>0</v>
      </c>
      <c r="L60" s="162">
        <v>0</v>
      </c>
      <c r="M60" s="162">
        <v>0</v>
      </c>
      <c r="N60" s="59">
        <v>0</v>
      </c>
      <c r="O60" s="59">
        <v>0</v>
      </c>
      <c r="P60" s="59">
        <v>0</v>
      </c>
      <c r="Q60" s="59">
        <v>0</v>
      </c>
      <c r="R60" s="163">
        <v>0</v>
      </c>
      <c r="S60" s="162">
        <v>0</v>
      </c>
      <c r="T60" s="162">
        <v>0</v>
      </c>
      <c r="U60" s="59">
        <v>0</v>
      </c>
      <c r="V60" s="59">
        <v>0</v>
      </c>
      <c r="W60" s="59">
        <v>0</v>
      </c>
      <c r="X60" s="59">
        <v>0</v>
      </c>
      <c r="Y60" s="163">
        <v>0</v>
      </c>
      <c r="Z60" s="162">
        <v>0</v>
      </c>
      <c r="AA60" s="162">
        <v>0</v>
      </c>
      <c r="AB60" s="59">
        <v>0</v>
      </c>
      <c r="AC60" s="59">
        <v>0</v>
      </c>
      <c r="AD60" s="59">
        <v>0</v>
      </c>
      <c r="AE60" s="59">
        <v>0</v>
      </c>
      <c r="AF60" s="163">
        <v>0</v>
      </c>
    </row>
    <row r="61" spans="1:32" s="72" customFormat="1" ht="62.4" x14ac:dyDescent="0.3">
      <c r="A61" s="80" t="s">
        <v>138</v>
      </c>
      <c r="B61" s="40" t="s">
        <v>139</v>
      </c>
      <c r="C61" s="76" t="s">
        <v>2</v>
      </c>
      <c r="D61" s="162">
        <v>0</v>
      </c>
      <c r="E61" s="162">
        <v>0</v>
      </c>
      <c r="F61" s="162">
        <v>0</v>
      </c>
      <c r="G61" s="59">
        <v>0</v>
      </c>
      <c r="H61" s="59">
        <v>0</v>
      </c>
      <c r="I61" s="59">
        <v>0</v>
      </c>
      <c r="J61" s="59">
        <v>0</v>
      </c>
      <c r="K61" s="163">
        <v>0</v>
      </c>
      <c r="L61" s="162">
        <v>0</v>
      </c>
      <c r="M61" s="162">
        <v>0</v>
      </c>
      <c r="N61" s="59">
        <v>0</v>
      </c>
      <c r="O61" s="59">
        <v>0</v>
      </c>
      <c r="P61" s="59">
        <v>0</v>
      </c>
      <c r="Q61" s="59">
        <v>0</v>
      </c>
      <c r="R61" s="163">
        <v>0</v>
      </c>
      <c r="S61" s="162">
        <v>0</v>
      </c>
      <c r="T61" s="162">
        <v>0</v>
      </c>
      <c r="U61" s="59">
        <v>0</v>
      </c>
      <c r="V61" s="59">
        <v>0</v>
      </c>
      <c r="W61" s="59">
        <v>0</v>
      </c>
      <c r="X61" s="59">
        <v>0</v>
      </c>
      <c r="Y61" s="163">
        <v>0</v>
      </c>
      <c r="Z61" s="162">
        <v>0</v>
      </c>
      <c r="AA61" s="162">
        <v>0</v>
      </c>
      <c r="AB61" s="59">
        <v>0</v>
      </c>
      <c r="AC61" s="59">
        <v>0</v>
      </c>
      <c r="AD61" s="59">
        <v>0</v>
      </c>
      <c r="AE61" s="59">
        <v>0</v>
      </c>
      <c r="AF61" s="163">
        <v>0</v>
      </c>
    </row>
    <row r="62" spans="1:32" s="70" customFormat="1" ht="93.6" x14ac:dyDescent="0.3">
      <c r="A62" s="96" t="s">
        <v>140</v>
      </c>
      <c r="B62" s="61" t="s">
        <v>141</v>
      </c>
      <c r="C62" s="88" t="s">
        <v>2</v>
      </c>
      <c r="D62" s="150">
        <v>0</v>
      </c>
      <c r="E62" s="150">
        <f t="shared" ref="E62:AF62" si="20">E63+E64</f>
        <v>0</v>
      </c>
      <c r="F62" s="150">
        <f t="shared" si="20"/>
        <v>0</v>
      </c>
      <c r="G62" s="63">
        <f t="shared" si="20"/>
        <v>0</v>
      </c>
      <c r="H62" s="63">
        <f t="shared" si="20"/>
        <v>0</v>
      </c>
      <c r="I62" s="63">
        <f t="shared" si="20"/>
        <v>0</v>
      </c>
      <c r="J62" s="63">
        <f t="shared" si="20"/>
        <v>0</v>
      </c>
      <c r="K62" s="152">
        <f t="shared" si="20"/>
        <v>0</v>
      </c>
      <c r="L62" s="150">
        <f t="shared" si="20"/>
        <v>0</v>
      </c>
      <c r="M62" s="150">
        <f t="shared" si="20"/>
        <v>0</v>
      </c>
      <c r="N62" s="63">
        <f t="shared" si="20"/>
        <v>0</v>
      </c>
      <c r="O62" s="63">
        <f t="shared" si="20"/>
        <v>0</v>
      </c>
      <c r="P62" s="63">
        <f t="shared" si="20"/>
        <v>0</v>
      </c>
      <c r="Q62" s="63">
        <f t="shared" si="20"/>
        <v>0</v>
      </c>
      <c r="R62" s="152">
        <f t="shared" si="20"/>
        <v>0</v>
      </c>
      <c r="S62" s="150">
        <f t="shared" si="20"/>
        <v>0</v>
      </c>
      <c r="T62" s="150">
        <f t="shared" si="20"/>
        <v>0</v>
      </c>
      <c r="U62" s="63">
        <f t="shared" si="20"/>
        <v>0</v>
      </c>
      <c r="V62" s="63">
        <f t="shared" si="20"/>
        <v>0</v>
      </c>
      <c r="W62" s="63">
        <f t="shared" si="20"/>
        <v>0</v>
      </c>
      <c r="X62" s="63">
        <f t="shared" si="20"/>
        <v>0</v>
      </c>
      <c r="Y62" s="152">
        <f t="shared" si="20"/>
        <v>0</v>
      </c>
      <c r="Z62" s="150">
        <f t="shared" si="20"/>
        <v>0</v>
      </c>
      <c r="AA62" s="150">
        <f t="shared" si="20"/>
        <v>0</v>
      </c>
      <c r="AB62" s="63">
        <f t="shared" si="20"/>
        <v>0</v>
      </c>
      <c r="AC62" s="63">
        <f t="shared" si="20"/>
        <v>0</v>
      </c>
      <c r="AD62" s="63">
        <f t="shared" si="20"/>
        <v>0</v>
      </c>
      <c r="AE62" s="63">
        <f t="shared" si="20"/>
        <v>0</v>
      </c>
      <c r="AF62" s="152">
        <f t="shared" si="20"/>
        <v>0</v>
      </c>
    </row>
    <row r="63" spans="1:32" s="64" customFormat="1" ht="78" x14ac:dyDescent="0.3">
      <c r="A63" s="91" t="s">
        <v>146</v>
      </c>
      <c r="B63" s="60" t="s">
        <v>147</v>
      </c>
      <c r="C63" s="67" t="s">
        <v>2</v>
      </c>
      <c r="D63" s="155">
        <v>0</v>
      </c>
      <c r="E63" s="155">
        <v>0</v>
      </c>
      <c r="F63" s="155">
        <v>0</v>
      </c>
      <c r="G63" s="55">
        <v>0</v>
      </c>
      <c r="H63" s="55">
        <v>0</v>
      </c>
      <c r="I63" s="55">
        <v>0</v>
      </c>
      <c r="J63" s="55">
        <v>0</v>
      </c>
      <c r="K63" s="156">
        <v>0</v>
      </c>
      <c r="L63" s="155">
        <v>0</v>
      </c>
      <c r="M63" s="155">
        <v>0</v>
      </c>
      <c r="N63" s="55">
        <v>0</v>
      </c>
      <c r="O63" s="55">
        <v>0</v>
      </c>
      <c r="P63" s="55">
        <v>0</v>
      </c>
      <c r="Q63" s="55">
        <v>0</v>
      </c>
      <c r="R63" s="156">
        <v>0</v>
      </c>
      <c r="S63" s="155">
        <v>0</v>
      </c>
      <c r="T63" s="155">
        <v>0</v>
      </c>
      <c r="U63" s="55">
        <v>0</v>
      </c>
      <c r="V63" s="55">
        <v>0</v>
      </c>
      <c r="W63" s="55">
        <v>0</v>
      </c>
      <c r="X63" s="55">
        <v>0</v>
      </c>
      <c r="Y63" s="156">
        <v>0</v>
      </c>
      <c r="Z63" s="155">
        <v>0</v>
      </c>
      <c r="AA63" s="155">
        <v>0</v>
      </c>
      <c r="AB63" s="55">
        <v>0</v>
      </c>
      <c r="AC63" s="55">
        <v>0</v>
      </c>
      <c r="AD63" s="55">
        <v>0</v>
      </c>
      <c r="AE63" s="55">
        <v>0</v>
      </c>
      <c r="AF63" s="156">
        <v>0</v>
      </c>
    </row>
    <row r="64" spans="1:32" s="64" customFormat="1" ht="78" x14ac:dyDescent="0.3">
      <c r="A64" s="91" t="s">
        <v>142</v>
      </c>
      <c r="B64" s="60" t="s">
        <v>143</v>
      </c>
      <c r="C64" s="67" t="s">
        <v>2</v>
      </c>
      <c r="D64" s="155">
        <v>0</v>
      </c>
      <c r="E64" s="155">
        <v>0</v>
      </c>
      <c r="F64" s="155">
        <v>0</v>
      </c>
      <c r="G64" s="55">
        <v>0</v>
      </c>
      <c r="H64" s="55">
        <v>0</v>
      </c>
      <c r="I64" s="55">
        <v>0</v>
      </c>
      <c r="J64" s="55">
        <v>0</v>
      </c>
      <c r="K64" s="156">
        <v>0</v>
      </c>
      <c r="L64" s="155">
        <v>0</v>
      </c>
      <c r="M64" s="155">
        <v>0</v>
      </c>
      <c r="N64" s="55">
        <v>0</v>
      </c>
      <c r="O64" s="55">
        <v>0</v>
      </c>
      <c r="P64" s="55">
        <v>0</v>
      </c>
      <c r="Q64" s="55">
        <v>0</v>
      </c>
      <c r="R64" s="156">
        <v>0</v>
      </c>
      <c r="S64" s="155">
        <v>0</v>
      </c>
      <c r="T64" s="155">
        <v>0</v>
      </c>
      <c r="U64" s="55">
        <v>0</v>
      </c>
      <c r="V64" s="55">
        <v>0</v>
      </c>
      <c r="W64" s="55">
        <v>0</v>
      </c>
      <c r="X64" s="55">
        <v>0</v>
      </c>
      <c r="Y64" s="156">
        <v>0</v>
      </c>
      <c r="Z64" s="155">
        <v>0</v>
      </c>
      <c r="AA64" s="155">
        <v>0</v>
      </c>
      <c r="AB64" s="55">
        <v>0</v>
      </c>
      <c r="AC64" s="55">
        <v>0</v>
      </c>
      <c r="AD64" s="55">
        <v>0</v>
      </c>
      <c r="AE64" s="55">
        <v>0</v>
      </c>
      <c r="AF64" s="156">
        <v>0</v>
      </c>
    </row>
    <row r="65" spans="1:32" s="70" customFormat="1" ht="46.8" x14ac:dyDescent="0.3">
      <c r="A65" s="98" t="s">
        <v>144</v>
      </c>
      <c r="B65" s="88" t="s">
        <v>145</v>
      </c>
      <c r="C65" s="12" t="s">
        <v>2</v>
      </c>
      <c r="D65" s="150">
        <v>0</v>
      </c>
      <c r="E65" s="150">
        <v>0</v>
      </c>
      <c r="F65" s="150">
        <v>0</v>
      </c>
      <c r="G65" s="150">
        <v>0</v>
      </c>
      <c r="H65" s="150">
        <v>0</v>
      </c>
      <c r="I65" s="150">
        <v>0</v>
      </c>
      <c r="J65" s="150">
        <v>0</v>
      </c>
      <c r="K65" s="150">
        <v>0</v>
      </c>
      <c r="L65" s="150">
        <v>0</v>
      </c>
      <c r="M65" s="150">
        <v>0</v>
      </c>
      <c r="N65" s="150">
        <v>0</v>
      </c>
      <c r="O65" s="150">
        <v>0</v>
      </c>
      <c r="P65" s="150">
        <v>0</v>
      </c>
      <c r="Q65" s="150">
        <v>0</v>
      </c>
      <c r="R65" s="150">
        <v>0</v>
      </c>
      <c r="S65" s="150">
        <v>0</v>
      </c>
      <c r="T65" s="150">
        <v>0</v>
      </c>
      <c r="U65" s="150">
        <v>0</v>
      </c>
      <c r="V65" s="150">
        <v>0</v>
      </c>
      <c r="W65" s="150">
        <v>0</v>
      </c>
      <c r="X65" s="150">
        <v>0</v>
      </c>
      <c r="Y65" s="150">
        <v>0</v>
      </c>
      <c r="Z65" s="150">
        <v>0</v>
      </c>
      <c r="AA65" s="150">
        <v>0</v>
      </c>
      <c r="AB65" s="150">
        <v>0</v>
      </c>
      <c r="AC65" s="150">
        <v>0</v>
      </c>
      <c r="AD65" s="150">
        <v>0</v>
      </c>
      <c r="AE65" s="150">
        <v>0</v>
      </c>
      <c r="AF65" s="150">
        <v>0</v>
      </c>
    </row>
    <row r="66" spans="1:32" s="70" customFormat="1" ht="62.4" x14ac:dyDescent="0.3">
      <c r="A66" s="96" t="s">
        <v>148</v>
      </c>
      <c r="B66" s="100" t="s">
        <v>149</v>
      </c>
      <c r="C66" s="63" t="s">
        <v>2</v>
      </c>
      <c r="D66" s="150">
        <v>0</v>
      </c>
      <c r="E66" s="150">
        <v>0</v>
      </c>
      <c r="F66" s="150">
        <v>0</v>
      </c>
      <c r="G66" s="63">
        <v>0</v>
      </c>
      <c r="H66" s="63">
        <v>0</v>
      </c>
      <c r="I66" s="63">
        <v>0</v>
      </c>
      <c r="J66" s="63">
        <v>0</v>
      </c>
      <c r="K66" s="152">
        <v>0</v>
      </c>
      <c r="L66" s="150">
        <v>0</v>
      </c>
      <c r="M66" s="150">
        <v>0</v>
      </c>
      <c r="N66" s="63">
        <v>0</v>
      </c>
      <c r="O66" s="63">
        <v>0</v>
      </c>
      <c r="P66" s="63">
        <v>0</v>
      </c>
      <c r="Q66" s="63">
        <v>0</v>
      </c>
      <c r="R66" s="152">
        <v>0</v>
      </c>
      <c r="S66" s="150">
        <v>0</v>
      </c>
      <c r="T66" s="150">
        <v>0</v>
      </c>
      <c r="U66" s="63">
        <v>0</v>
      </c>
      <c r="V66" s="63">
        <v>0</v>
      </c>
      <c r="W66" s="63">
        <v>0</v>
      </c>
      <c r="X66" s="63">
        <v>0</v>
      </c>
      <c r="Y66" s="152">
        <v>0</v>
      </c>
      <c r="Z66" s="150">
        <v>0</v>
      </c>
      <c r="AA66" s="150">
        <v>0</v>
      </c>
      <c r="AB66" s="63">
        <v>0</v>
      </c>
      <c r="AC66" s="63">
        <v>0</v>
      </c>
      <c r="AD66" s="63">
        <v>0</v>
      </c>
      <c r="AE66" s="63">
        <v>0</v>
      </c>
      <c r="AF66" s="152">
        <v>0</v>
      </c>
    </row>
    <row r="67" spans="1:32" s="70" customFormat="1" ht="31.2" x14ac:dyDescent="0.3">
      <c r="A67" s="98" t="s">
        <v>150</v>
      </c>
      <c r="B67" s="88" t="s">
        <v>151</v>
      </c>
      <c r="C67" s="12" t="s">
        <v>2</v>
      </c>
      <c r="D67" s="150">
        <v>0</v>
      </c>
      <c r="E67" s="150">
        <v>0</v>
      </c>
      <c r="F67" s="150">
        <v>0</v>
      </c>
      <c r="G67" s="63">
        <v>0</v>
      </c>
      <c r="H67" s="63">
        <v>0</v>
      </c>
      <c r="I67" s="63">
        <v>0</v>
      </c>
      <c r="J67" s="63">
        <v>0</v>
      </c>
      <c r="K67" s="152">
        <v>0</v>
      </c>
      <c r="L67" s="150">
        <v>0</v>
      </c>
      <c r="M67" s="150">
        <v>0</v>
      </c>
      <c r="N67" s="63">
        <v>0</v>
      </c>
      <c r="O67" s="63">
        <v>0</v>
      </c>
      <c r="P67" s="63">
        <v>0</v>
      </c>
      <c r="Q67" s="63">
        <v>0</v>
      </c>
      <c r="R67" s="152">
        <v>0</v>
      </c>
      <c r="S67" s="150">
        <v>0</v>
      </c>
      <c r="T67" s="150">
        <v>0</v>
      </c>
      <c r="U67" s="63">
        <v>0</v>
      </c>
      <c r="V67" s="63">
        <v>0</v>
      </c>
      <c r="W67" s="63">
        <v>0</v>
      </c>
      <c r="X67" s="63">
        <v>0</v>
      </c>
      <c r="Y67" s="152">
        <v>0</v>
      </c>
      <c r="Z67" s="150">
        <v>0</v>
      </c>
      <c r="AA67" s="150">
        <v>0</v>
      </c>
      <c r="AB67" s="63">
        <v>0</v>
      </c>
      <c r="AC67" s="63">
        <v>0</v>
      </c>
      <c r="AD67" s="63">
        <v>0</v>
      </c>
      <c r="AE67" s="63">
        <v>0</v>
      </c>
      <c r="AF67" s="152">
        <v>0</v>
      </c>
    </row>
  </sheetData>
  <mergeCells count="23">
    <mergeCell ref="M14:R14"/>
    <mergeCell ref="L13:R13"/>
    <mergeCell ref="A5:K5"/>
    <mergeCell ref="A6:K6"/>
    <mergeCell ref="A8:K8"/>
    <mergeCell ref="A9:K9"/>
    <mergeCell ref="A10:AF10"/>
    <mergeCell ref="A11:A15"/>
    <mergeCell ref="D14:D15"/>
    <mergeCell ref="F14:K14"/>
    <mergeCell ref="D11:D13"/>
    <mergeCell ref="E13:K13"/>
    <mergeCell ref="E11:AF11"/>
    <mergeCell ref="E12:K12"/>
    <mergeCell ref="L12:R12"/>
    <mergeCell ref="C11:C15"/>
    <mergeCell ref="B11:B15"/>
    <mergeCell ref="T14:Y14"/>
    <mergeCell ref="AA14:AF14"/>
    <mergeCell ref="S13:Y13"/>
    <mergeCell ref="Z13:AF13"/>
    <mergeCell ref="S12:Y12"/>
    <mergeCell ref="Z12:AF12"/>
  </mergeCells>
  <conditionalFormatting sqref="D17:AF23 E42:L42 N42:O42 Q42:Y42">
    <cfRule type="containsText" dxfId="3007" priority="1732" operator="containsText" text="Наименование инвестиционного проекта">
      <formula>NOT(ISERROR(SEARCH("Наименование инвестиционного проекта",D17)))</formula>
    </cfRule>
  </conditionalFormatting>
  <conditionalFormatting sqref="D17:AF23 E42:L42 N42:O42 Q42:Y42">
    <cfRule type="cellIs" dxfId="3006" priority="1731" operator="equal">
      <formula>0</formula>
    </cfRule>
  </conditionalFormatting>
  <conditionalFormatting sqref="D40">
    <cfRule type="containsText" dxfId="3005" priority="1730" operator="containsText" text="Наименование инвестиционного проекта">
      <formula>NOT(ISERROR(SEARCH("Наименование инвестиционного проекта",D40)))</formula>
    </cfRule>
  </conditionalFormatting>
  <conditionalFormatting sqref="D40">
    <cfRule type="cellIs" dxfId="3004" priority="1729" operator="equal">
      <formula>0</formula>
    </cfRule>
  </conditionalFormatting>
  <conditionalFormatting sqref="D37">
    <cfRule type="containsText" dxfId="3003" priority="1728" operator="containsText" text="Наименование инвестиционного проекта">
      <formula>NOT(ISERROR(SEARCH("Наименование инвестиционного проекта",D37)))</formula>
    </cfRule>
  </conditionalFormatting>
  <conditionalFormatting sqref="D37">
    <cfRule type="cellIs" dxfId="3002" priority="1727" operator="equal">
      <formula>0</formula>
    </cfRule>
  </conditionalFormatting>
  <conditionalFormatting sqref="D35">
    <cfRule type="containsText" dxfId="3001" priority="1726" operator="containsText" text="Наименование инвестиционного проекта">
      <formula>NOT(ISERROR(SEARCH("Наименование инвестиционного проекта",D35)))</formula>
    </cfRule>
  </conditionalFormatting>
  <conditionalFormatting sqref="D35">
    <cfRule type="cellIs" dxfId="3000" priority="1725" operator="equal">
      <formula>0</formula>
    </cfRule>
  </conditionalFormatting>
  <conditionalFormatting sqref="D34">
    <cfRule type="containsText" dxfId="2999" priority="1724" operator="containsText" text="Наименование инвестиционного проекта">
      <formula>NOT(ISERROR(SEARCH("Наименование инвестиционного проекта",D34)))</formula>
    </cfRule>
  </conditionalFormatting>
  <conditionalFormatting sqref="D34">
    <cfRule type="cellIs" dxfId="2998" priority="1723" operator="equal">
      <formula>0</formula>
    </cfRule>
  </conditionalFormatting>
  <conditionalFormatting sqref="D31">
    <cfRule type="containsText" dxfId="2997" priority="1722" operator="containsText" text="Наименование инвестиционного проекта">
      <formula>NOT(ISERROR(SEARCH("Наименование инвестиционного проекта",D31)))</formula>
    </cfRule>
  </conditionalFormatting>
  <conditionalFormatting sqref="D31">
    <cfRule type="cellIs" dxfId="2996" priority="1721" operator="equal">
      <formula>0</formula>
    </cfRule>
  </conditionalFormatting>
  <conditionalFormatting sqref="D32">
    <cfRule type="containsText" dxfId="2995" priority="1720" operator="containsText" text="Наименование инвестиционного проекта">
      <formula>NOT(ISERROR(SEARCH("Наименование инвестиционного проекта",D32)))</formula>
    </cfRule>
  </conditionalFormatting>
  <conditionalFormatting sqref="D32">
    <cfRule type="cellIs" dxfId="2994" priority="1719" operator="equal">
      <formula>0</formula>
    </cfRule>
  </conditionalFormatting>
  <conditionalFormatting sqref="D33">
    <cfRule type="containsText" dxfId="2993" priority="1718" operator="containsText" text="Наименование инвестиционного проекта">
      <formula>NOT(ISERROR(SEARCH("Наименование инвестиционного проекта",D33)))</formula>
    </cfRule>
  </conditionalFormatting>
  <conditionalFormatting sqref="D33">
    <cfRule type="cellIs" dxfId="2992" priority="1717" operator="equal">
      <formula>0</formula>
    </cfRule>
  </conditionalFormatting>
  <conditionalFormatting sqref="D29">
    <cfRule type="containsText" dxfId="2991" priority="1716" operator="containsText" text="Наименование инвестиционного проекта">
      <formula>NOT(ISERROR(SEARCH("Наименование инвестиционного проекта",D29)))</formula>
    </cfRule>
  </conditionalFormatting>
  <conditionalFormatting sqref="D29">
    <cfRule type="cellIs" dxfId="2990" priority="1715" operator="equal">
      <formula>0</formula>
    </cfRule>
  </conditionalFormatting>
  <conditionalFormatting sqref="D30">
    <cfRule type="containsText" dxfId="2989" priority="1714" operator="containsText" text="Наименование инвестиционного проекта">
      <formula>NOT(ISERROR(SEARCH("Наименование инвестиционного проекта",D30)))</formula>
    </cfRule>
  </conditionalFormatting>
  <conditionalFormatting sqref="D30">
    <cfRule type="cellIs" dxfId="2988" priority="1713" operator="equal">
      <formula>0</formula>
    </cfRule>
  </conditionalFormatting>
  <conditionalFormatting sqref="D28">
    <cfRule type="containsText" dxfId="2987" priority="1712" operator="containsText" text="Наименование инвестиционного проекта">
      <formula>NOT(ISERROR(SEARCH("Наименование инвестиционного проекта",D28)))</formula>
    </cfRule>
  </conditionalFormatting>
  <conditionalFormatting sqref="D28">
    <cfRule type="cellIs" dxfId="2986" priority="1711" operator="equal">
      <formula>0</formula>
    </cfRule>
  </conditionalFormatting>
  <conditionalFormatting sqref="D27">
    <cfRule type="containsText" dxfId="2985" priority="1710" operator="containsText" text="Наименование инвестиционного проекта">
      <formula>NOT(ISERROR(SEARCH("Наименование инвестиционного проекта",D27)))</formula>
    </cfRule>
  </conditionalFormatting>
  <conditionalFormatting sqref="D27">
    <cfRule type="cellIs" dxfId="2984" priority="1709" operator="equal">
      <formula>0</formula>
    </cfRule>
  </conditionalFormatting>
  <conditionalFormatting sqref="D26">
    <cfRule type="containsText" dxfId="2983" priority="1708" operator="containsText" text="Наименование инвестиционного проекта">
      <formula>NOT(ISERROR(SEARCH("Наименование инвестиционного проекта",D26)))</formula>
    </cfRule>
  </conditionalFormatting>
  <conditionalFormatting sqref="D26">
    <cfRule type="cellIs" dxfId="2982" priority="1707" operator="equal">
      <formula>0</formula>
    </cfRule>
  </conditionalFormatting>
  <conditionalFormatting sqref="D43">
    <cfRule type="containsText" dxfId="2981" priority="1706" operator="containsText" text="Наименование инвестиционного проекта">
      <formula>NOT(ISERROR(SEARCH("Наименование инвестиционного проекта",D43)))</formula>
    </cfRule>
  </conditionalFormatting>
  <conditionalFormatting sqref="D43">
    <cfRule type="cellIs" dxfId="2980" priority="1705" operator="equal">
      <formula>0</formula>
    </cfRule>
  </conditionalFormatting>
  <conditionalFormatting sqref="D49">
    <cfRule type="containsText" dxfId="2979" priority="1704" operator="containsText" text="Наименование инвестиционного проекта">
      <formula>NOT(ISERROR(SEARCH("Наименование инвестиционного проекта",D49)))</formula>
    </cfRule>
  </conditionalFormatting>
  <conditionalFormatting sqref="D49">
    <cfRule type="cellIs" dxfId="2978" priority="1703" operator="equal">
      <formula>0</formula>
    </cfRule>
  </conditionalFormatting>
  <conditionalFormatting sqref="D51">
    <cfRule type="containsText" dxfId="2977" priority="1702" operator="containsText" text="Наименование инвестиционного проекта">
      <formula>NOT(ISERROR(SEARCH("Наименование инвестиционного проекта",D51)))</formula>
    </cfRule>
  </conditionalFormatting>
  <conditionalFormatting sqref="D51">
    <cfRule type="cellIs" dxfId="2976" priority="1701" operator="equal">
      <formula>0</formula>
    </cfRule>
  </conditionalFormatting>
  <conditionalFormatting sqref="D50">
    <cfRule type="containsText" dxfId="2975" priority="1700" operator="containsText" text="Наименование инвестиционного проекта">
      <formula>NOT(ISERROR(SEARCH("Наименование инвестиционного проекта",D50)))</formula>
    </cfRule>
  </conditionalFormatting>
  <conditionalFormatting sqref="D50">
    <cfRule type="cellIs" dxfId="2974" priority="1699" operator="equal">
      <formula>0</formula>
    </cfRule>
  </conditionalFormatting>
  <conditionalFormatting sqref="D53">
    <cfRule type="containsText" dxfId="2973" priority="1698" operator="containsText" text="Наименование инвестиционного проекта">
      <formula>NOT(ISERROR(SEARCH("Наименование инвестиционного проекта",D53)))</formula>
    </cfRule>
  </conditionalFormatting>
  <conditionalFormatting sqref="D53">
    <cfRule type="cellIs" dxfId="2972" priority="1697" operator="equal">
      <formula>0</formula>
    </cfRule>
  </conditionalFormatting>
  <conditionalFormatting sqref="D54">
    <cfRule type="containsText" dxfId="2971" priority="1696" operator="containsText" text="Наименование инвестиционного проекта">
      <formula>NOT(ISERROR(SEARCH("Наименование инвестиционного проекта",D54)))</formula>
    </cfRule>
  </conditionalFormatting>
  <conditionalFormatting sqref="D54">
    <cfRule type="cellIs" dxfId="2970" priority="1695" operator="equal">
      <formula>0</formula>
    </cfRule>
  </conditionalFormatting>
  <conditionalFormatting sqref="D55">
    <cfRule type="containsText" dxfId="2969" priority="1694" operator="containsText" text="Наименование инвестиционного проекта">
      <formula>NOT(ISERROR(SEARCH("Наименование инвестиционного проекта",D55)))</formula>
    </cfRule>
  </conditionalFormatting>
  <conditionalFormatting sqref="D55">
    <cfRule type="cellIs" dxfId="2968" priority="1693" operator="equal">
      <formula>0</formula>
    </cfRule>
  </conditionalFormatting>
  <conditionalFormatting sqref="D56:D58">
    <cfRule type="containsText" dxfId="2967" priority="1692" operator="containsText" text="Наименование инвестиционного проекта">
      <formula>NOT(ISERROR(SEARCH("Наименование инвестиционного проекта",D56)))</formula>
    </cfRule>
  </conditionalFormatting>
  <conditionalFormatting sqref="D56:D58">
    <cfRule type="cellIs" dxfId="2966" priority="1691" operator="equal">
      <formula>0</formula>
    </cfRule>
  </conditionalFormatting>
  <conditionalFormatting sqref="D60:D61">
    <cfRule type="containsText" dxfId="2965" priority="1690" operator="containsText" text="Наименование инвестиционного проекта">
      <formula>NOT(ISERROR(SEARCH("Наименование инвестиционного проекта",D60)))</formula>
    </cfRule>
  </conditionalFormatting>
  <conditionalFormatting sqref="D60:D61">
    <cfRule type="cellIs" dxfId="2964" priority="1689" operator="equal">
      <formula>0</formula>
    </cfRule>
  </conditionalFormatting>
  <conditionalFormatting sqref="D59">
    <cfRule type="containsText" dxfId="2963" priority="1688" operator="containsText" text="Наименование инвестиционного проекта">
      <formula>NOT(ISERROR(SEARCH("Наименование инвестиционного проекта",D59)))</formula>
    </cfRule>
  </conditionalFormatting>
  <conditionalFormatting sqref="D59">
    <cfRule type="cellIs" dxfId="2962" priority="1687" operator="equal">
      <formula>0</formula>
    </cfRule>
  </conditionalFormatting>
  <conditionalFormatting sqref="D63">
    <cfRule type="containsText" dxfId="2961" priority="1686" operator="containsText" text="Наименование инвестиционного проекта">
      <formula>NOT(ISERROR(SEARCH("Наименование инвестиционного проекта",D63)))</formula>
    </cfRule>
  </conditionalFormatting>
  <conditionalFormatting sqref="D63">
    <cfRule type="cellIs" dxfId="2960" priority="1685" operator="equal">
      <formula>0</formula>
    </cfRule>
  </conditionalFormatting>
  <conditionalFormatting sqref="D64">
    <cfRule type="containsText" dxfId="2959" priority="1684" operator="containsText" text="Наименование инвестиционного проекта">
      <formula>NOT(ISERROR(SEARCH("Наименование инвестиционного проекта",D64)))</formula>
    </cfRule>
  </conditionalFormatting>
  <conditionalFormatting sqref="D64">
    <cfRule type="cellIs" dxfId="2958" priority="1683" operator="equal">
      <formula>0</formula>
    </cfRule>
  </conditionalFormatting>
  <conditionalFormatting sqref="D62">
    <cfRule type="containsText" dxfId="2957" priority="1682" operator="containsText" text="Наименование инвестиционного проекта">
      <formula>NOT(ISERROR(SEARCH("Наименование инвестиционного проекта",D62)))</formula>
    </cfRule>
  </conditionalFormatting>
  <conditionalFormatting sqref="D62">
    <cfRule type="cellIs" dxfId="2956" priority="1681" operator="equal">
      <formula>0</formula>
    </cfRule>
  </conditionalFormatting>
  <conditionalFormatting sqref="D65:L65 N65:O65 Q65:AF65">
    <cfRule type="containsText" dxfId="2955" priority="1680" operator="containsText" text="Наименование инвестиционного проекта">
      <formula>NOT(ISERROR(SEARCH("Наименование инвестиционного проекта",D65)))</formula>
    </cfRule>
  </conditionalFormatting>
  <conditionalFormatting sqref="D65:L65 N65:O65 Q65:AF65">
    <cfRule type="cellIs" dxfId="2954" priority="1679" operator="equal">
      <formula>0</formula>
    </cfRule>
  </conditionalFormatting>
  <conditionalFormatting sqref="D66">
    <cfRule type="containsText" dxfId="2953" priority="1678" operator="containsText" text="Наименование инвестиционного проекта">
      <formula>NOT(ISERROR(SEARCH("Наименование инвестиционного проекта",D66)))</formula>
    </cfRule>
  </conditionalFormatting>
  <conditionalFormatting sqref="D66">
    <cfRule type="cellIs" dxfId="2952" priority="1677" operator="equal">
      <formula>0</formula>
    </cfRule>
  </conditionalFormatting>
  <conditionalFormatting sqref="D39">
    <cfRule type="containsText" dxfId="2951" priority="1676" operator="containsText" text="Наименование инвестиционного проекта">
      <formula>NOT(ISERROR(SEARCH("Наименование инвестиционного проекта",D39)))</formula>
    </cfRule>
  </conditionalFormatting>
  <conditionalFormatting sqref="D39">
    <cfRule type="cellIs" dxfId="2950" priority="1675" operator="equal">
      <formula>0</formula>
    </cfRule>
  </conditionalFormatting>
  <conditionalFormatting sqref="D38">
    <cfRule type="containsText" dxfId="2949" priority="1674" operator="containsText" text="Наименование инвестиционного проекта">
      <formula>NOT(ISERROR(SEARCH("Наименование инвестиционного проекта",D38)))</formula>
    </cfRule>
  </conditionalFormatting>
  <conditionalFormatting sqref="D38">
    <cfRule type="cellIs" dxfId="2948" priority="1673" operator="equal">
      <formula>0</formula>
    </cfRule>
  </conditionalFormatting>
  <conditionalFormatting sqref="G40">
    <cfRule type="containsText" dxfId="2947" priority="1672" operator="containsText" text="Наименование инвестиционного проекта">
      <formula>NOT(ISERROR(SEARCH("Наименование инвестиционного проекта",G40)))</formula>
    </cfRule>
  </conditionalFormatting>
  <conditionalFormatting sqref="G40">
    <cfRule type="cellIs" dxfId="2946" priority="1671" operator="equal">
      <formula>0</formula>
    </cfRule>
  </conditionalFormatting>
  <conditionalFormatting sqref="G37">
    <cfRule type="containsText" dxfId="2945" priority="1670" operator="containsText" text="Наименование инвестиционного проекта">
      <formula>NOT(ISERROR(SEARCH("Наименование инвестиционного проекта",G37)))</formula>
    </cfRule>
  </conditionalFormatting>
  <conditionalFormatting sqref="G37">
    <cfRule type="cellIs" dxfId="2944" priority="1669" operator="equal">
      <formula>0</formula>
    </cfRule>
  </conditionalFormatting>
  <conditionalFormatting sqref="G35">
    <cfRule type="containsText" dxfId="2943" priority="1668" operator="containsText" text="Наименование инвестиционного проекта">
      <formula>NOT(ISERROR(SEARCH("Наименование инвестиционного проекта",G35)))</formula>
    </cfRule>
  </conditionalFormatting>
  <conditionalFormatting sqref="G35">
    <cfRule type="cellIs" dxfId="2942" priority="1667" operator="equal">
      <formula>0</formula>
    </cfRule>
  </conditionalFormatting>
  <conditionalFormatting sqref="G34">
    <cfRule type="containsText" dxfId="2941" priority="1666" operator="containsText" text="Наименование инвестиционного проекта">
      <formula>NOT(ISERROR(SEARCH("Наименование инвестиционного проекта",G34)))</formula>
    </cfRule>
  </conditionalFormatting>
  <conditionalFormatting sqref="G34">
    <cfRule type="cellIs" dxfId="2940" priority="1665" operator="equal">
      <formula>0</formula>
    </cfRule>
  </conditionalFormatting>
  <conditionalFormatting sqref="G31">
    <cfRule type="containsText" dxfId="2939" priority="1664" operator="containsText" text="Наименование инвестиционного проекта">
      <formula>NOT(ISERROR(SEARCH("Наименование инвестиционного проекта",G31)))</formula>
    </cfRule>
  </conditionalFormatting>
  <conditionalFormatting sqref="G31">
    <cfRule type="cellIs" dxfId="2938" priority="1663" operator="equal">
      <formula>0</formula>
    </cfRule>
  </conditionalFormatting>
  <conditionalFormatting sqref="G32">
    <cfRule type="containsText" dxfId="2937" priority="1662" operator="containsText" text="Наименование инвестиционного проекта">
      <formula>NOT(ISERROR(SEARCH("Наименование инвестиционного проекта",G32)))</formula>
    </cfRule>
  </conditionalFormatting>
  <conditionalFormatting sqref="G32">
    <cfRule type="cellIs" dxfId="2936" priority="1661" operator="equal">
      <formula>0</formula>
    </cfRule>
  </conditionalFormatting>
  <conditionalFormatting sqref="G33">
    <cfRule type="containsText" dxfId="2935" priority="1660" operator="containsText" text="Наименование инвестиционного проекта">
      <formula>NOT(ISERROR(SEARCH("Наименование инвестиционного проекта",G33)))</formula>
    </cfRule>
  </conditionalFormatting>
  <conditionalFormatting sqref="G33">
    <cfRule type="cellIs" dxfId="2934" priority="1659" operator="equal">
      <formula>0</formula>
    </cfRule>
  </conditionalFormatting>
  <conditionalFormatting sqref="G29">
    <cfRule type="containsText" dxfId="2933" priority="1658" operator="containsText" text="Наименование инвестиционного проекта">
      <formula>NOT(ISERROR(SEARCH("Наименование инвестиционного проекта",G29)))</formula>
    </cfRule>
  </conditionalFormatting>
  <conditionalFormatting sqref="G29">
    <cfRule type="cellIs" dxfId="2932" priority="1657" operator="equal">
      <formula>0</formula>
    </cfRule>
  </conditionalFormatting>
  <conditionalFormatting sqref="G30">
    <cfRule type="containsText" dxfId="2931" priority="1656" operator="containsText" text="Наименование инвестиционного проекта">
      <formula>NOT(ISERROR(SEARCH("Наименование инвестиционного проекта",G30)))</formula>
    </cfRule>
  </conditionalFormatting>
  <conditionalFormatting sqref="G30">
    <cfRule type="cellIs" dxfId="2930" priority="1655" operator="equal">
      <formula>0</formula>
    </cfRule>
  </conditionalFormatting>
  <conditionalFormatting sqref="G28">
    <cfRule type="containsText" dxfId="2929" priority="1654" operator="containsText" text="Наименование инвестиционного проекта">
      <formula>NOT(ISERROR(SEARCH("Наименование инвестиционного проекта",G28)))</formula>
    </cfRule>
  </conditionalFormatting>
  <conditionalFormatting sqref="G28">
    <cfRule type="cellIs" dxfId="2928" priority="1653" operator="equal">
      <formula>0</formula>
    </cfRule>
  </conditionalFormatting>
  <conditionalFormatting sqref="G27">
    <cfRule type="containsText" dxfId="2927" priority="1652" operator="containsText" text="Наименование инвестиционного проекта">
      <formula>NOT(ISERROR(SEARCH("Наименование инвестиционного проекта",G27)))</formula>
    </cfRule>
  </conditionalFormatting>
  <conditionalFormatting sqref="G27">
    <cfRule type="cellIs" dxfId="2926" priority="1651" operator="equal">
      <formula>0</formula>
    </cfRule>
  </conditionalFormatting>
  <conditionalFormatting sqref="G26">
    <cfRule type="containsText" dxfId="2925" priority="1650" operator="containsText" text="Наименование инвестиционного проекта">
      <formula>NOT(ISERROR(SEARCH("Наименование инвестиционного проекта",G26)))</formula>
    </cfRule>
  </conditionalFormatting>
  <conditionalFormatting sqref="G26">
    <cfRule type="cellIs" dxfId="2924" priority="1649" operator="equal">
      <formula>0</formula>
    </cfRule>
  </conditionalFormatting>
  <conditionalFormatting sqref="G43">
    <cfRule type="containsText" dxfId="2923" priority="1648" operator="containsText" text="Наименование инвестиционного проекта">
      <formula>NOT(ISERROR(SEARCH("Наименование инвестиционного проекта",G43)))</formula>
    </cfRule>
  </conditionalFormatting>
  <conditionalFormatting sqref="G43">
    <cfRule type="cellIs" dxfId="2922" priority="1647" operator="equal">
      <formula>0</formula>
    </cfRule>
  </conditionalFormatting>
  <conditionalFormatting sqref="G49">
    <cfRule type="containsText" dxfId="2921" priority="1646" operator="containsText" text="Наименование инвестиционного проекта">
      <formula>NOT(ISERROR(SEARCH("Наименование инвестиционного проекта",G49)))</formula>
    </cfRule>
  </conditionalFormatting>
  <conditionalFormatting sqref="G49">
    <cfRule type="cellIs" dxfId="2920" priority="1645" operator="equal">
      <formula>0</formula>
    </cfRule>
  </conditionalFormatting>
  <conditionalFormatting sqref="G51">
    <cfRule type="containsText" dxfId="2919" priority="1644" operator="containsText" text="Наименование инвестиционного проекта">
      <formula>NOT(ISERROR(SEARCH("Наименование инвестиционного проекта",G51)))</formula>
    </cfRule>
  </conditionalFormatting>
  <conditionalFormatting sqref="G51">
    <cfRule type="cellIs" dxfId="2918" priority="1643" operator="equal">
      <formula>0</formula>
    </cfRule>
  </conditionalFormatting>
  <conditionalFormatting sqref="G50">
    <cfRule type="containsText" dxfId="2917" priority="1642" operator="containsText" text="Наименование инвестиционного проекта">
      <formula>NOT(ISERROR(SEARCH("Наименование инвестиционного проекта",G50)))</formula>
    </cfRule>
  </conditionalFormatting>
  <conditionalFormatting sqref="G50">
    <cfRule type="cellIs" dxfId="2916" priority="1641" operator="equal">
      <formula>0</formula>
    </cfRule>
  </conditionalFormatting>
  <conditionalFormatting sqref="G53">
    <cfRule type="containsText" dxfId="2915" priority="1640" operator="containsText" text="Наименование инвестиционного проекта">
      <formula>NOT(ISERROR(SEARCH("Наименование инвестиционного проекта",G53)))</formula>
    </cfRule>
  </conditionalFormatting>
  <conditionalFormatting sqref="G53">
    <cfRule type="cellIs" dxfId="2914" priority="1639" operator="equal">
      <formula>0</formula>
    </cfRule>
  </conditionalFormatting>
  <conditionalFormatting sqref="G54">
    <cfRule type="containsText" dxfId="2913" priority="1638" operator="containsText" text="Наименование инвестиционного проекта">
      <formula>NOT(ISERROR(SEARCH("Наименование инвестиционного проекта",G54)))</formula>
    </cfRule>
  </conditionalFormatting>
  <conditionalFormatting sqref="G54">
    <cfRule type="cellIs" dxfId="2912" priority="1637" operator="equal">
      <formula>0</formula>
    </cfRule>
  </conditionalFormatting>
  <conditionalFormatting sqref="G55">
    <cfRule type="containsText" dxfId="2911" priority="1636" operator="containsText" text="Наименование инвестиционного проекта">
      <formula>NOT(ISERROR(SEARCH("Наименование инвестиционного проекта",G55)))</formula>
    </cfRule>
  </conditionalFormatting>
  <conditionalFormatting sqref="G55">
    <cfRule type="cellIs" dxfId="2910" priority="1635" operator="equal">
      <formula>0</formula>
    </cfRule>
  </conditionalFormatting>
  <conditionalFormatting sqref="G56:G58">
    <cfRule type="containsText" dxfId="2909" priority="1634" operator="containsText" text="Наименование инвестиционного проекта">
      <formula>NOT(ISERROR(SEARCH("Наименование инвестиционного проекта",G56)))</formula>
    </cfRule>
  </conditionalFormatting>
  <conditionalFormatting sqref="G56:G58">
    <cfRule type="cellIs" dxfId="2908" priority="1633" operator="equal">
      <formula>0</formula>
    </cfRule>
  </conditionalFormatting>
  <conditionalFormatting sqref="G60:G61">
    <cfRule type="containsText" dxfId="2907" priority="1632" operator="containsText" text="Наименование инвестиционного проекта">
      <formula>NOT(ISERROR(SEARCH("Наименование инвестиционного проекта",G60)))</formula>
    </cfRule>
  </conditionalFormatting>
  <conditionalFormatting sqref="G60:G61">
    <cfRule type="cellIs" dxfId="2906" priority="1631" operator="equal">
      <formula>0</formula>
    </cfRule>
  </conditionalFormatting>
  <conditionalFormatting sqref="G59">
    <cfRule type="containsText" dxfId="2905" priority="1630" operator="containsText" text="Наименование инвестиционного проекта">
      <formula>NOT(ISERROR(SEARCH("Наименование инвестиционного проекта",G59)))</formula>
    </cfRule>
  </conditionalFormatting>
  <conditionalFormatting sqref="G59">
    <cfRule type="cellIs" dxfId="2904" priority="1629" operator="equal">
      <formula>0</formula>
    </cfRule>
  </conditionalFormatting>
  <conditionalFormatting sqref="G63">
    <cfRule type="containsText" dxfId="2903" priority="1628" operator="containsText" text="Наименование инвестиционного проекта">
      <formula>NOT(ISERROR(SEARCH("Наименование инвестиционного проекта",G63)))</formula>
    </cfRule>
  </conditionalFormatting>
  <conditionalFormatting sqref="G63">
    <cfRule type="cellIs" dxfId="2902" priority="1627" operator="equal">
      <formula>0</formula>
    </cfRule>
  </conditionalFormatting>
  <conditionalFormatting sqref="G64">
    <cfRule type="containsText" dxfId="2901" priority="1626" operator="containsText" text="Наименование инвестиционного проекта">
      <formula>NOT(ISERROR(SEARCH("Наименование инвестиционного проекта",G64)))</formula>
    </cfRule>
  </conditionalFormatting>
  <conditionalFormatting sqref="G64">
    <cfRule type="cellIs" dxfId="2900" priority="1625" operator="equal">
      <formula>0</formula>
    </cfRule>
  </conditionalFormatting>
  <conditionalFormatting sqref="G62">
    <cfRule type="containsText" dxfId="2899" priority="1624" operator="containsText" text="Наименование инвестиционного проекта">
      <formula>NOT(ISERROR(SEARCH("Наименование инвестиционного проекта",G62)))</formula>
    </cfRule>
  </conditionalFormatting>
  <conditionalFormatting sqref="G62">
    <cfRule type="cellIs" dxfId="2898" priority="1623" operator="equal">
      <formula>0</formula>
    </cfRule>
  </conditionalFormatting>
  <conditionalFormatting sqref="G65">
    <cfRule type="containsText" dxfId="2897" priority="1622" operator="containsText" text="Наименование инвестиционного проекта">
      <formula>NOT(ISERROR(SEARCH("Наименование инвестиционного проекта",G65)))</formula>
    </cfRule>
  </conditionalFormatting>
  <conditionalFormatting sqref="G65">
    <cfRule type="cellIs" dxfId="2896" priority="1621" operator="equal">
      <formula>0</formula>
    </cfRule>
  </conditionalFormatting>
  <conditionalFormatting sqref="G66">
    <cfRule type="containsText" dxfId="2895" priority="1620" operator="containsText" text="Наименование инвестиционного проекта">
      <formula>NOT(ISERROR(SEARCH("Наименование инвестиционного проекта",G66)))</formula>
    </cfRule>
  </conditionalFormatting>
  <conditionalFormatting sqref="G66">
    <cfRule type="cellIs" dxfId="2894" priority="1619" operator="equal">
      <formula>0</formula>
    </cfRule>
  </conditionalFormatting>
  <conditionalFormatting sqref="G39">
    <cfRule type="containsText" dxfId="2893" priority="1618" operator="containsText" text="Наименование инвестиционного проекта">
      <formula>NOT(ISERROR(SEARCH("Наименование инвестиционного проекта",G39)))</formula>
    </cfRule>
  </conditionalFormatting>
  <conditionalFormatting sqref="G39">
    <cfRule type="cellIs" dxfId="2892" priority="1617" operator="equal">
      <formula>0</formula>
    </cfRule>
  </conditionalFormatting>
  <conditionalFormatting sqref="G38">
    <cfRule type="containsText" dxfId="2891" priority="1616" operator="containsText" text="Наименование инвестиционного проекта">
      <formula>NOT(ISERROR(SEARCH("Наименование инвестиционного проекта",G38)))</formula>
    </cfRule>
  </conditionalFormatting>
  <conditionalFormatting sqref="G38">
    <cfRule type="cellIs" dxfId="2890" priority="1615" operator="equal">
      <formula>0</formula>
    </cfRule>
  </conditionalFormatting>
  <conditionalFormatting sqref="E40">
    <cfRule type="containsText" dxfId="2889" priority="1614" operator="containsText" text="Наименование инвестиционного проекта">
      <formula>NOT(ISERROR(SEARCH("Наименование инвестиционного проекта",E40)))</formula>
    </cfRule>
  </conditionalFormatting>
  <conditionalFormatting sqref="E40">
    <cfRule type="cellIs" dxfId="2888" priority="1613" operator="equal">
      <formula>0</formula>
    </cfRule>
  </conditionalFormatting>
  <conditionalFormatting sqref="E37">
    <cfRule type="containsText" dxfId="2887" priority="1612" operator="containsText" text="Наименование инвестиционного проекта">
      <formula>NOT(ISERROR(SEARCH("Наименование инвестиционного проекта",E37)))</formula>
    </cfRule>
  </conditionalFormatting>
  <conditionalFormatting sqref="E37">
    <cfRule type="cellIs" dxfId="2886" priority="1611" operator="equal">
      <formula>0</formula>
    </cfRule>
  </conditionalFormatting>
  <conditionalFormatting sqref="E35">
    <cfRule type="containsText" dxfId="2885" priority="1610" operator="containsText" text="Наименование инвестиционного проекта">
      <formula>NOT(ISERROR(SEARCH("Наименование инвестиционного проекта",E35)))</formula>
    </cfRule>
  </conditionalFormatting>
  <conditionalFormatting sqref="E35">
    <cfRule type="cellIs" dxfId="2884" priority="1609" operator="equal">
      <formula>0</formula>
    </cfRule>
  </conditionalFormatting>
  <conditionalFormatting sqref="E34">
    <cfRule type="containsText" dxfId="2883" priority="1608" operator="containsText" text="Наименование инвестиционного проекта">
      <formula>NOT(ISERROR(SEARCH("Наименование инвестиционного проекта",E34)))</formula>
    </cfRule>
  </conditionalFormatting>
  <conditionalFormatting sqref="E34">
    <cfRule type="cellIs" dxfId="2882" priority="1607" operator="equal">
      <formula>0</formula>
    </cfRule>
  </conditionalFormatting>
  <conditionalFormatting sqref="E31">
    <cfRule type="containsText" dxfId="2881" priority="1606" operator="containsText" text="Наименование инвестиционного проекта">
      <formula>NOT(ISERROR(SEARCH("Наименование инвестиционного проекта",E31)))</formula>
    </cfRule>
  </conditionalFormatting>
  <conditionalFormatting sqref="E31">
    <cfRule type="cellIs" dxfId="2880" priority="1605" operator="equal">
      <formula>0</formula>
    </cfRule>
  </conditionalFormatting>
  <conditionalFormatting sqref="E32">
    <cfRule type="containsText" dxfId="2879" priority="1604" operator="containsText" text="Наименование инвестиционного проекта">
      <formula>NOT(ISERROR(SEARCH("Наименование инвестиционного проекта",E32)))</formula>
    </cfRule>
  </conditionalFormatting>
  <conditionalFormatting sqref="E32">
    <cfRule type="cellIs" dxfId="2878" priority="1603" operator="equal">
      <formula>0</formula>
    </cfRule>
  </conditionalFormatting>
  <conditionalFormatting sqref="E33">
    <cfRule type="containsText" dxfId="2877" priority="1602" operator="containsText" text="Наименование инвестиционного проекта">
      <formula>NOT(ISERROR(SEARCH("Наименование инвестиционного проекта",E33)))</formula>
    </cfRule>
  </conditionalFormatting>
  <conditionalFormatting sqref="E33">
    <cfRule type="cellIs" dxfId="2876" priority="1601" operator="equal">
      <formula>0</formula>
    </cfRule>
  </conditionalFormatting>
  <conditionalFormatting sqref="E29">
    <cfRule type="containsText" dxfId="2875" priority="1600" operator="containsText" text="Наименование инвестиционного проекта">
      <formula>NOT(ISERROR(SEARCH("Наименование инвестиционного проекта",E29)))</formula>
    </cfRule>
  </conditionalFormatting>
  <conditionalFormatting sqref="E29">
    <cfRule type="cellIs" dxfId="2874" priority="1599" operator="equal">
      <formula>0</formula>
    </cfRule>
  </conditionalFormatting>
  <conditionalFormatting sqref="E30">
    <cfRule type="containsText" dxfId="2873" priority="1598" operator="containsText" text="Наименование инвестиционного проекта">
      <formula>NOT(ISERROR(SEARCH("Наименование инвестиционного проекта",E30)))</formula>
    </cfRule>
  </conditionalFormatting>
  <conditionalFormatting sqref="E30">
    <cfRule type="cellIs" dxfId="2872" priority="1597" operator="equal">
      <formula>0</formula>
    </cfRule>
  </conditionalFormatting>
  <conditionalFormatting sqref="E28">
    <cfRule type="containsText" dxfId="2871" priority="1596" operator="containsText" text="Наименование инвестиционного проекта">
      <formula>NOT(ISERROR(SEARCH("Наименование инвестиционного проекта",E28)))</formula>
    </cfRule>
  </conditionalFormatting>
  <conditionalFormatting sqref="E28">
    <cfRule type="cellIs" dxfId="2870" priority="1595" operator="equal">
      <formula>0</formula>
    </cfRule>
  </conditionalFormatting>
  <conditionalFormatting sqref="E27">
    <cfRule type="containsText" dxfId="2869" priority="1594" operator="containsText" text="Наименование инвестиционного проекта">
      <formula>NOT(ISERROR(SEARCH("Наименование инвестиционного проекта",E27)))</formula>
    </cfRule>
  </conditionalFormatting>
  <conditionalFormatting sqref="E27">
    <cfRule type="cellIs" dxfId="2868" priority="1593" operator="equal">
      <formula>0</formula>
    </cfRule>
  </conditionalFormatting>
  <conditionalFormatting sqref="E26">
    <cfRule type="containsText" dxfId="2867" priority="1592" operator="containsText" text="Наименование инвестиционного проекта">
      <formula>NOT(ISERROR(SEARCH("Наименование инвестиционного проекта",E26)))</formula>
    </cfRule>
  </conditionalFormatting>
  <conditionalFormatting sqref="E26">
    <cfRule type="cellIs" dxfId="2866" priority="1591" operator="equal">
      <formula>0</formula>
    </cfRule>
  </conditionalFormatting>
  <conditionalFormatting sqref="E43">
    <cfRule type="containsText" dxfId="2865" priority="1590" operator="containsText" text="Наименование инвестиционного проекта">
      <formula>NOT(ISERROR(SEARCH("Наименование инвестиционного проекта",E43)))</formula>
    </cfRule>
  </conditionalFormatting>
  <conditionalFormatting sqref="E43">
    <cfRule type="cellIs" dxfId="2864" priority="1589" operator="equal">
      <formula>0</formula>
    </cfRule>
  </conditionalFormatting>
  <conditionalFormatting sqref="E49">
    <cfRule type="containsText" dxfId="2863" priority="1588" operator="containsText" text="Наименование инвестиционного проекта">
      <formula>NOT(ISERROR(SEARCH("Наименование инвестиционного проекта",E49)))</formula>
    </cfRule>
  </conditionalFormatting>
  <conditionalFormatting sqref="E49">
    <cfRule type="cellIs" dxfId="2862" priority="1587" operator="equal">
      <formula>0</formula>
    </cfRule>
  </conditionalFormatting>
  <conditionalFormatting sqref="E51">
    <cfRule type="containsText" dxfId="2861" priority="1586" operator="containsText" text="Наименование инвестиционного проекта">
      <formula>NOT(ISERROR(SEARCH("Наименование инвестиционного проекта",E51)))</formula>
    </cfRule>
  </conditionalFormatting>
  <conditionalFormatting sqref="E51">
    <cfRule type="cellIs" dxfId="2860" priority="1585" operator="equal">
      <formula>0</formula>
    </cfRule>
  </conditionalFormatting>
  <conditionalFormatting sqref="E50">
    <cfRule type="containsText" dxfId="2859" priority="1584" operator="containsText" text="Наименование инвестиционного проекта">
      <formula>NOT(ISERROR(SEARCH("Наименование инвестиционного проекта",E50)))</formula>
    </cfRule>
  </conditionalFormatting>
  <conditionalFormatting sqref="E50">
    <cfRule type="cellIs" dxfId="2858" priority="1583" operator="equal">
      <formula>0</formula>
    </cfRule>
  </conditionalFormatting>
  <conditionalFormatting sqref="E53">
    <cfRule type="containsText" dxfId="2857" priority="1582" operator="containsText" text="Наименование инвестиционного проекта">
      <formula>NOT(ISERROR(SEARCH("Наименование инвестиционного проекта",E53)))</formula>
    </cfRule>
  </conditionalFormatting>
  <conditionalFormatting sqref="E53">
    <cfRule type="cellIs" dxfId="2856" priority="1581" operator="equal">
      <formula>0</formula>
    </cfRule>
  </conditionalFormatting>
  <conditionalFormatting sqref="E54">
    <cfRule type="containsText" dxfId="2855" priority="1580" operator="containsText" text="Наименование инвестиционного проекта">
      <formula>NOT(ISERROR(SEARCH("Наименование инвестиционного проекта",E54)))</formula>
    </cfRule>
  </conditionalFormatting>
  <conditionalFormatting sqref="E54">
    <cfRule type="cellIs" dxfId="2854" priority="1579" operator="equal">
      <formula>0</formula>
    </cfRule>
  </conditionalFormatting>
  <conditionalFormatting sqref="E55">
    <cfRule type="containsText" dxfId="2853" priority="1578" operator="containsText" text="Наименование инвестиционного проекта">
      <formula>NOT(ISERROR(SEARCH("Наименование инвестиционного проекта",E55)))</formula>
    </cfRule>
  </conditionalFormatting>
  <conditionalFormatting sqref="E55">
    <cfRule type="cellIs" dxfId="2852" priority="1577" operator="equal">
      <formula>0</formula>
    </cfRule>
  </conditionalFormatting>
  <conditionalFormatting sqref="E56:E58">
    <cfRule type="containsText" dxfId="2851" priority="1576" operator="containsText" text="Наименование инвестиционного проекта">
      <formula>NOT(ISERROR(SEARCH("Наименование инвестиционного проекта",E56)))</formula>
    </cfRule>
  </conditionalFormatting>
  <conditionalFormatting sqref="E56:E58">
    <cfRule type="cellIs" dxfId="2850" priority="1575" operator="equal">
      <formula>0</formula>
    </cfRule>
  </conditionalFormatting>
  <conditionalFormatting sqref="E60:E61">
    <cfRule type="containsText" dxfId="2849" priority="1574" operator="containsText" text="Наименование инвестиционного проекта">
      <formula>NOT(ISERROR(SEARCH("Наименование инвестиционного проекта",E60)))</formula>
    </cfRule>
  </conditionalFormatting>
  <conditionalFormatting sqref="E60:E61">
    <cfRule type="cellIs" dxfId="2848" priority="1573" operator="equal">
      <formula>0</formula>
    </cfRule>
  </conditionalFormatting>
  <conditionalFormatting sqref="E59">
    <cfRule type="containsText" dxfId="2847" priority="1572" operator="containsText" text="Наименование инвестиционного проекта">
      <formula>NOT(ISERROR(SEARCH("Наименование инвестиционного проекта",E59)))</formula>
    </cfRule>
  </conditionalFormatting>
  <conditionalFormatting sqref="E59">
    <cfRule type="cellIs" dxfId="2846" priority="1571" operator="equal">
      <formula>0</formula>
    </cfRule>
  </conditionalFormatting>
  <conditionalFormatting sqref="E63">
    <cfRule type="containsText" dxfId="2845" priority="1570" operator="containsText" text="Наименование инвестиционного проекта">
      <formula>NOT(ISERROR(SEARCH("Наименование инвестиционного проекта",E63)))</formula>
    </cfRule>
  </conditionalFormatting>
  <conditionalFormatting sqref="E63">
    <cfRule type="cellIs" dxfId="2844" priority="1569" operator="equal">
      <formula>0</formula>
    </cfRule>
  </conditionalFormatting>
  <conditionalFormatting sqref="E64">
    <cfRule type="containsText" dxfId="2843" priority="1568" operator="containsText" text="Наименование инвестиционного проекта">
      <formula>NOT(ISERROR(SEARCH("Наименование инвестиционного проекта",E64)))</formula>
    </cfRule>
  </conditionalFormatting>
  <conditionalFormatting sqref="E64">
    <cfRule type="cellIs" dxfId="2842" priority="1567" operator="equal">
      <formula>0</formula>
    </cfRule>
  </conditionalFormatting>
  <conditionalFormatting sqref="E62">
    <cfRule type="containsText" dxfId="2841" priority="1566" operator="containsText" text="Наименование инвестиционного проекта">
      <formula>NOT(ISERROR(SEARCH("Наименование инвестиционного проекта",E62)))</formula>
    </cfRule>
  </conditionalFormatting>
  <conditionalFormatting sqref="E62">
    <cfRule type="cellIs" dxfId="2840" priority="1565" operator="equal">
      <formula>0</formula>
    </cfRule>
  </conditionalFormatting>
  <conditionalFormatting sqref="E65">
    <cfRule type="containsText" dxfId="2839" priority="1564" operator="containsText" text="Наименование инвестиционного проекта">
      <formula>NOT(ISERROR(SEARCH("Наименование инвестиционного проекта",E65)))</formula>
    </cfRule>
  </conditionalFormatting>
  <conditionalFormatting sqref="E65">
    <cfRule type="cellIs" dxfId="2838" priority="1563" operator="equal">
      <formula>0</formula>
    </cfRule>
  </conditionalFormatting>
  <conditionalFormatting sqref="E66">
    <cfRule type="containsText" dxfId="2837" priority="1562" operator="containsText" text="Наименование инвестиционного проекта">
      <formula>NOT(ISERROR(SEARCH("Наименование инвестиционного проекта",E66)))</formula>
    </cfRule>
  </conditionalFormatting>
  <conditionalFormatting sqref="E66">
    <cfRule type="cellIs" dxfId="2836" priority="1561" operator="equal">
      <formula>0</formula>
    </cfRule>
  </conditionalFormatting>
  <conditionalFormatting sqref="E39">
    <cfRule type="containsText" dxfId="2835" priority="1560" operator="containsText" text="Наименование инвестиционного проекта">
      <formula>NOT(ISERROR(SEARCH("Наименование инвестиционного проекта",E39)))</formula>
    </cfRule>
  </conditionalFormatting>
  <conditionalFormatting sqref="E39">
    <cfRule type="cellIs" dxfId="2834" priority="1559" operator="equal">
      <formula>0</formula>
    </cfRule>
  </conditionalFormatting>
  <conditionalFormatting sqref="E38">
    <cfRule type="containsText" dxfId="2833" priority="1558" operator="containsText" text="Наименование инвестиционного проекта">
      <formula>NOT(ISERROR(SEARCH("Наименование инвестиционного проекта",E38)))</formula>
    </cfRule>
  </conditionalFormatting>
  <conditionalFormatting sqref="E38">
    <cfRule type="cellIs" dxfId="2832" priority="1557" operator="equal">
      <formula>0</formula>
    </cfRule>
  </conditionalFormatting>
  <conditionalFormatting sqref="F40">
    <cfRule type="containsText" dxfId="2831" priority="1556" operator="containsText" text="Наименование инвестиционного проекта">
      <formula>NOT(ISERROR(SEARCH("Наименование инвестиционного проекта",F40)))</formula>
    </cfRule>
  </conditionalFormatting>
  <conditionalFormatting sqref="F40">
    <cfRule type="cellIs" dxfId="2830" priority="1555" operator="equal">
      <formula>0</formula>
    </cfRule>
  </conditionalFormatting>
  <conditionalFormatting sqref="F37">
    <cfRule type="containsText" dxfId="2829" priority="1554" operator="containsText" text="Наименование инвестиционного проекта">
      <formula>NOT(ISERROR(SEARCH("Наименование инвестиционного проекта",F37)))</formula>
    </cfRule>
  </conditionalFormatting>
  <conditionalFormatting sqref="F37">
    <cfRule type="cellIs" dxfId="2828" priority="1553" operator="equal">
      <formula>0</formula>
    </cfRule>
  </conditionalFormatting>
  <conditionalFormatting sqref="F35">
    <cfRule type="containsText" dxfId="2827" priority="1552" operator="containsText" text="Наименование инвестиционного проекта">
      <formula>NOT(ISERROR(SEARCH("Наименование инвестиционного проекта",F35)))</formula>
    </cfRule>
  </conditionalFormatting>
  <conditionalFormatting sqref="F35">
    <cfRule type="cellIs" dxfId="2826" priority="1551" operator="equal">
      <formula>0</formula>
    </cfRule>
  </conditionalFormatting>
  <conditionalFormatting sqref="F34">
    <cfRule type="containsText" dxfId="2825" priority="1550" operator="containsText" text="Наименование инвестиционного проекта">
      <formula>NOT(ISERROR(SEARCH("Наименование инвестиционного проекта",F34)))</formula>
    </cfRule>
  </conditionalFormatting>
  <conditionalFormatting sqref="F34">
    <cfRule type="cellIs" dxfId="2824" priority="1549" operator="equal">
      <formula>0</formula>
    </cfRule>
  </conditionalFormatting>
  <conditionalFormatting sqref="F31">
    <cfRule type="containsText" dxfId="2823" priority="1548" operator="containsText" text="Наименование инвестиционного проекта">
      <formula>NOT(ISERROR(SEARCH("Наименование инвестиционного проекта",F31)))</formula>
    </cfRule>
  </conditionalFormatting>
  <conditionalFormatting sqref="F31">
    <cfRule type="cellIs" dxfId="2822" priority="1547" operator="equal">
      <formula>0</formula>
    </cfRule>
  </conditionalFormatting>
  <conditionalFormatting sqref="F32">
    <cfRule type="containsText" dxfId="2821" priority="1546" operator="containsText" text="Наименование инвестиционного проекта">
      <formula>NOT(ISERROR(SEARCH("Наименование инвестиционного проекта",F32)))</formula>
    </cfRule>
  </conditionalFormatting>
  <conditionalFormatting sqref="F32">
    <cfRule type="cellIs" dxfId="2820" priority="1545" operator="equal">
      <formula>0</formula>
    </cfRule>
  </conditionalFormatting>
  <conditionalFormatting sqref="F33">
    <cfRule type="containsText" dxfId="2819" priority="1544" operator="containsText" text="Наименование инвестиционного проекта">
      <formula>NOT(ISERROR(SEARCH("Наименование инвестиционного проекта",F33)))</formula>
    </cfRule>
  </conditionalFormatting>
  <conditionalFormatting sqref="F33">
    <cfRule type="cellIs" dxfId="2818" priority="1543" operator="equal">
      <formula>0</formula>
    </cfRule>
  </conditionalFormatting>
  <conditionalFormatting sqref="F29">
    <cfRule type="containsText" dxfId="2817" priority="1542" operator="containsText" text="Наименование инвестиционного проекта">
      <formula>NOT(ISERROR(SEARCH("Наименование инвестиционного проекта",F29)))</formula>
    </cfRule>
  </conditionalFormatting>
  <conditionalFormatting sqref="F29">
    <cfRule type="cellIs" dxfId="2816" priority="1541" operator="equal">
      <formula>0</formula>
    </cfRule>
  </conditionalFormatting>
  <conditionalFormatting sqref="F30">
    <cfRule type="containsText" dxfId="2815" priority="1540" operator="containsText" text="Наименование инвестиционного проекта">
      <formula>NOT(ISERROR(SEARCH("Наименование инвестиционного проекта",F30)))</formula>
    </cfRule>
  </conditionalFormatting>
  <conditionalFormatting sqref="F30">
    <cfRule type="cellIs" dxfId="2814" priority="1539" operator="equal">
      <formula>0</formula>
    </cfRule>
  </conditionalFormatting>
  <conditionalFormatting sqref="F28">
    <cfRule type="containsText" dxfId="2813" priority="1538" operator="containsText" text="Наименование инвестиционного проекта">
      <formula>NOT(ISERROR(SEARCH("Наименование инвестиционного проекта",F28)))</formula>
    </cfRule>
  </conditionalFormatting>
  <conditionalFormatting sqref="F28">
    <cfRule type="cellIs" dxfId="2812" priority="1537" operator="equal">
      <formula>0</formula>
    </cfRule>
  </conditionalFormatting>
  <conditionalFormatting sqref="F27">
    <cfRule type="containsText" dxfId="2811" priority="1536" operator="containsText" text="Наименование инвестиционного проекта">
      <formula>NOT(ISERROR(SEARCH("Наименование инвестиционного проекта",F27)))</formula>
    </cfRule>
  </conditionalFormatting>
  <conditionalFormatting sqref="F27">
    <cfRule type="cellIs" dxfId="2810" priority="1535" operator="equal">
      <formula>0</formula>
    </cfRule>
  </conditionalFormatting>
  <conditionalFormatting sqref="F26">
    <cfRule type="containsText" dxfId="2809" priority="1534" operator="containsText" text="Наименование инвестиционного проекта">
      <formula>NOT(ISERROR(SEARCH("Наименование инвестиционного проекта",F26)))</formula>
    </cfRule>
  </conditionalFormatting>
  <conditionalFormatting sqref="F26">
    <cfRule type="cellIs" dxfId="2808" priority="1533" operator="equal">
      <formula>0</formula>
    </cfRule>
  </conditionalFormatting>
  <conditionalFormatting sqref="F43">
    <cfRule type="containsText" dxfId="2807" priority="1532" operator="containsText" text="Наименование инвестиционного проекта">
      <formula>NOT(ISERROR(SEARCH("Наименование инвестиционного проекта",F43)))</formula>
    </cfRule>
  </conditionalFormatting>
  <conditionalFormatting sqref="F43">
    <cfRule type="cellIs" dxfId="2806" priority="1531" operator="equal">
      <formula>0</formula>
    </cfRule>
  </conditionalFormatting>
  <conditionalFormatting sqref="F49">
    <cfRule type="containsText" dxfId="2805" priority="1530" operator="containsText" text="Наименование инвестиционного проекта">
      <formula>NOT(ISERROR(SEARCH("Наименование инвестиционного проекта",F49)))</formula>
    </cfRule>
  </conditionalFormatting>
  <conditionalFormatting sqref="F49">
    <cfRule type="cellIs" dxfId="2804" priority="1529" operator="equal">
      <formula>0</formula>
    </cfRule>
  </conditionalFormatting>
  <conditionalFormatting sqref="F51">
    <cfRule type="containsText" dxfId="2803" priority="1528" operator="containsText" text="Наименование инвестиционного проекта">
      <formula>NOT(ISERROR(SEARCH("Наименование инвестиционного проекта",F51)))</formula>
    </cfRule>
  </conditionalFormatting>
  <conditionalFormatting sqref="F51">
    <cfRule type="cellIs" dxfId="2802" priority="1527" operator="equal">
      <formula>0</formula>
    </cfRule>
  </conditionalFormatting>
  <conditionalFormatting sqref="F50">
    <cfRule type="containsText" dxfId="2801" priority="1526" operator="containsText" text="Наименование инвестиционного проекта">
      <formula>NOT(ISERROR(SEARCH("Наименование инвестиционного проекта",F50)))</formula>
    </cfRule>
  </conditionalFormatting>
  <conditionalFormatting sqref="F50">
    <cfRule type="cellIs" dxfId="2800" priority="1525" operator="equal">
      <formula>0</formula>
    </cfRule>
  </conditionalFormatting>
  <conditionalFormatting sqref="F53">
    <cfRule type="containsText" dxfId="2799" priority="1524" operator="containsText" text="Наименование инвестиционного проекта">
      <formula>NOT(ISERROR(SEARCH("Наименование инвестиционного проекта",F53)))</formula>
    </cfRule>
  </conditionalFormatting>
  <conditionalFormatting sqref="F53">
    <cfRule type="cellIs" dxfId="2798" priority="1523" operator="equal">
      <formula>0</formula>
    </cfRule>
  </conditionalFormatting>
  <conditionalFormatting sqref="F54">
    <cfRule type="containsText" dxfId="2797" priority="1522" operator="containsText" text="Наименование инвестиционного проекта">
      <formula>NOT(ISERROR(SEARCH("Наименование инвестиционного проекта",F54)))</formula>
    </cfRule>
  </conditionalFormatting>
  <conditionalFormatting sqref="F54">
    <cfRule type="cellIs" dxfId="2796" priority="1521" operator="equal">
      <formula>0</formula>
    </cfRule>
  </conditionalFormatting>
  <conditionalFormatting sqref="F55">
    <cfRule type="containsText" dxfId="2795" priority="1520" operator="containsText" text="Наименование инвестиционного проекта">
      <formula>NOT(ISERROR(SEARCH("Наименование инвестиционного проекта",F55)))</formula>
    </cfRule>
  </conditionalFormatting>
  <conditionalFormatting sqref="F55">
    <cfRule type="cellIs" dxfId="2794" priority="1519" operator="equal">
      <formula>0</formula>
    </cfRule>
  </conditionalFormatting>
  <conditionalFormatting sqref="F56:F58">
    <cfRule type="containsText" dxfId="2793" priority="1518" operator="containsText" text="Наименование инвестиционного проекта">
      <formula>NOT(ISERROR(SEARCH("Наименование инвестиционного проекта",F56)))</formula>
    </cfRule>
  </conditionalFormatting>
  <conditionalFormatting sqref="F56:F58">
    <cfRule type="cellIs" dxfId="2792" priority="1517" operator="equal">
      <formula>0</formula>
    </cfRule>
  </conditionalFormatting>
  <conditionalFormatting sqref="F60:F61">
    <cfRule type="containsText" dxfId="2791" priority="1516" operator="containsText" text="Наименование инвестиционного проекта">
      <formula>NOT(ISERROR(SEARCH("Наименование инвестиционного проекта",F60)))</formula>
    </cfRule>
  </conditionalFormatting>
  <conditionalFormatting sqref="F60:F61">
    <cfRule type="cellIs" dxfId="2790" priority="1515" operator="equal">
      <formula>0</formula>
    </cfRule>
  </conditionalFormatting>
  <conditionalFormatting sqref="F59">
    <cfRule type="containsText" dxfId="2789" priority="1514" operator="containsText" text="Наименование инвестиционного проекта">
      <formula>NOT(ISERROR(SEARCH("Наименование инвестиционного проекта",F59)))</formula>
    </cfRule>
  </conditionalFormatting>
  <conditionalFormatting sqref="F59">
    <cfRule type="cellIs" dxfId="2788" priority="1513" operator="equal">
      <formula>0</formula>
    </cfRule>
  </conditionalFormatting>
  <conditionalFormatting sqref="F63">
    <cfRule type="containsText" dxfId="2787" priority="1512" operator="containsText" text="Наименование инвестиционного проекта">
      <formula>NOT(ISERROR(SEARCH("Наименование инвестиционного проекта",F63)))</formula>
    </cfRule>
  </conditionalFormatting>
  <conditionalFormatting sqref="F63">
    <cfRule type="cellIs" dxfId="2786" priority="1511" operator="equal">
      <formula>0</formula>
    </cfRule>
  </conditionalFormatting>
  <conditionalFormatting sqref="F64">
    <cfRule type="containsText" dxfId="2785" priority="1510" operator="containsText" text="Наименование инвестиционного проекта">
      <formula>NOT(ISERROR(SEARCH("Наименование инвестиционного проекта",F64)))</formula>
    </cfRule>
  </conditionalFormatting>
  <conditionalFormatting sqref="F64">
    <cfRule type="cellIs" dxfId="2784" priority="1509" operator="equal">
      <formula>0</formula>
    </cfRule>
  </conditionalFormatting>
  <conditionalFormatting sqref="F62">
    <cfRule type="containsText" dxfId="2783" priority="1508" operator="containsText" text="Наименование инвестиционного проекта">
      <formula>NOT(ISERROR(SEARCH("Наименование инвестиционного проекта",F62)))</formula>
    </cfRule>
  </conditionalFormatting>
  <conditionalFormatting sqref="F62">
    <cfRule type="cellIs" dxfId="2782" priority="1507" operator="equal">
      <formula>0</formula>
    </cfRule>
  </conditionalFormatting>
  <conditionalFormatting sqref="F65">
    <cfRule type="containsText" dxfId="2781" priority="1506" operator="containsText" text="Наименование инвестиционного проекта">
      <formula>NOT(ISERROR(SEARCH("Наименование инвестиционного проекта",F65)))</formula>
    </cfRule>
  </conditionalFormatting>
  <conditionalFormatting sqref="F65">
    <cfRule type="cellIs" dxfId="2780" priority="1505" operator="equal">
      <formula>0</formula>
    </cfRule>
  </conditionalFormatting>
  <conditionalFormatting sqref="F66">
    <cfRule type="containsText" dxfId="2779" priority="1504" operator="containsText" text="Наименование инвестиционного проекта">
      <formula>NOT(ISERROR(SEARCH("Наименование инвестиционного проекта",F66)))</formula>
    </cfRule>
  </conditionalFormatting>
  <conditionalFormatting sqref="F66">
    <cfRule type="cellIs" dxfId="2778" priority="1503" operator="equal">
      <formula>0</formula>
    </cfRule>
  </conditionalFormatting>
  <conditionalFormatting sqref="F39">
    <cfRule type="containsText" dxfId="2777" priority="1502" operator="containsText" text="Наименование инвестиционного проекта">
      <formula>NOT(ISERROR(SEARCH("Наименование инвестиционного проекта",F39)))</formula>
    </cfRule>
  </conditionalFormatting>
  <conditionalFormatting sqref="F39">
    <cfRule type="cellIs" dxfId="2776" priority="1501" operator="equal">
      <formula>0</formula>
    </cfRule>
  </conditionalFormatting>
  <conditionalFormatting sqref="F38">
    <cfRule type="containsText" dxfId="2775" priority="1500" operator="containsText" text="Наименование инвестиционного проекта">
      <formula>NOT(ISERROR(SEARCH("Наименование инвестиционного проекта",F38)))</formula>
    </cfRule>
  </conditionalFormatting>
  <conditionalFormatting sqref="F38">
    <cfRule type="cellIs" dxfId="2774" priority="1499" operator="equal">
      <formula>0</formula>
    </cfRule>
  </conditionalFormatting>
  <conditionalFormatting sqref="H40">
    <cfRule type="containsText" dxfId="2773" priority="1498" operator="containsText" text="Наименование инвестиционного проекта">
      <formula>NOT(ISERROR(SEARCH("Наименование инвестиционного проекта",H40)))</formula>
    </cfRule>
  </conditionalFormatting>
  <conditionalFormatting sqref="H40">
    <cfRule type="cellIs" dxfId="2772" priority="1497" operator="equal">
      <formula>0</formula>
    </cfRule>
  </conditionalFormatting>
  <conditionalFormatting sqref="H37">
    <cfRule type="containsText" dxfId="2771" priority="1496" operator="containsText" text="Наименование инвестиционного проекта">
      <formula>NOT(ISERROR(SEARCH("Наименование инвестиционного проекта",H37)))</formula>
    </cfRule>
  </conditionalFormatting>
  <conditionalFormatting sqref="H37">
    <cfRule type="cellIs" dxfId="2770" priority="1495" operator="equal">
      <formula>0</formula>
    </cfRule>
  </conditionalFormatting>
  <conditionalFormatting sqref="H35">
    <cfRule type="containsText" dxfId="2769" priority="1494" operator="containsText" text="Наименование инвестиционного проекта">
      <formula>NOT(ISERROR(SEARCH("Наименование инвестиционного проекта",H35)))</formula>
    </cfRule>
  </conditionalFormatting>
  <conditionalFormatting sqref="H35">
    <cfRule type="cellIs" dxfId="2768" priority="1493" operator="equal">
      <formula>0</formula>
    </cfRule>
  </conditionalFormatting>
  <conditionalFormatting sqref="H34">
    <cfRule type="containsText" dxfId="2767" priority="1492" operator="containsText" text="Наименование инвестиционного проекта">
      <formula>NOT(ISERROR(SEARCH("Наименование инвестиционного проекта",H34)))</formula>
    </cfRule>
  </conditionalFormatting>
  <conditionalFormatting sqref="H34">
    <cfRule type="cellIs" dxfId="2766" priority="1491" operator="equal">
      <formula>0</formula>
    </cfRule>
  </conditionalFormatting>
  <conditionalFormatting sqref="H31">
    <cfRule type="containsText" dxfId="2765" priority="1490" operator="containsText" text="Наименование инвестиционного проекта">
      <formula>NOT(ISERROR(SEARCH("Наименование инвестиционного проекта",H31)))</formula>
    </cfRule>
  </conditionalFormatting>
  <conditionalFormatting sqref="H31">
    <cfRule type="cellIs" dxfId="2764" priority="1489" operator="equal">
      <formula>0</formula>
    </cfRule>
  </conditionalFormatting>
  <conditionalFormatting sqref="H32">
    <cfRule type="containsText" dxfId="2763" priority="1488" operator="containsText" text="Наименование инвестиционного проекта">
      <formula>NOT(ISERROR(SEARCH("Наименование инвестиционного проекта",H32)))</formula>
    </cfRule>
  </conditionalFormatting>
  <conditionalFormatting sqref="H32">
    <cfRule type="cellIs" dxfId="2762" priority="1487" operator="equal">
      <formula>0</formula>
    </cfRule>
  </conditionalFormatting>
  <conditionalFormatting sqref="H33">
    <cfRule type="containsText" dxfId="2761" priority="1486" operator="containsText" text="Наименование инвестиционного проекта">
      <formula>NOT(ISERROR(SEARCH("Наименование инвестиционного проекта",H33)))</formula>
    </cfRule>
  </conditionalFormatting>
  <conditionalFormatting sqref="H33">
    <cfRule type="cellIs" dxfId="2760" priority="1485" operator="equal">
      <formula>0</formula>
    </cfRule>
  </conditionalFormatting>
  <conditionalFormatting sqref="H29">
    <cfRule type="containsText" dxfId="2759" priority="1484" operator="containsText" text="Наименование инвестиционного проекта">
      <formula>NOT(ISERROR(SEARCH("Наименование инвестиционного проекта",H29)))</formula>
    </cfRule>
  </conditionalFormatting>
  <conditionalFormatting sqref="H29">
    <cfRule type="cellIs" dxfId="2758" priority="1483" operator="equal">
      <formula>0</formula>
    </cfRule>
  </conditionalFormatting>
  <conditionalFormatting sqref="H30">
    <cfRule type="containsText" dxfId="2757" priority="1482" operator="containsText" text="Наименование инвестиционного проекта">
      <formula>NOT(ISERROR(SEARCH("Наименование инвестиционного проекта",H30)))</formula>
    </cfRule>
  </conditionalFormatting>
  <conditionalFormatting sqref="H30">
    <cfRule type="cellIs" dxfId="2756" priority="1481" operator="equal">
      <formula>0</formula>
    </cfRule>
  </conditionalFormatting>
  <conditionalFormatting sqref="H28">
    <cfRule type="containsText" dxfId="2755" priority="1480" operator="containsText" text="Наименование инвестиционного проекта">
      <formula>NOT(ISERROR(SEARCH("Наименование инвестиционного проекта",H28)))</formula>
    </cfRule>
  </conditionalFormatting>
  <conditionalFormatting sqref="H28">
    <cfRule type="cellIs" dxfId="2754" priority="1479" operator="equal">
      <formula>0</formula>
    </cfRule>
  </conditionalFormatting>
  <conditionalFormatting sqref="H27">
    <cfRule type="containsText" dxfId="2753" priority="1478" operator="containsText" text="Наименование инвестиционного проекта">
      <formula>NOT(ISERROR(SEARCH("Наименование инвестиционного проекта",H27)))</formula>
    </cfRule>
  </conditionalFormatting>
  <conditionalFormatting sqref="H27">
    <cfRule type="cellIs" dxfId="2752" priority="1477" operator="equal">
      <formula>0</formula>
    </cfRule>
  </conditionalFormatting>
  <conditionalFormatting sqref="H26">
    <cfRule type="containsText" dxfId="2751" priority="1476" operator="containsText" text="Наименование инвестиционного проекта">
      <formula>NOT(ISERROR(SEARCH("Наименование инвестиционного проекта",H26)))</formula>
    </cfRule>
  </conditionalFormatting>
  <conditionalFormatting sqref="H26">
    <cfRule type="cellIs" dxfId="2750" priority="1475" operator="equal">
      <formula>0</formula>
    </cfRule>
  </conditionalFormatting>
  <conditionalFormatting sqref="H43">
    <cfRule type="containsText" dxfId="2749" priority="1474" operator="containsText" text="Наименование инвестиционного проекта">
      <formula>NOT(ISERROR(SEARCH("Наименование инвестиционного проекта",H43)))</formula>
    </cfRule>
  </conditionalFormatting>
  <conditionalFormatting sqref="H43">
    <cfRule type="cellIs" dxfId="2748" priority="1473" operator="equal">
      <formula>0</formula>
    </cfRule>
  </conditionalFormatting>
  <conditionalFormatting sqref="H49">
    <cfRule type="containsText" dxfId="2747" priority="1472" operator="containsText" text="Наименование инвестиционного проекта">
      <formula>NOT(ISERROR(SEARCH("Наименование инвестиционного проекта",H49)))</formula>
    </cfRule>
  </conditionalFormatting>
  <conditionalFormatting sqref="H49">
    <cfRule type="cellIs" dxfId="2746" priority="1471" operator="equal">
      <formula>0</formula>
    </cfRule>
  </conditionalFormatting>
  <conditionalFormatting sqref="H51">
    <cfRule type="containsText" dxfId="2745" priority="1470" operator="containsText" text="Наименование инвестиционного проекта">
      <formula>NOT(ISERROR(SEARCH("Наименование инвестиционного проекта",H51)))</formula>
    </cfRule>
  </conditionalFormatting>
  <conditionalFormatting sqref="H51">
    <cfRule type="cellIs" dxfId="2744" priority="1469" operator="equal">
      <formula>0</formula>
    </cfRule>
  </conditionalFormatting>
  <conditionalFormatting sqref="H50">
    <cfRule type="containsText" dxfId="2743" priority="1468" operator="containsText" text="Наименование инвестиционного проекта">
      <formula>NOT(ISERROR(SEARCH("Наименование инвестиционного проекта",H50)))</formula>
    </cfRule>
  </conditionalFormatting>
  <conditionalFormatting sqref="H50">
    <cfRule type="cellIs" dxfId="2742" priority="1467" operator="equal">
      <formula>0</formula>
    </cfRule>
  </conditionalFormatting>
  <conditionalFormatting sqref="H53">
    <cfRule type="containsText" dxfId="2741" priority="1466" operator="containsText" text="Наименование инвестиционного проекта">
      <formula>NOT(ISERROR(SEARCH("Наименование инвестиционного проекта",H53)))</formula>
    </cfRule>
  </conditionalFormatting>
  <conditionalFormatting sqref="H53">
    <cfRule type="cellIs" dxfId="2740" priority="1465" operator="equal">
      <formula>0</formula>
    </cfRule>
  </conditionalFormatting>
  <conditionalFormatting sqref="H54">
    <cfRule type="containsText" dxfId="2739" priority="1464" operator="containsText" text="Наименование инвестиционного проекта">
      <formula>NOT(ISERROR(SEARCH("Наименование инвестиционного проекта",H54)))</formula>
    </cfRule>
  </conditionalFormatting>
  <conditionalFormatting sqref="H54">
    <cfRule type="cellIs" dxfId="2738" priority="1463" operator="equal">
      <formula>0</formula>
    </cfRule>
  </conditionalFormatting>
  <conditionalFormatting sqref="H55">
    <cfRule type="containsText" dxfId="2737" priority="1462" operator="containsText" text="Наименование инвестиционного проекта">
      <formula>NOT(ISERROR(SEARCH("Наименование инвестиционного проекта",H55)))</formula>
    </cfRule>
  </conditionalFormatting>
  <conditionalFormatting sqref="H55">
    <cfRule type="cellIs" dxfId="2736" priority="1461" operator="equal">
      <formula>0</formula>
    </cfRule>
  </conditionalFormatting>
  <conditionalFormatting sqref="H56:H58">
    <cfRule type="containsText" dxfId="2735" priority="1460" operator="containsText" text="Наименование инвестиционного проекта">
      <formula>NOT(ISERROR(SEARCH("Наименование инвестиционного проекта",H56)))</formula>
    </cfRule>
  </conditionalFormatting>
  <conditionalFormatting sqref="H56:H58">
    <cfRule type="cellIs" dxfId="2734" priority="1459" operator="equal">
      <formula>0</formula>
    </cfRule>
  </conditionalFormatting>
  <conditionalFormatting sqref="H60:H61">
    <cfRule type="containsText" dxfId="2733" priority="1458" operator="containsText" text="Наименование инвестиционного проекта">
      <formula>NOT(ISERROR(SEARCH("Наименование инвестиционного проекта",H60)))</formula>
    </cfRule>
  </conditionalFormatting>
  <conditionalFormatting sqref="H60:H61">
    <cfRule type="cellIs" dxfId="2732" priority="1457" operator="equal">
      <formula>0</formula>
    </cfRule>
  </conditionalFormatting>
  <conditionalFormatting sqref="H59">
    <cfRule type="containsText" dxfId="2731" priority="1456" operator="containsText" text="Наименование инвестиционного проекта">
      <formula>NOT(ISERROR(SEARCH("Наименование инвестиционного проекта",H59)))</formula>
    </cfRule>
  </conditionalFormatting>
  <conditionalFormatting sqref="H59">
    <cfRule type="cellIs" dxfId="2730" priority="1455" operator="equal">
      <formula>0</formula>
    </cfRule>
  </conditionalFormatting>
  <conditionalFormatting sqref="H63">
    <cfRule type="containsText" dxfId="2729" priority="1454" operator="containsText" text="Наименование инвестиционного проекта">
      <formula>NOT(ISERROR(SEARCH("Наименование инвестиционного проекта",H63)))</formula>
    </cfRule>
  </conditionalFormatting>
  <conditionalFormatting sqref="H63">
    <cfRule type="cellIs" dxfId="2728" priority="1453" operator="equal">
      <formula>0</formula>
    </cfRule>
  </conditionalFormatting>
  <conditionalFormatting sqref="H64">
    <cfRule type="containsText" dxfId="2727" priority="1452" operator="containsText" text="Наименование инвестиционного проекта">
      <formula>NOT(ISERROR(SEARCH("Наименование инвестиционного проекта",H64)))</formula>
    </cfRule>
  </conditionalFormatting>
  <conditionalFormatting sqref="H64">
    <cfRule type="cellIs" dxfId="2726" priority="1451" operator="equal">
      <formula>0</formula>
    </cfRule>
  </conditionalFormatting>
  <conditionalFormatting sqref="H62">
    <cfRule type="containsText" dxfId="2725" priority="1450" operator="containsText" text="Наименование инвестиционного проекта">
      <formula>NOT(ISERROR(SEARCH("Наименование инвестиционного проекта",H62)))</formula>
    </cfRule>
  </conditionalFormatting>
  <conditionalFormatting sqref="H62">
    <cfRule type="cellIs" dxfId="2724" priority="1449" operator="equal">
      <formula>0</formula>
    </cfRule>
  </conditionalFormatting>
  <conditionalFormatting sqref="H65">
    <cfRule type="containsText" dxfId="2723" priority="1448" operator="containsText" text="Наименование инвестиционного проекта">
      <formula>NOT(ISERROR(SEARCH("Наименование инвестиционного проекта",H65)))</formula>
    </cfRule>
  </conditionalFormatting>
  <conditionalFormatting sqref="H65">
    <cfRule type="cellIs" dxfId="2722" priority="1447" operator="equal">
      <formula>0</formula>
    </cfRule>
  </conditionalFormatting>
  <conditionalFormatting sqref="H66">
    <cfRule type="containsText" dxfId="2721" priority="1446" operator="containsText" text="Наименование инвестиционного проекта">
      <formula>NOT(ISERROR(SEARCH("Наименование инвестиционного проекта",H66)))</formula>
    </cfRule>
  </conditionalFormatting>
  <conditionalFormatting sqref="H66">
    <cfRule type="cellIs" dxfId="2720" priority="1445" operator="equal">
      <formula>0</formula>
    </cfRule>
  </conditionalFormatting>
  <conditionalFormatting sqref="H39">
    <cfRule type="containsText" dxfId="2719" priority="1444" operator="containsText" text="Наименование инвестиционного проекта">
      <formula>NOT(ISERROR(SEARCH("Наименование инвестиционного проекта",H39)))</formula>
    </cfRule>
  </conditionalFormatting>
  <conditionalFormatting sqref="H39">
    <cfRule type="cellIs" dxfId="2718" priority="1443" operator="equal">
      <formula>0</formula>
    </cfRule>
  </conditionalFormatting>
  <conditionalFormatting sqref="H38">
    <cfRule type="containsText" dxfId="2717" priority="1442" operator="containsText" text="Наименование инвестиционного проекта">
      <formula>NOT(ISERROR(SEARCH("Наименование инвестиционного проекта",H38)))</formula>
    </cfRule>
  </conditionalFormatting>
  <conditionalFormatting sqref="H38">
    <cfRule type="cellIs" dxfId="2716" priority="1441" operator="equal">
      <formula>0</formula>
    </cfRule>
  </conditionalFormatting>
  <conditionalFormatting sqref="I40">
    <cfRule type="containsText" dxfId="2715" priority="1440" operator="containsText" text="Наименование инвестиционного проекта">
      <formula>NOT(ISERROR(SEARCH("Наименование инвестиционного проекта",I40)))</formula>
    </cfRule>
  </conditionalFormatting>
  <conditionalFormatting sqref="I40">
    <cfRule type="cellIs" dxfId="2714" priority="1439" operator="equal">
      <formula>0</formula>
    </cfRule>
  </conditionalFormatting>
  <conditionalFormatting sqref="I37">
    <cfRule type="containsText" dxfId="2713" priority="1438" operator="containsText" text="Наименование инвестиционного проекта">
      <formula>NOT(ISERROR(SEARCH("Наименование инвестиционного проекта",I37)))</formula>
    </cfRule>
  </conditionalFormatting>
  <conditionalFormatting sqref="I37">
    <cfRule type="cellIs" dxfId="2712" priority="1437" operator="equal">
      <formula>0</formula>
    </cfRule>
  </conditionalFormatting>
  <conditionalFormatting sqref="I35">
    <cfRule type="containsText" dxfId="2711" priority="1436" operator="containsText" text="Наименование инвестиционного проекта">
      <formula>NOT(ISERROR(SEARCH("Наименование инвестиционного проекта",I35)))</formula>
    </cfRule>
  </conditionalFormatting>
  <conditionalFormatting sqref="I35">
    <cfRule type="cellIs" dxfId="2710" priority="1435" operator="equal">
      <formula>0</formula>
    </cfRule>
  </conditionalFormatting>
  <conditionalFormatting sqref="I34">
    <cfRule type="containsText" dxfId="2709" priority="1434" operator="containsText" text="Наименование инвестиционного проекта">
      <formula>NOT(ISERROR(SEARCH("Наименование инвестиционного проекта",I34)))</formula>
    </cfRule>
  </conditionalFormatting>
  <conditionalFormatting sqref="I34">
    <cfRule type="cellIs" dxfId="2708" priority="1433" operator="equal">
      <formula>0</formula>
    </cfRule>
  </conditionalFormatting>
  <conditionalFormatting sqref="I31">
    <cfRule type="containsText" dxfId="2707" priority="1432" operator="containsText" text="Наименование инвестиционного проекта">
      <formula>NOT(ISERROR(SEARCH("Наименование инвестиционного проекта",I31)))</formula>
    </cfRule>
  </conditionalFormatting>
  <conditionalFormatting sqref="I31">
    <cfRule type="cellIs" dxfId="2706" priority="1431" operator="equal">
      <formula>0</formula>
    </cfRule>
  </conditionalFormatting>
  <conditionalFormatting sqref="I32">
    <cfRule type="containsText" dxfId="2705" priority="1430" operator="containsText" text="Наименование инвестиционного проекта">
      <formula>NOT(ISERROR(SEARCH("Наименование инвестиционного проекта",I32)))</formula>
    </cfRule>
  </conditionalFormatting>
  <conditionalFormatting sqref="I32">
    <cfRule type="cellIs" dxfId="2704" priority="1429" operator="equal">
      <formula>0</formula>
    </cfRule>
  </conditionalFormatting>
  <conditionalFormatting sqref="I33">
    <cfRule type="containsText" dxfId="2703" priority="1428" operator="containsText" text="Наименование инвестиционного проекта">
      <formula>NOT(ISERROR(SEARCH("Наименование инвестиционного проекта",I33)))</formula>
    </cfRule>
  </conditionalFormatting>
  <conditionalFormatting sqref="I33">
    <cfRule type="cellIs" dxfId="2702" priority="1427" operator="equal">
      <formula>0</formula>
    </cfRule>
  </conditionalFormatting>
  <conditionalFormatting sqref="I29">
    <cfRule type="containsText" dxfId="2701" priority="1426" operator="containsText" text="Наименование инвестиционного проекта">
      <formula>NOT(ISERROR(SEARCH("Наименование инвестиционного проекта",I29)))</formula>
    </cfRule>
  </conditionalFormatting>
  <conditionalFormatting sqref="I29">
    <cfRule type="cellIs" dxfId="2700" priority="1425" operator="equal">
      <formula>0</formula>
    </cfRule>
  </conditionalFormatting>
  <conditionalFormatting sqref="I30">
    <cfRule type="containsText" dxfId="2699" priority="1424" operator="containsText" text="Наименование инвестиционного проекта">
      <formula>NOT(ISERROR(SEARCH("Наименование инвестиционного проекта",I30)))</formula>
    </cfRule>
  </conditionalFormatting>
  <conditionalFormatting sqref="I30">
    <cfRule type="cellIs" dxfId="2698" priority="1423" operator="equal">
      <formula>0</formula>
    </cfRule>
  </conditionalFormatting>
  <conditionalFormatting sqref="I28">
    <cfRule type="containsText" dxfId="2697" priority="1422" operator="containsText" text="Наименование инвестиционного проекта">
      <formula>NOT(ISERROR(SEARCH("Наименование инвестиционного проекта",I28)))</formula>
    </cfRule>
  </conditionalFormatting>
  <conditionalFormatting sqref="I28">
    <cfRule type="cellIs" dxfId="2696" priority="1421" operator="equal">
      <formula>0</formula>
    </cfRule>
  </conditionalFormatting>
  <conditionalFormatting sqref="I27">
    <cfRule type="containsText" dxfId="2695" priority="1420" operator="containsText" text="Наименование инвестиционного проекта">
      <formula>NOT(ISERROR(SEARCH("Наименование инвестиционного проекта",I27)))</formula>
    </cfRule>
  </conditionalFormatting>
  <conditionalFormatting sqref="I27">
    <cfRule type="cellIs" dxfId="2694" priority="1419" operator="equal">
      <formula>0</formula>
    </cfRule>
  </conditionalFormatting>
  <conditionalFormatting sqref="I26">
    <cfRule type="containsText" dxfId="2693" priority="1418" operator="containsText" text="Наименование инвестиционного проекта">
      <formula>NOT(ISERROR(SEARCH("Наименование инвестиционного проекта",I26)))</formula>
    </cfRule>
  </conditionalFormatting>
  <conditionalFormatting sqref="I26">
    <cfRule type="cellIs" dxfId="2692" priority="1417" operator="equal">
      <formula>0</formula>
    </cfRule>
  </conditionalFormatting>
  <conditionalFormatting sqref="I43">
    <cfRule type="containsText" dxfId="2691" priority="1416" operator="containsText" text="Наименование инвестиционного проекта">
      <formula>NOT(ISERROR(SEARCH("Наименование инвестиционного проекта",I43)))</formula>
    </cfRule>
  </conditionalFormatting>
  <conditionalFormatting sqref="I43">
    <cfRule type="cellIs" dxfId="2690" priority="1415" operator="equal">
      <formula>0</formula>
    </cfRule>
  </conditionalFormatting>
  <conditionalFormatting sqref="I49">
    <cfRule type="containsText" dxfId="2689" priority="1414" operator="containsText" text="Наименование инвестиционного проекта">
      <formula>NOT(ISERROR(SEARCH("Наименование инвестиционного проекта",I49)))</formula>
    </cfRule>
  </conditionalFormatting>
  <conditionalFormatting sqref="I49">
    <cfRule type="cellIs" dxfId="2688" priority="1413" operator="equal">
      <formula>0</formula>
    </cfRule>
  </conditionalFormatting>
  <conditionalFormatting sqref="I51">
    <cfRule type="containsText" dxfId="2687" priority="1412" operator="containsText" text="Наименование инвестиционного проекта">
      <formula>NOT(ISERROR(SEARCH("Наименование инвестиционного проекта",I51)))</formula>
    </cfRule>
  </conditionalFormatting>
  <conditionalFormatting sqref="I51">
    <cfRule type="cellIs" dxfId="2686" priority="1411" operator="equal">
      <formula>0</formula>
    </cfRule>
  </conditionalFormatting>
  <conditionalFormatting sqref="I50">
    <cfRule type="containsText" dxfId="2685" priority="1410" operator="containsText" text="Наименование инвестиционного проекта">
      <formula>NOT(ISERROR(SEARCH("Наименование инвестиционного проекта",I50)))</formula>
    </cfRule>
  </conditionalFormatting>
  <conditionalFormatting sqref="I50">
    <cfRule type="cellIs" dxfId="2684" priority="1409" operator="equal">
      <formula>0</formula>
    </cfRule>
  </conditionalFormatting>
  <conditionalFormatting sqref="I53">
    <cfRule type="containsText" dxfId="2683" priority="1408" operator="containsText" text="Наименование инвестиционного проекта">
      <formula>NOT(ISERROR(SEARCH("Наименование инвестиционного проекта",I53)))</formula>
    </cfRule>
  </conditionalFormatting>
  <conditionalFormatting sqref="I53">
    <cfRule type="cellIs" dxfId="2682" priority="1407" operator="equal">
      <formula>0</formula>
    </cfRule>
  </conditionalFormatting>
  <conditionalFormatting sqref="I54">
    <cfRule type="containsText" dxfId="2681" priority="1406" operator="containsText" text="Наименование инвестиционного проекта">
      <formula>NOT(ISERROR(SEARCH("Наименование инвестиционного проекта",I54)))</formula>
    </cfRule>
  </conditionalFormatting>
  <conditionalFormatting sqref="I54">
    <cfRule type="cellIs" dxfId="2680" priority="1405" operator="equal">
      <formula>0</formula>
    </cfRule>
  </conditionalFormatting>
  <conditionalFormatting sqref="I55">
    <cfRule type="containsText" dxfId="2679" priority="1404" operator="containsText" text="Наименование инвестиционного проекта">
      <formula>NOT(ISERROR(SEARCH("Наименование инвестиционного проекта",I55)))</formula>
    </cfRule>
  </conditionalFormatting>
  <conditionalFormatting sqref="I55">
    <cfRule type="cellIs" dxfId="2678" priority="1403" operator="equal">
      <formula>0</formula>
    </cfRule>
  </conditionalFormatting>
  <conditionalFormatting sqref="I56:I58">
    <cfRule type="containsText" dxfId="2677" priority="1402" operator="containsText" text="Наименование инвестиционного проекта">
      <formula>NOT(ISERROR(SEARCH("Наименование инвестиционного проекта",I56)))</formula>
    </cfRule>
  </conditionalFormatting>
  <conditionalFormatting sqref="I56:I58">
    <cfRule type="cellIs" dxfId="2676" priority="1401" operator="equal">
      <formula>0</formula>
    </cfRule>
  </conditionalFormatting>
  <conditionalFormatting sqref="I60:I61">
    <cfRule type="containsText" dxfId="2675" priority="1400" operator="containsText" text="Наименование инвестиционного проекта">
      <formula>NOT(ISERROR(SEARCH("Наименование инвестиционного проекта",I60)))</formula>
    </cfRule>
  </conditionalFormatting>
  <conditionalFormatting sqref="I60:I61">
    <cfRule type="cellIs" dxfId="2674" priority="1399" operator="equal">
      <formula>0</formula>
    </cfRule>
  </conditionalFormatting>
  <conditionalFormatting sqref="I59">
    <cfRule type="containsText" dxfId="2673" priority="1398" operator="containsText" text="Наименование инвестиционного проекта">
      <formula>NOT(ISERROR(SEARCH("Наименование инвестиционного проекта",I59)))</formula>
    </cfRule>
  </conditionalFormatting>
  <conditionalFormatting sqref="I59">
    <cfRule type="cellIs" dxfId="2672" priority="1397" operator="equal">
      <formula>0</formula>
    </cfRule>
  </conditionalFormatting>
  <conditionalFormatting sqref="I63">
    <cfRule type="containsText" dxfId="2671" priority="1396" operator="containsText" text="Наименование инвестиционного проекта">
      <formula>NOT(ISERROR(SEARCH("Наименование инвестиционного проекта",I63)))</formula>
    </cfRule>
  </conditionalFormatting>
  <conditionalFormatting sqref="I63">
    <cfRule type="cellIs" dxfId="2670" priority="1395" operator="equal">
      <formula>0</formula>
    </cfRule>
  </conditionalFormatting>
  <conditionalFormatting sqref="I64">
    <cfRule type="containsText" dxfId="2669" priority="1394" operator="containsText" text="Наименование инвестиционного проекта">
      <formula>NOT(ISERROR(SEARCH("Наименование инвестиционного проекта",I64)))</formula>
    </cfRule>
  </conditionalFormatting>
  <conditionalFormatting sqref="I64">
    <cfRule type="cellIs" dxfId="2668" priority="1393" operator="equal">
      <formula>0</formula>
    </cfRule>
  </conditionalFormatting>
  <conditionalFormatting sqref="I62">
    <cfRule type="containsText" dxfId="2667" priority="1392" operator="containsText" text="Наименование инвестиционного проекта">
      <formula>NOT(ISERROR(SEARCH("Наименование инвестиционного проекта",I62)))</formula>
    </cfRule>
  </conditionalFormatting>
  <conditionalFormatting sqref="I62">
    <cfRule type="cellIs" dxfId="2666" priority="1391" operator="equal">
      <formula>0</formula>
    </cfRule>
  </conditionalFormatting>
  <conditionalFormatting sqref="I65">
    <cfRule type="containsText" dxfId="2665" priority="1390" operator="containsText" text="Наименование инвестиционного проекта">
      <formula>NOT(ISERROR(SEARCH("Наименование инвестиционного проекта",I65)))</formula>
    </cfRule>
  </conditionalFormatting>
  <conditionalFormatting sqref="I65">
    <cfRule type="cellIs" dxfId="2664" priority="1389" operator="equal">
      <formula>0</formula>
    </cfRule>
  </conditionalFormatting>
  <conditionalFormatting sqref="I66">
    <cfRule type="containsText" dxfId="2663" priority="1388" operator="containsText" text="Наименование инвестиционного проекта">
      <formula>NOT(ISERROR(SEARCH("Наименование инвестиционного проекта",I66)))</formula>
    </cfRule>
  </conditionalFormatting>
  <conditionalFormatting sqref="I66">
    <cfRule type="cellIs" dxfId="2662" priority="1387" operator="equal">
      <formula>0</formula>
    </cfRule>
  </conditionalFormatting>
  <conditionalFormatting sqref="I39">
    <cfRule type="containsText" dxfId="2661" priority="1386" operator="containsText" text="Наименование инвестиционного проекта">
      <formula>NOT(ISERROR(SEARCH("Наименование инвестиционного проекта",I39)))</formula>
    </cfRule>
  </conditionalFormatting>
  <conditionalFormatting sqref="I39">
    <cfRule type="cellIs" dxfId="2660" priority="1385" operator="equal">
      <formula>0</formula>
    </cfRule>
  </conditionalFormatting>
  <conditionalFormatting sqref="I38">
    <cfRule type="containsText" dxfId="2659" priority="1384" operator="containsText" text="Наименование инвестиционного проекта">
      <formula>NOT(ISERROR(SEARCH("Наименование инвестиционного проекта",I38)))</formula>
    </cfRule>
  </conditionalFormatting>
  <conditionalFormatting sqref="I38">
    <cfRule type="cellIs" dxfId="2658" priority="1383" operator="equal">
      <formula>0</formula>
    </cfRule>
  </conditionalFormatting>
  <conditionalFormatting sqref="J40">
    <cfRule type="containsText" dxfId="2657" priority="1382" operator="containsText" text="Наименование инвестиционного проекта">
      <formula>NOT(ISERROR(SEARCH("Наименование инвестиционного проекта",J40)))</formula>
    </cfRule>
  </conditionalFormatting>
  <conditionalFormatting sqref="J40">
    <cfRule type="cellIs" dxfId="2656" priority="1381" operator="equal">
      <formula>0</formula>
    </cfRule>
  </conditionalFormatting>
  <conditionalFormatting sqref="J37">
    <cfRule type="containsText" dxfId="2655" priority="1380" operator="containsText" text="Наименование инвестиционного проекта">
      <formula>NOT(ISERROR(SEARCH("Наименование инвестиционного проекта",J37)))</formula>
    </cfRule>
  </conditionalFormatting>
  <conditionalFormatting sqref="J37">
    <cfRule type="cellIs" dxfId="2654" priority="1379" operator="equal">
      <formula>0</formula>
    </cfRule>
  </conditionalFormatting>
  <conditionalFormatting sqref="J35">
    <cfRule type="containsText" dxfId="2653" priority="1378" operator="containsText" text="Наименование инвестиционного проекта">
      <formula>NOT(ISERROR(SEARCH("Наименование инвестиционного проекта",J35)))</formula>
    </cfRule>
  </conditionalFormatting>
  <conditionalFormatting sqref="J35">
    <cfRule type="cellIs" dxfId="2652" priority="1377" operator="equal">
      <formula>0</formula>
    </cfRule>
  </conditionalFormatting>
  <conditionalFormatting sqref="J34">
    <cfRule type="containsText" dxfId="2651" priority="1376" operator="containsText" text="Наименование инвестиционного проекта">
      <formula>NOT(ISERROR(SEARCH("Наименование инвестиционного проекта",J34)))</formula>
    </cfRule>
  </conditionalFormatting>
  <conditionalFormatting sqref="J34">
    <cfRule type="cellIs" dxfId="2650" priority="1375" operator="equal">
      <formula>0</formula>
    </cfRule>
  </conditionalFormatting>
  <conditionalFormatting sqref="J31">
    <cfRule type="containsText" dxfId="2649" priority="1374" operator="containsText" text="Наименование инвестиционного проекта">
      <formula>NOT(ISERROR(SEARCH("Наименование инвестиционного проекта",J31)))</formula>
    </cfRule>
  </conditionalFormatting>
  <conditionalFormatting sqref="J31">
    <cfRule type="cellIs" dxfId="2648" priority="1373" operator="equal">
      <formula>0</formula>
    </cfRule>
  </conditionalFormatting>
  <conditionalFormatting sqref="J32">
    <cfRule type="containsText" dxfId="2647" priority="1372" operator="containsText" text="Наименование инвестиционного проекта">
      <formula>NOT(ISERROR(SEARCH("Наименование инвестиционного проекта",J32)))</formula>
    </cfRule>
  </conditionalFormatting>
  <conditionalFormatting sqref="J32">
    <cfRule type="cellIs" dxfId="2646" priority="1371" operator="equal">
      <formula>0</formula>
    </cfRule>
  </conditionalFormatting>
  <conditionalFormatting sqref="J33">
    <cfRule type="containsText" dxfId="2645" priority="1370" operator="containsText" text="Наименование инвестиционного проекта">
      <formula>NOT(ISERROR(SEARCH("Наименование инвестиционного проекта",J33)))</formula>
    </cfRule>
  </conditionalFormatting>
  <conditionalFormatting sqref="J33">
    <cfRule type="cellIs" dxfId="2644" priority="1369" operator="equal">
      <formula>0</formula>
    </cfRule>
  </conditionalFormatting>
  <conditionalFormatting sqref="J29">
    <cfRule type="containsText" dxfId="2643" priority="1368" operator="containsText" text="Наименование инвестиционного проекта">
      <formula>NOT(ISERROR(SEARCH("Наименование инвестиционного проекта",J29)))</formula>
    </cfRule>
  </conditionalFormatting>
  <conditionalFormatting sqref="J29">
    <cfRule type="cellIs" dxfId="2642" priority="1367" operator="equal">
      <formula>0</formula>
    </cfRule>
  </conditionalFormatting>
  <conditionalFormatting sqref="J30">
    <cfRule type="containsText" dxfId="2641" priority="1366" operator="containsText" text="Наименование инвестиционного проекта">
      <formula>NOT(ISERROR(SEARCH("Наименование инвестиционного проекта",J30)))</formula>
    </cfRule>
  </conditionalFormatting>
  <conditionalFormatting sqref="J30">
    <cfRule type="cellIs" dxfId="2640" priority="1365" operator="equal">
      <formula>0</formula>
    </cfRule>
  </conditionalFormatting>
  <conditionalFormatting sqref="J28">
    <cfRule type="containsText" dxfId="2639" priority="1364" operator="containsText" text="Наименование инвестиционного проекта">
      <formula>NOT(ISERROR(SEARCH("Наименование инвестиционного проекта",J28)))</formula>
    </cfRule>
  </conditionalFormatting>
  <conditionalFormatting sqref="J28">
    <cfRule type="cellIs" dxfId="2638" priority="1363" operator="equal">
      <formula>0</formula>
    </cfRule>
  </conditionalFormatting>
  <conditionalFormatting sqref="J27">
    <cfRule type="containsText" dxfId="2637" priority="1362" operator="containsText" text="Наименование инвестиционного проекта">
      <formula>NOT(ISERROR(SEARCH("Наименование инвестиционного проекта",J27)))</formula>
    </cfRule>
  </conditionalFormatting>
  <conditionalFormatting sqref="J27">
    <cfRule type="cellIs" dxfId="2636" priority="1361" operator="equal">
      <formula>0</formula>
    </cfRule>
  </conditionalFormatting>
  <conditionalFormatting sqref="J26">
    <cfRule type="containsText" dxfId="2635" priority="1360" operator="containsText" text="Наименование инвестиционного проекта">
      <formula>NOT(ISERROR(SEARCH("Наименование инвестиционного проекта",J26)))</formula>
    </cfRule>
  </conditionalFormatting>
  <conditionalFormatting sqref="J26">
    <cfRule type="cellIs" dxfId="2634" priority="1359" operator="equal">
      <formula>0</formula>
    </cfRule>
  </conditionalFormatting>
  <conditionalFormatting sqref="J43">
    <cfRule type="containsText" dxfId="2633" priority="1358" operator="containsText" text="Наименование инвестиционного проекта">
      <formula>NOT(ISERROR(SEARCH("Наименование инвестиционного проекта",J43)))</formula>
    </cfRule>
  </conditionalFormatting>
  <conditionalFormatting sqref="J43">
    <cfRule type="cellIs" dxfId="2632" priority="1357" operator="equal">
      <formula>0</formula>
    </cfRule>
  </conditionalFormatting>
  <conditionalFormatting sqref="J49">
    <cfRule type="containsText" dxfId="2631" priority="1356" operator="containsText" text="Наименование инвестиционного проекта">
      <formula>NOT(ISERROR(SEARCH("Наименование инвестиционного проекта",J49)))</formula>
    </cfRule>
  </conditionalFormatting>
  <conditionalFormatting sqref="J49">
    <cfRule type="cellIs" dxfId="2630" priority="1355" operator="equal">
      <formula>0</formula>
    </cfRule>
  </conditionalFormatting>
  <conditionalFormatting sqref="J51">
    <cfRule type="containsText" dxfId="2629" priority="1354" operator="containsText" text="Наименование инвестиционного проекта">
      <formula>NOT(ISERROR(SEARCH("Наименование инвестиционного проекта",J51)))</formula>
    </cfRule>
  </conditionalFormatting>
  <conditionalFormatting sqref="J51">
    <cfRule type="cellIs" dxfId="2628" priority="1353" operator="equal">
      <formula>0</formula>
    </cfRule>
  </conditionalFormatting>
  <conditionalFormatting sqref="J50">
    <cfRule type="containsText" dxfId="2627" priority="1352" operator="containsText" text="Наименование инвестиционного проекта">
      <formula>NOT(ISERROR(SEARCH("Наименование инвестиционного проекта",J50)))</formula>
    </cfRule>
  </conditionalFormatting>
  <conditionalFormatting sqref="J50">
    <cfRule type="cellIs" dxfId="2626" priority="1351" operator="equal">
      <formula>0</formula>
    </cfRule>
  </conditionalFormatting>
  <conditionalFormatting sqref="J53">
    <cfRule type="containsText" dxfId="2625" priority="1350" operator="containsText" text="Наименование инвестиционного проекта">
      <formula>NOT(ISERROR(SEARCH("Наименование инвестиционного проекта",J53)))</formula>
    </cfRule>
  </conditionalFormatting>
  <conditionalFormatting sqref="J53">
    <cfRule type="cellIs" dxfId="2624" priority="1349" operator="equal">
      <formula>0</formula>
    </cfRule>
  </conditionalFormatting>
  <conditionalFormatting sqref="J54">
    <cfRule type="containsText" dxfId="2623" priority="1348" operator="containsText" text="Наименование инвестиционного проекта">
      <formula>NOT(ISERROR(SEARCH("Наименование инвестиционного проекта",J54)))</formula>
    </cfRule>
  </conditionalFormatting>
  <conditionalFormatting sqref="J54">
    <cfRule type="cellIs" dxfId="2622" priority="1347" operator="equal">
      <formula>0</formula>
    </cfRule>
  </conditionalFormatting>
  <conditionalFormatting sqref="J55">
    <cfRule type="containsText" dxfId="2621" priority="1346" operator="containsText" text="Наименование инвестиционного проекта">
      <formula>NOT(ISERROR(SEARCH("Наименование инвестиционного проекта",J55)))</formula>
    </cfRule>
  </conditionalFormatting>
  <conditionalFormatting sqref="J55">
    <cfRule type="cellIs" dxfId="2620" priority="1345" operator="equal">
      <formula>0</formula>
    </cfRule>
  </conditionalFormatting>
  <conditionalFormatting sqref="J56:J58">
    <cfRule type="containsText" dxfId="2619" priority="1344" operator="containsText" text="Наименование инвестиционного проекта">
      <formula>NOT(ISERROR(SEARCH("Наименование инвестиционного проекта",J56)))</formula>
    </cfRule>
  </conditionalFormatting>
  <conditionalFormatting sqref="J56:J58">
    <cfRule type="cellIs" dxfId="2618" priority="1343" operator="equal">
      <formula>0</formula>
    </cfRule>
  </conditionalFormatting>
  <conditionalFormatting sqref="J60:J61">
    <cfRule type="containsText" dxfId="2617" priority="1342" operator="containsText" text="Наименование инвестиционного проекта">
      <formula>NOT(ISERROR(SEARCH("Наименование инвестиционного проекта",J60)))</formula>
    </cfRule>
  </conditionalFormatting>
  <conditionalFormatting sqref="J60:J61">
    <cfRule type="cellIs" dxfId="2616" priority="1341" operator="equal">
      <formula>0</formula>
    </cfRule>
  </conditionalFormatting>
  <conditionalFormatting sqref="J59">
    <cfRule type="containsText" dxfId="2615" priority="1340" operator="containsText" text="Наименование инвестиционного проекта">
      <formula>NOT(ISERROR(SEARCH("Наименование инвестиционного проекта",J59)))</formula>
    </cfRule>
  </conditionalFormatting>
  <conditionalFormatting sqref="J59">
    <cfRule type="cellIs" dxfId="2614" priority="1339" operator="equal">
      <formula>0</formula>
    </cfRule>
  </conditionalFormatting>
  <conditionalFormatting sqref="J63">
    <cfRule type="containsText" dxfId="2613" priority="1338" operator="containsText" text="Наименование инвестиционного проекта">
      <formula>NOT(ISERROR(SEARCH("Наименование инвестиционного проекта",J63)))</formula>
    </cfRule>
  </conditionalFormatting>
  <conditionalFormatting sqref="J63">
    <cfRule type="cellIs" dxfId="2612" priority="1337" operator="equal">
      <formula>0</formula>
    </cfRule>
  </conditionalFormatting>
  <conditionalFormatting sqref="J64">
    <cfRule type="containsText" dxfId="2611" priority="1336" operator="containsText" text="Наименование инвестиционного проекта">
      <formula>NOT(ISERROR(SEARCH("Наименование инвестиционного проекта",J64)))</formula>
    </cfRule>
  </conditionalFormatting>
  <conditionalFormatting sqref="J64">
    <cfRule type="cellIs" dxfId="2610" priority="1335" operator="equal">
      <formula>0</formula>
    </cfRule>
  </conditionalFormatting>
  <conditionalFormatting sqref="J62">
    <cfRule type="containsText" dxfId="2609" priority="1334" operator="containsText" text="Наименование инвестиционного проекта">
      <formula>NOT(ISERROR(SEARCH("Наименование инвестиционного проекта",J62)))</formula>
    </cfRule>
  </conditionalFormatting>
  <conditionalFormatting sqref="J62">
    <cfRule type="cellIs" dxfId="2608" priority="1333" operator="equal">
      <formula>0</formula>
    </cfRule>
  </conditionalFormatting>
  <conditionalFormatting sqref="J65">
    <cfRule type="containsText" dxfId="2607" priority="1332" operator="containsText" text="Наименование инвестиционного проекта">
      <formula>NOT(ISERROR(SEARCH("Наименование инвестиционного проекта",J65)))</formula>
    </cfRule>
  </conditionalFormatting>
  <conditionalFormatting sqref="J65">
    <cfRule type="cellIs" dxfId="2606" priority="1331" operator="equal">
      <formula>0</formula>
    </cfRule>
  </conditionalFormatting>
  <conditionalFormatting sqref="J66">
    <cfRule type="containsText" dxfId="2605" priority="1330" operator="containsText" text="Наименование инвестиционного проекта">
      <formula>NOT(ISERROR(SEARCH("Наименование инвестиционного проекта",J66)))</formula>
    </cfRule>
  </conditionalFormatting>
  <conditionalFormatting sqref="J66">
    <cfRule type="cellIs" dxfId="2604" priority="1329" operator="equal">
      <formula>0</formula>
    </cfRule>
  </conditionalFormatting>
  <conditionalFormatting sqref="J39">
    <cfRule type="containsText" dxfId="2603" priority="1328" operator="containsText" text="Наименование инвестиционного проекта">
      <formula>NOT(ISERROR(SEARCH("Наименование инвестиционного проекта",J39)))</formula>
    </cfRule>
  </conditionalFormatting>
  <conditionalFormatting sqref="J39">
    <cfRule type="cellIs" dxfId="2602" priority="1327" operator="equal">
      <formula>0</formula>
    </cfRule>
  </conditionalFormatting>
  <conditionalFormatting sqref="J38">
    <cfRule type="containsText" dxfId="2601" priority="1326" operator="containsText" text="Наименование инвестиционного проекта">
      <formula>NOT(ISERROR(SEARCH("Наименование инвестиционного проекта",J38)))</formula>
    </cfRule>
  </conditionalFormatting>
  <conditionalFormatting sqref="J38">
    <cfRule type="cellIs" dxfId="2600" priority="1325" operator="equal">
      <formula>0</formula>
    </cfRule>
  </conditionalFormatting>
  <conditionalFormatting sqref="K40">
    <cfRule type="containsText" dxfId="2599" priority="1324" operator="containsText" text="Наименование инвестиционного проекта">
      <formula>NOT(ISERROR(SEARCH("Наименование инвестиционного проекта",K40)))</formula>
    </cfRule>
  </conditionalFormatting>
  <conditionalFormatting sqref="K40">
    <cfRule type="cellIs" dxfId="2598" priority="1323" operator="equal">
      <formula>0</formula>
    </cfRule>
  </conditionalFormatting>
  <conditionalFormatting sqref="K37">
    <cfRule type="containsText" dxfId="2597" priority="1322" operator="containsText" text="Наименование инвестиционного проекта">
      <formula>NOT(ISERROR(SEARCH("Наименование инвестиционного проекта",K37)))</formula>
    </cfRule>
  </conditionalFormatting>
  <conditionalFormatting sqref="K37">
    <cfRule type="cellIs" dxfId="2596" priority="1321" operator="equal">
      <formula>0</formula>
    </cfRule>
  </conditionalFormatting>
  <conditionalFormatting sqref="K35">
    <cfRule type="containsText" dxfId="2595" priority="1320" operator="containsText" text="Наименование инвестиционного проекта">
      <formula>NOT(ISERROR(SEARCH("Наименование инвестиционного проекта",K35)))</formula>
    </cfRule>
  </conditionalFormatting>
  <conditionalFormatting sqref="K35">
    <cfRule type="cellIs" dxfId="2594" priority="1319" operator="equal">
      <formula>0</formula>
    </cfRule>
  </conditionalFormatting>
  <conditionalFormatting sqref="K34">
    <cfRule type="containsText" dxfId="2593" priority="1318" operator="containsText" text="Наименование инвестиционного проекта">
      <formula>NOT(ISERROR(SEARCH("Наименование инвестиционного проекта",K34)))</formula>
    </cfRule>
  </conditionalFormatting>
  <conditionalFormatting sqref="K34">
    <cfRule type="cellIs" dxfId="2592" priority="1317" operator="equal">
      <formula>0</formula>
    </cfRule>
  </conditionalFormatting>
  <conditionalFormatting sqref="K31">
    <cfRule type="containsText" dxfId="2591" priority="1316" operator="containsText" text="Наименование инвестиционного проекта">
      <formula>NOT(ISERROR(SEARCH("Наименование инвестиционного проекта",K31)))</formula>
    </cfRule>
  </conditionalFormatting>
  <conditionalFormatting sqref="K31">
    <cfRule type="cellIs" dxfId="2590" priority="1315" operator="equal">
      <formula>0</formula>
    </cfRule>
  </conditionalFormatting>
  <conditionalFormatting sqref="K32">
    <cfRule type="containsText" dxfId="2589" priority="1314" operator="containsText" text="Наименование инвестиционного проекта">
      <formula>NOT(ISERROR(SEARCH("Наименование инвестиционного проекта",K32)))</formula>
    </cfRule>
  </conditionalFormatting>
  <conditionalFormatting sqref="K32">
    <cfRule type="cellIs" dxfId="2588" priority="1313" operator="equal">
      <formula>0</formula>
    </cfRule>
  </conditionalFormatting>
  <conditionalFormatting sqref="K33">
    <cfRule type="containsText" dxfId="2587" priority="1312" operator="containsText" text="Наименование инвестиционного проекта">
      <formula>NOT(ISERROR(SEARCH("Наименование инвестиционного проекта",K33)))</formula>
    </cfRule>
  </conditionalFormatting>
  <conditionalFormatting sqref="K33">
    <cfRule type="cellIs" dxfId="2586" priority="1311" operator="equal">
      <formula>0</formula>
    </cfRule>
  </conditionalFormatting>
  <conditionalFormatting sqref="K29">
    <cfRule type="containsText" dxfId="2585" priority="1310" operator="containsText" text="Наименование инвестиционного проекта">
      <formula>NOT(ISERROR(SEARCH("Наименование инвестиционного проекта",K29)))</formula>
    </cfRule>
  </conditionalFormatting>
  <conditionalFormatting sqref="K29">
    <cfRule type="cellIs" dxfId="2584" priority="1309" operator="equal">
      <formula>0</formula>
    </cfRule>
  </conditionalFormatting>
  <conditionalFormatting sqref="K30">
    <cfRule type="containsText" dxfId="2583" priority="1308" operator="containsText" text="Наименование инвестиционного проекта">
      <formula>NOT(ISERROR(SEARCH("Наименование инвестиционного проекта",K30)))</formula>
    </cfRule>
  </conditionalFormatting>
  <conditionalFormatting sqref="K30">
    <cfRule type="cellIs" dxfId="2582" priority="1307" operator="equal">
      <formula>0</formula>
    </cfRule>
  </conditionalFormatting>
  <conditionalFormatting sqref="K28">
    <cfRule type="containsText" dxfId="2581" priority="1306" operator="containsText" text="Наименование инвестиционного проекта">
      <formula>NOT(ISERROR(SEARCH("Наименование инвестиционного проекта",K28)))</formula>
    </cfRule>
  </conditionalFormatting>
  <conditionalFormatting sqref="K28">
    <cfRule type="cellIs" dxfId="2580" priority="1305" operator="equal">
      <formula>0</formula>
    </cfRule>
  </conditionalFormatting>
  <conditionalFormatting sqref="K27">
    <cfRule type="containsText" dxfId="2579" priority="1304" operator="containsText" text="Наименование инвестиционного проекта">
      <formula>NOT(ISERROR(SEARCH("Наименование инвестиционного проекта",K27)))</formula>
    </cfRule>
  </conditionalFormatting>
  <conditionalFormatting sqref="K27">
    <cfRule type="cellIs" dxfId="2578" priority="1303" operator="equal">
      <formula>0</formula>
    </cfRule>
  </conditionalFormatting>
  <conditionalFormatting sqref="K26">
    <cfRule type="containsText" dxfId="2577" priority="1302" operator="containsText" text="Наименование инвестиционного проекта">
      <formula>NOT(ISERROR(SEARCH("Наименование инвестиционного проекта",K26)))</formula>
    </cfRule>
  </conditionalFormatting>
  <conditionalFormatting sqref="K26">
    <cfRule type="cellIs" dxfId="2576" priority="1301" operator="equal">
      <formula>0</formula>
    </cfRule>
  </conditionalFormatting>
  <conditionalFormatting sqref="K43">
    <cfRule type="containsText" dxfId="2575" priority="1300" operator="containsText" text="Наименование инвестиционного проекта">
      <formula>NOT(ISERROR(SEARCH("Наименование инвестиционного проекта",K43)))</formula>
    </cfRule>
  </conditionalFormatting>
  <conditionalFormatting sqref="K43">
    <cfRule type="cellIs" dxfId="2574" priority="1299" operator="equal">
      <formula>0</formula>
    </cfRule>
  </conditionalFormatting>
  <conditionalFormatting sqref="K49">
    <cfRule type="containsText" dxfId="2573" priority="1298" operator="containsText" text="Наименование инвестиционного проекта">
      <formula>NOT(ISERROR(SEARCH("Наименование инвестиционного проекта",K49)))</formula>
    </cfRule>
  </conditionalFormatting>
  <conditionalFormatting sqref="K49">
    <cfRule type="cellIs" dxfId="2572" priority="1297" operator="equal">
      <formula>0</formula>
    </cfRule>
  </conditionalFormatting>
  <conditionalFormatting sqref="K51">
    <cfRule type="containsText" dxfId="2571" priority="1296" operator="containsText" text="Наименование инвестиционного проекта">
      <formula>NOT(ISERROR(SEARCH("Наименование инвестиционного проекта",K51)))</formula>
    </cfRule>
  </conditionalFormatting>
  <conditionalFormatting sqref="K51">
    <cfRule type="cellIs" dxfId="2570" priority="1295" operator="equal">
      <formula>0</formula>
    </cfRule>
  </conditionalFormatting>
  <conditionalFormatting sqref="K50">
    <cfRule type="containsText" dxfId="2569" priority="1294" operator="containsText" text="Наименование инвестиционного проекта">
      <formula>NOT(ISERROR(SEARCH("Наименование инвестиционного проекта",K50)))</formula>
    </cfRule>
  </conditionalFormatting>
  <conditionalFormatting sqref="K50">
    <cfRule type="cellIs" dxfId="2568" priority="1293" operator="equal">
      <formula>0</formula>
    </cfRule>
  </conditionalFormatting>
  <conditionalFormatting sqref="K53">
    <cfRule type="containsText" dxfId="2567" priority="1292" operator="containsText" text="Наименование инвестиционного проекта">
      <formula>NOT(ISERROR(SEARCH("Наименование инвестиционного проекта",K53)))</formula>
    </cfRule>
  </conditionalFormatting>
  <conditionalFormatting sqref="K53">
    <cfRule type="cellIs" dxfId="2566" priority="1291" operator="equal">
      <formula>0</formula>
    </cfRule>
  </conditionalFormatting>
  <conditionalFormatting sqref="K54">
    <cfRule type="containsText" dxfId="2565" priority="1290" operator="containsText" text="Наименование инвестиционного проекта">
      <formula>NOT(ISERROR(SEARCH("Наименование инвестиционного проекта",K54)))</formula>
    </cfRule>
  </conditionalFormatting>
  <conditionalFormatting sqref="K54">
    <cfRule type="cellIs" dxfId="2564" priority="1289" operator="equal">
      <formula>0</formula>
    </cfRule>
  </conditionalFormatting>
  <conditionalFormatting sqref="K55">
    <cfRule type="containsText" dxfId="2563" priority="1288" operator="containsText" text="Наименование инвестиционного проекта">
      <formula>NOT(ISERROR(SEARCH("Наименование инвестиционного проекта",K55)))</formula>
    </cfRule>
  </conditionalFormatting>
  <conditionalFormatting sqref="K55">
    <cfRule type="cellIs" dxfId="2562" priority="1287" operator="equal">
      <formula>0</formula>
    </cfRule>
  </conditionalFormatting>
  <conditionalFormatting sqref="K56:K58">
    <cfRule type="containsText" dxfId="2561" priority="1286" operator="containsText" text="Наименование инвестиционного проекта">
      <formula>NOT(ISERROR(SEARCH("Наименование инвестиционного проекта",K56)))</formula>
    </cfRule>
  </conditionalFormatting>
  <conditionalFormatting sqref="K56:K58">
    <cfRule type="cellIs" dxfId="2560" priority="1285" operator="equal">
      <formula>0</formula>
    </cfRule>
  </conditionalFormatting>
  <conditionalFormatting sqref="K60:K61">
    <cfRule type="containsText" dxfId="2559" priority="1284" operator="containsText" text="Наименование инвестиционного проекта">
      <formula>NOT(ISERROR(SEARCH("Наименование инвестиционного проекта",K60)))</formula>
    </cfRule>
  </conditionalFormatting>
  <conditionalFormatting sqref="K60:K61">
    <cfRule type="cellIs" dxfId="2558" priority="1283" operator="equal">
      <formula>0</formula>
    </cfRule>
  </conditionalFormatting>
  <conditionalFormatting sqref="K59">
    <cfRule type="containsText" dxfId="2557" priority="1282" operator="containsText" text="Наименование инвестиционного проекта">
      <formula>NOT(ISERROR(SEARCH("Наименование инвестиционного проекта",K59)))</formula>
    </cfRule>
  </conditionalFormatting>
  <conditionalFormatting sqref="K59">
    <cfRule type="cellIs" dxfId="2556" priority="1281" operator="equal">
      <formula>0</formula>
    </cfRule>
  </conditionalFormatting>
  <conditionalFormatting sqref="K63">
    <cfRule type="containsText" dxfId="2555" priority="1280" operator="containsText" text="Наименование инвестиционного проекта">
      <formula>NOT(ISERROR(SEARCH("Наименование инвестиционного проекта",K63)))</formula>
    </cfRule>
  </conditionalFormatting>
  <conditionalFormatting sqref="K63">
    <cfRule type="cellIs" dxfId="2554" priority="1279" operator="equal">
      <formula>0</formula>
    </cfRule>
  </conditionalFormatting>
  <conditionalFormatting sqref="K64">
    <cfRule type="containsText" dxfId="2553" priority="1278" operator="containsText" text="Наименование инвестиционного проекта">
      <formula>NOT(ISERROR(SEARCH("Наименование инвестиционного проекта",K64)))</formula>
    </cfRule>
  </conditionalFormatting>
  <conditionalFormatting sqref="K64">
    <cfRule type="cellIs" dxfId="2552" priority="1277" operator="equal">
      <formula>0</formula>
    </cfRule>
  </conditionalFormatting>
  <conditionalFormatting sqref="K62">
    <cfRule type="containsText" dxfId="2551" priority="1276" operator="containsText" text="Наименование инвестиционного проекта">
      <formula>NOT(ISERROR(SEARCH("Наименование инвестиционного проекта",K62)))</formula>
    </cfRule>
  </conditionalFormatting>
  <conditionalFormatting sqref="K62">
    <cfRule type="cellIs" dxfId="2550" priority="1275" operator="equal">
      <formula>0</formula>
    </cfRule>
  </conditionalFormatting>
  <conditionalFormatting sqref="K65">
    <cfRule type="containsText" dxfId="2549" priority="1274" operator="containsText" text="Наименование инвестиционного проекта">
      <formula>NOT(ISERROR(SEARCH("Наименование инвестиционного проекта",K65)))</formula>
    </cfRule>
  </conditionalFormatting>
  <conditionalFormatting sqref="K65">
    <cfRule type="cellIs" dxfId="2548" priority="1273" operator="equal">
      <formula>0</formula>
    </cfRule>
  </conditionalFormatting>
  <conditionalFormatting sqref="K66">
    <cfRule type="containsText" dxfId="2547" priority="1272" operator="containsText" text="Наименование инвестиционного проекта">
      <formula>NOT(ISERROR(SEARCH("Наименование инвестиционного проекта",K66)))</formula>
    </cfRule>
  </conditionalFormatting>
  <conditionalFormatting sqref="K66">
    <cfRule type="cellIs" dxfId="2546" priority="1271" operator="equal">
      <formula>0</formula>
    </cfRule>
  </conditionalFormatting>
  <conditionalFormatting sqref="K39">
    <cfRule type="containsText" dxfId="2545" priority="1270" operator="containsText" text="Наименование инвестиционного проекта">
      <formula>NOT(ISERROR(SEARCH("Наименование инвестиционного проекта",K39)))</formula>
    </cfRule>
  </conditionalFormatting>
  <conditionalFormatting sqref="K39">
    <cfRule type="cellIs" dxfId="2544" priority="1269" operator="equal">
      <formula>0</formula>
    </cfRule>
  </conditionalFormatting>
  <conditionalFormatting sqref="K38">
    <cfRule type="containsText" dxfId="2543" priority="1268" operator="containsText" text="Наименование инвестиционного проекта">
      <formula>NOT(ISERROR(SEARCH("Наименование инвестиционного проекта",K38)))</formula>
    </cfRule>
  </conditionalFormatting>
  <conditionalFormatting sqref="K38">
    <cfRule type="cellIs" dxfId="2542" priority="1267" operator="equal">
      <formula>0</formula>
    </cfRule>
  </conditionalFormatting>
  <conditionalFormatting sqref="L40">
    <cfRule type="containsText" dxfId="2541" priority="1266" operator="containsText" text="Наименование инвестиционного проекта">
      <formula>NOT(ISERROR(SEARCH("Наименование инвестиционного проекта",L40)))</formula>
    </cfRule>
  </conditionalFormatting>
  <conditionalFormatting sqref="L40">
    <cfRule type="cellIs" dxfId="2540" priority="1265" operator="equal">
      <formula>0</formula>
    </cfRule>
  </conditionalFormatting>
  <conditionalFormatting sqref="L37">
    <cfRule type="containsText" dxfId="2539" priority="1264" operator="containsText" text="Наименование инвестиционного проекта">
      <formula>NOT(ISERROR(SEARCH("Наименование инвестиционного проекта",L37)))</formula>
    </cfRule>
  </conditionalFormatting>
  <conditionalFormatting sqref="L37">
    <cfRule type="cellIs" dxfId="2538" priority="1263" operator="equal">
      <formula>0</formula>
    </cfRule>
  </conditionalFormatting>
  <conditionalFormatting sqref="L35">
    <cfRule type="containsText" dxfId="2537" priority="1262" operator="containsText" text="Наименование инвестиционного проекта">
      <formula>NOT(ISERROR(SEARCH("Наименование инвестиционного проекта",L35)))</formula>
    </cfRule>
  </conditionalFormatting>
  <conditionalFormatting sqref="L35">
    <cfRule type="cellIs" dxfId="2536" priority="1261" operator="equal">
      <formula>0</formula>
    </cfRule>
  </conditionalFormatting>
  <conditionalFormatting sqref="L34">
    <cfRule type="containsText" dxfId="2535" priority="1260" operator="containsText" text="Наименование инвестиционного проекта">
      <formula>NOT(ISERROR(SEARCH("Наименование инвестиционного проекта",L34)))</formula>
    </cfRule>
  </conditionalFormatting>
  <conditionalFormatting sqref="L34">
    <cfRule type="cellIs" dxfId="2534" priority="1259" operator="equal">
      <formula>0</formula>
    </cfRule>
  </conditionalFormatting>
  <conditionalFormatting sqref="L31">
    <cfRule type="containsText" dxfId="2533" priority="1258" operator="containsText" text="Наименование инвестиционного проекта">
      <formula>NOT(ISERROR(SEARCH("Наименование инвестиционного проекта",L31)))</formula>
    </cfRule>
  </conditionalFormatting>
  <conditionalFormatting sqref="L31">
    <cfRule type="cellIs" dxfId="2532" priority="1257" operator="equal">
      <formula>0</formula>
    </cfRule>
  </conditionalFormatting>
  <conditionalFormatting sqref="L32">
    <cfRule type="containsText" dxfId="2531" priority="1256" operator="containsText" text="Наименование инвестиционного проекта">
      <formula>NOT(ISERROR(SEARCH("Наименование инвестиционного проекта",L32)))</formula>
    </cfRule>
  </conditionalFormatting>
  <conditionalFormatting sqref="L32">
    <cfRule type="cellIs" dxfId="2530" priority="1255" operator="equal">
      <formula>0</formula>
    </cfRule>
  </conditionalFormatting>
  <conditionalFormatting sqref="L33">
    <cfRule type="containsText" dxfId="2529" priority="1254" operator="containsText" text="Наименование инвестиционного проекта">
      <formula>NOT(ISERROR(SEARCH("Наименование инвестиционного проекта",L33)))</formula>
    </cfRule>
  </conditionalFormatting>
  <conditionalFormatting sqref="L33">
    <cfRule type="cellIs" dxfId="2528" priority="1253" operator="equal">
      <formula>0</formula>
    </cfRule>
  </conditionalFormatting>
  <conditionalFormatting sqref="L29">
    <cfRule type="containsText" dxfId="2527" priority="1252" operator="containsText" text="Наименование инвестиционного проекта">
      <formula>NOT(ISERROR(SEARCH("Наименование инвестиционного проекта",L29)))</formula>
    </cfRule>
  </conditionalFormatting>
  <conditionalFormatting sqref="L29">
    <cfRule type="cellIs" dxfId="2526" priority="1251" operator="equal">
      <formula>0</formula>
    </cfRule>
  </conditionalFormatting>
  <conditionalFormatting sqref="L30">
    <cfRule type="containsText" dxfId="2525" priority="1250" operator="containsText" text="Наименование инвестиционного проекта">
      <formula>NOT(ISERROR(SEARCH("Наименование инвестиционного проекта",L30)))</formula>
    </cfRule>
  </conditionalFormatting>
  <conditionalFormatting sqref="L30">
    <cfRule type="cellIs" dxfId="2524" priority="1249" operator="equal">
      <formula>0</formula>
    </cfRule>
  </conditionalFormatting>
  <conditionalFormatting sqref="L28">
    <cfRule type="containsText" dxfId="2523" priority="1248" operator="containsText" text="Наименование инвестиционного проекта">
      <formula>NOT(ISERROR(SEARCH("Наименование инвестиционного проекта",L28)))</formula>
    </cfRule>
  </conditionalFormatting>
  <conditionalFormatting sqref="L28">
    <cfRule type="cellIs" dxfId="2522" priority="1247" operator="equal">
      <formula>0</formula>
    </cfRule>
  </conditionalFormatting>
  <conditionalFormatting sqref="L27">
    <cfRule type="containsText" dxfId="2521" priority="1246" operator="containsText" text="Наименование инвестиционного проекта">
      <formula>NOT(ISERROR(SEARCH("Наименование инвестиционного проекта",L27)))</formula>
    </cfRule>
  </conditionalFormatting>
  <conditionalFormatting sqref="L27">
    <cfRule type="cellIs" dxfId="2520" priority="1245" operator="equal">
      <formula>0</formula>
    </cfRule>
  </conditionalFormatting>
  <conditionalFormatting sqref="L26">
    <cfRule type="containsText" dxfId="2519" priority="1244" operator="containsText" text="Наименование инвестиционного проекта">
      <formula>NOT(ISERROR(SEARCH("Наименование инвестиционного проекта",L26)))</formula>
    </cfRule>
  </conditionalFormatting>
  <conditionalFormatting sqref="L26">
    <cfRule type="cellIs" dxfId="2518" priority="1243" operator="equal">
      <formula>0</formula>
    </cfRule>
  </conditionalFormatting>
  <conditionalFormatting sqref="L43">
    <cfRule type="containsText" dxfId="2517" priority="1242" operator="containsText" text="Наименование инвестиционного проекта">
      <formula>NOT(ISERROR(SEARCH("Наименование инвестиционного проекта",L43)))</formula>
    </cfRule>
  </conditionalFormatting>
  <conditionalFormatting sqref="L43">
    <cfRule type="cellIs" dxfId="2516" priority="1241" operator="equal">
      <formula>0</formula>
    </cfRule>
  </conditionalFormatting>
  <conditionalFormatting sqref="L49">
    <cfRule type="containsText" dxfId="2515" priority="1240" operator="containsText" text="Наименование инвестиционного проекта">
      <formula>NOT(ISERROR(SEARCH("Наименование инвестиционного проекта",L49)))</formula>
    </cfRule>
  </conditionalFormatting>
  <conditionalFormatting sqref="L49">
    <cfRule type="cellIs" dxfId="2514" priority="1239" operator="equal">
      <formula>0</formula>
    </cfRule>
  </conditionalFormatting>
  <conditionalFormatting sqref="L51">
    <cfRule type="containsText" dxfId="2513" priority="1238" operator="containsText" text="Наименование инвестиционного проекта">
      <formula>NOT(ISERROR(SEARCH("Наименование инвестиционного проекта",L51)))</formula>
    </cfRule>
  </conditionalFormatting>
  <conditionalFormatting sqref="L51">
    <cfRule type="cellIs" dxfId="2512" priority="1237" operator="equal">
      <formula>0</formula>
    </cfRule>
  </conditionalFormatting>
  <conditionalFormatting sqref="L50">
    <cfRule type="containsText" dxfId="2511" priority="1236" operator="containsText" text="Наименование инвестиционного проекта">
      <formula>NOT(ISERROR(SEARCH("Наименование инвестиционного проекта",L50)))</formula>
    </cfRule>
  </conditionalFormatting>
  <conditionalFormatting sqref="L50">
    <cfRule type="cellIs" dxfId="2510" priority="1235" operator="equal">
      <formula>0</formula>
    </cfRule>
  </conditionalFormatting>
  <conditionalFormatting sqref="L53">
    <cfRule type="containsText" dxfId="2509" priority="1234" operator="containsText" text="Наименование инвестиционного проекта">
      <formula>NOT(ISERROR(SEARCH("Наименование инвестиционного проекта",L53)))</formula>
    </cfRule>
  </conditionalFormatting>
  <conditionalFormatting sqref="L53">
    <cfRule type="cellIs" dxfId="2508" priority="1233" operator="equal">
      <formula>0</formula>
    </cfRule>
  </conditionalFormatting>
  <conditionalFormatting sqref="L54">
    <cfRule type="containsText" dxfId="2507" priority="1232" operator="containsText" text="Наименование инвестиционного проекта">
      <formula>NOT(ISERROR(SEARCH("Наименование инвестиционного проекта",L54)))</formula>
    </cfRule>
  </conditionalFormatting>
  <conditionalFormatting sqref="L54">
    <cfRule type="cellIs" dxfId="2506" priority="1231" operator="equal">
      <formula>0</formula>
    </cfRule>
  </conditionalFormatting>
  <conditionalFormatting sqref="L55">
    <cfRule type="containsText" dxfId="2505" priority="1230" operator="containsText" text="Наименование инвестиционного проекта">
      <formula>NOT(ISERROR(SEARCH("Наименование инвестиционного проекта",L55)))</formula>
    </cfRule>
  </conditionalFormatting>
  <conditionalFormatting sqref="L55">
    <cfRule type="cellIs" dxfId="2504" priority="1229" operator="equal">
      <formula>0</formula>
    </cfRule>
  </conditionalFormatting>
  <conditionalFormatting sqref="L56:L58">
    <cfRule type="containsText" dxfId="2503" priority="1228" operator="containsText" text="Наименование инвестиционного проекта">
      <formula>NOT(ISERROR(SEARCH("Наименование инвестиционного проекта",L56)))</formula>
    </cfRule>
  </conditionalFormatting>
  <conditionalFormatting sqref="L56:L58">
    <cfRule type="cellIs" dxfId="2502" priority="1227" operator="equal">
      <formula>0</formula>
    </cfRule>
  </conditionalFormatting>
  <conditionalFormatting sqref="L60:L61">
    <cfRule type="containsText" dxfId="2501" priority="1226" operator="containsText" text="Наименование инвестиционного проекта">
      <formula>NOT(ISERROR(SEARCH("Наименование инвестиционного проекта",L60)))</formula>
    </cfRule>
  </conditionalFormatting>
  <conditionalFormatting sqref="L60:L61">
    <cfRule type="cellIs" dxfId="2500" priority="1225" operator="equal">
      <formula>0</formula>
    </cfRule>
  </conditionalFormatting>
  <conditionalFormatting sqref="L59">
    <cfRule type="containsText" dxfId="2499" priority="1224" operator="containsText" text="Наименование инвестиционного проекта">
      <formula>NOT(ISERROR(SEARCH("Наименование инвестиционного проекта",L59)))</formula>
    </cfRule>
  </conditionalFormatting>
  <conditionalFormatting sqref="L59">
    <cfRule type="cellIs" dxfId="2498" priority="1223" operator="equal">
      <formula>0</formula>
    </cfRule>
  </conditionalFormatting>
  <conditionalFormatting sqref="L63">
    <cfRule type="containsText" dxfId="2497" priority="1222" operator="containsText" text="Наименование инвестиционного проекта">
      <formula>NOT(ISERROR(SEARCH("Наименование инвестиционного проекта",L63)))</formula>
    </cfRule>
  </conditionalFormatting>
  <conditionalFormatting sqref="L63">
    <cfRule type="cellIs" dxfId="2496" priority="1221" operator="equal">
      <formula>0</formula>
    </cfRule>
  </conditionalFormatting>
  <conditionalFormatting sqref="L64">
    <cfRule type="containsText" dxfId="2495" priority="1220" operator="containsText" text="Наименование инвестиционного проекта">
      <formula>NOT(ISERROR(SEARCH("Наименование инвестиционного проекта",L64)))</formula>
    </cfRule>
  </conditionalFormatting>
  <conditionalFormatting sqref="L64">
    <cfRule type="cellIs" dxfId="2494" priority="1219" operator="equal">
      <formula>0</formula>
    </cfRule>
  </conditionalFormatting>
  <conditionalFormatting sqref="L62">
    <cfRule type="containsText" dxfId="2493" priority="1218" operator="containsText" text="Наименование инвестиционного проекта">
      <formula>NOT(ISERROR(SEARCH("Наименование инвестиционного проекта",L62)))</formula>
    </cfRule>
  </conditionalFormatting>
  <conditionalFormatting sqref="L62">
    <cfRule type="cellIs" dxfId="2492" priority="1217" operator="equal">
      <formula>0</formula>
    </cfRule>
  </conditionalFormatting>
  <conditionalFormatting sqref="L65">
    <cfRule type="containsText" dxfId="2491" priority="1216" operator="containsText" text="Наименование инвестиционного проекта">
      <formula>NOT(ISERROR(SEARCH("Наименование инвестиционного проекта",L65)))</formula>
    </cfRule>
  </conditionalFormatting>
  <conditionalFormatting sqref="L65">
    <cfRule type="cellIs" dxfId="2490" priority="1215" operator="equal">
      <formula>0</formula>
    </cfRule>
  </conditionalFormatting>
  <conditionalFormatting sqref="L66">
    <cfRule type="containsText" dxfId="2489" priority="1214" operator="containsText" text="Наименование инвестиционного проекта">
      <formula>NOT(ISERROR(SEARCH("Наименование инвестиционного проекта",L66)))</formula>
    </cfRule>
  </conditionalFormatting>
  <conditionalFormatting sqref="L66">
    <cfRule type="cellIs" dxfId="2488" priority="1213" operator="equal">
      <formula>0</formula>
    </cfRule>
  </conditionalFormatting>
  <conditionalFormatting sqref="L39">
    <cfRule type="containsText" dxfId="2487" priority="1212" operator="containsText" text="Наименование инвестиционного проекта">
      <formula>NOT(ISERROR(SEARCH("Наименование инвестиционного проекта",L39)))</formula>
    </cfRule>
  </conditionalFormatting>
  <conditionalFormatting sqref="L39">
    <cfRule type="cellIs" dxfId="2486" priority="1211" operator="equal">
      <formula>0</formula>
    </cfRule>
  </conditionalFormatting>
  <conditionalFormatting sqref="L38">
    <cfRule type="containsText" dxfId="2485" priority="1210" operator="containsText" text="Наименование инвестиционного проекта">
      <formula>NOT(ISERROR(SEARCH("Наименование инвестиционного проекта",L38)))</formula>
    </cfRule>
  </conditionalFormatting>
  <conditionalFormatting sqref="L38">
    <cfRule type="cellIs" dxfId="2484" priority="1209" operator="equal">
      <formula>0</formula>
    </cfRule>
  </conditionalFormatting>
  <conditionalFormatting sqref="N40">
    <cfRule type="containsText" dxfId="2425" priority="1150" operator="containsText" text="Наименование инвестиционного проекта">
      <formula>NOT(ISERROR(SEARCH("Наименование инвестиционного проекта",N40)))</formula>
    </cfRule>
  </conditionalFormatting>
  <conditionalFormatting sqref="N40">
    <cfRule type="cellIs" dxfId="2424" priority="1149" operator="equal">
      <formula>0</formula>
    </cfRule>
  </conditionalFormatting>
  <conditionalFormatting sqref="N37">
    <cfRule type="containsText" dxfId="2423" priority="1148" operator="containsText" text="Наименование инвестиционного проекта">
      <formula>NOT(ISERROR(SEARCH("Наименование инвестиционного проекта",N37)))</formula>
    </cfRule>
  </conditionalFormatting>
  <conditionalFormatting sqref="N37">
    <cfRule type="cellIs" dxfId="2422" priority="1147" operator="equal">
      <formula>0</formula>
    </cfRule>
  </conditionalFormatting>
  <conditionalFormatting sqref="N35">
    <cfRule type="containsText" dxfId="2421" priority="1146" operator="containsText" text="Наименование инвестиционного проекта">
      <formula>NOT(ISERROR(SEARCH("Наименование инвестиционного проекта",N35)))</formula>
    </cfRule>
  </conditionalFormatting>
  <conditionalFormatting sqref="N35">
    <cfRule type="cellIs" dxfId="2420" priority="1145" operator="equal">
      <formula>0</formula>
    </cfRule>
  </conditionalFormatting>
  <conditionalFormatting sqref="N34">
    <cfRule type="containsText" dxfId="2419" priority="1144" operator="containsText" text="Наименование инвестиционного проекта">
      <formula>NOT(ISERROR(SEARCH("Наименование инвестиционного проекта",N34)))</formula>
    </cfRule>
  </conditionalFormatting>
  <conditionalFormatting sqref="N34">
    <cfRule type="cellIs" dxfId="2418" priority="1143" operator="equal">
      <formula>0</formula>
    </cfRule>
  </conditionalFormatting>
  <conditionalFormatting sqref="N31">
    <cfRule type="containsText" dxfId="2417" priority="1142" operator="containsText" text="Наименование инвестиционного проекта">
      <formula>NOT(ISERROR(SEARCH("Наименование инвестиционного проекта",N31)))</formula>
    </cfRule>
  </conditionalFormatting>
  <conditionalFormatting sqref="N31">
    <cfRule type="cellIs" dxfId="2416" priority="1141" operator="equal">
      <formula>0</formula>
    </cfRule>
  </conditionalFormatting>
  <conditionalFormatting sqref="N32">
    <cfRule type="containsText" dxfId="2415" priority="1140" operator="containsText" text="Наименование инвестиционного проекта">
      <formula>NOT(ISERROR(SEARCH("Наименование инвестиционного проекта",N32)))</formula>
    </cfRule>
  </conditionalFormatting>
  <conditionalFormatting sqref="N32">
    <cfRule type="cellIs" dxfId="2414" priority="1139" operator="equal">
      <formula>0</formula>
    </cfRule>
  </conditionalFormatting>
  <conditionalFormatting sqref="N33">
    <cfRule type="containsText" dxfId="2413" priority="1138" operator="containsText" text="Наименование инвестиционного проекта">
      <formula>NOT(ISERROR(SEARCH("Наименование инвестиционного проекта",N33)))</formula>
    </cfRule>
  </conditionalFormatting>
  <conditionalFormatting sqref="N33">
    <cfRule type="cellIs" dxfId="2412" priority="1137" operator="equal">
      <formula>0</formula>
    </cfRule>
  </conditionalFormatting>
  <conditionalFormatting sqref="N29">
    <cfRule type="containsText" dxfId="2411" priority="1136" operator="containsText" text="Наименование инвестиционного проекта">
      <formula>NOT(ISERROR(SEARCH("Наименование инвестиционного проекта",N29)))</formula>
    </cfRule>
  </conditionalFormatting>
  <conditionalFormatting sqref="N29">
    <cfRule type="cellIs" dxfId="2410" priority="1135" operator="equal">
      <formula>0</formula>
    </cfRule>
  </conditionalFormatting>
  <conditionalFormatting sqref="N30">
    <cfRule type="containsText" dxfId="2409" priority="1134" operator="containsText" text="Наименование инвестиционного проекта">
      <formula>NOT(ISERROR(SEARCH("Наименование инвестиционного проекта",N30)))</formula>
    </cfRule>
  </conditionalFormatting>
  <conditionalFormatting sqref="N30">
    <cfRule type="cellIs" dxfId="2408" priority="1133" operator="equal">
      <formula>0</formula>
    </cfRule>
  </conditionalFormatting>
  <conditionalFormatting sqref="N28">
    <cfRule type="containsText" dxfId="2407" priority="1132" operator="containsText" text="Наименование инвестиционного проекта">
      <formula>NOT(ISERROR(SEARCH("Наименование инвестиционного проекта",N28)))</formula>
    </cfRule>
  </conditionalFormatting>
  <conditionalFormatting sqref="N28">
    <cfRule type="cellIs" dxfId="2406" priority="1131" operator="equal">
      <formula>0</formula>
    </cfRule>
  </conditionalFormatting>
  <conditionalFormatting sqref="N27">
    <cfRule type="containsText" dxfId="2405" priority="1130" operator="containsText" text="Наименование инвестиционного проекта">
      <formula>NOT(ISERROR(SEARCH("Наименование инвестиционного проекта",N27)))</formula>
    </cfRule>
  </conditionalFormatting>
  <conditionalFormatting sqref="N27">
    <cfRule type="cellIs" dxfId="2404" priority="1129" operator="equal">
      <formula>0</formula>
    </cfRule>
  </conditionalFormatting>
  <conditionalFormatting sqref="N26">
    <cfRule type="containsText" dxfId="2403" priority="1128" operator="containsText" text="Наименование инвестиционного проекта">
      <formula>NOT(ISERROR(SEARCH("Наименование инвестиционного проекта",N26)))</formula>
    </cfRule>
  </conditionalFormatting>
  <conditionalFormatting sqref="N26">
    <cfRule type="cellIs" dxfId="2402" priority="1127" operator="equal">
      <formula>0</formula>
    </cfRule>
  </conditionalFormatting>
  <conditionalFormatting sqref="N43">
    <cfRule type="containsText" dxfId="2401" priority="1126" operator="containsText" text="Наименование инвестиционного проекта">
      <formula>NOT(ISERROR(SEARCH("Наименование инвестиционного проекта",N43)))</formula>
    </cfRule>
  </conditionalFormatting>
  <conditionalFormatting sqref="N43">
    <cfRule type="cellIs" dxfId="2400" priority="1125" operator="equal">
      <formula>0</formula>
    </cfRule>
  </conditionalFormatting>
  <conditionalFormatting sqref="N49">
    <cfRule type="containsText" dxfId="2399" priority="1124" operator="containsText" text="Наименование инвестиционного проекта">
      <formula>NOT(ISERROR(SEARCH("Наименование инвестиционного проекта",N49)))</formula>
    </cfRule>
  </conditionalFormatting>
  <conditionalFormatting sqref="N49">
    <cfRule type="cellIs" dxfId="2398" priority="1123" operator="equal">
      <formula>0</formula>
    </cfRule>
  </conditionalFormatting>
  <conditionalFormatting sqref="N51">
    <cfRule type="containsText" dxfId="2397" priority="1122" operator="containsText" text="Наименование инвестиционного проекта">
      <formula>NOT(ISERROR(SEARCH("Наименование инвестиционного проекта",N51)))</formula>
    </cfRule>
  </conditionalFormatting>
  <conditionalFormatting sqref="N51">
    <cfRule type="cellIs" dxfId="2396" priority="1121" operator="equal">
      <formula>0</formula>
    </cfRule>
  </conditionalFormatting>
  <conditionalFormatting sqref="N50">
    <cfRule type="containsText" dxfId="2395" priority="1120" operator="containsText" text="Наименование инвестиционного проекта">
      <formula>NOT(ISERROR(SEARCH("Наименование инвестиционного проекта",N50)))</formula>
    </cfRule>
  </conditionalFormatting>
  <conditionalFormatting sqref="N50">
    <cfRule type="cellIs" dxfId="2394" priority="1119" operator="equal">
      <formula>0</formula>
    </cfRule>
  </conditionalFormatting>
  <conditionalFormatting sqref="N53">
    <cfRule type="containsText" dxfId="2393" priority="1118" operator="containsText" text="Наименование инвестиционного проекта">
      <formula>NOT(ISERROR(SEARCH("Наименование инвестиционного проекта",N53)))</formula>
    </cfRule>
  </conditionalFormatting>
  <conditionalFormatting sqref="N53">
    <cfRule type="cellIs" dxfId="2392" priority="1117" operator="equal">
      <formula>0</formula>
    </cfRule>
  </conditionalFormatting>
  <conditionalFormatting sqref="N54">
    <cfRule type="containsText" dxfId="2391" priority="1116" operator="containsText" text="Наименование инвестиционного проекта">
      <formula>NOT(ISERROR(SEARCH("Наименование инвестиционного проекта",N54)))</formula>
    </cfRule>
  </conditionalFormatting>
  <conditionalFormatting sqref="N54">
    <cfRule type="cellIs" dxfId="2390" priority="1115" operator="equal">
      <formula>0</formula>
    </cfRule>
  </conditionalFormatting>
  <conditionalFormatting sqref="N55">
    <cfRule type="containsText" dxfId="2389" priority="1114" operator="containsText" text="Наименование инвестиционного проекта">
      <formula>NOT(ISERROR(SEARCH("Наименование инвестиционного проекта",N55)))</formula>
    </cfRule>
  </conditionalFormatting>
  <conditionalFormatting sqref="N55">
    <cfRule type="cellIs" dxfId="2388" priority="1113" operator="equal">
      <formula>0</formula>
    </cfRule>
  </conditionalFormatting>
  <conditionalFormatting sqref="N56:N58">
    <cfRule type="containsText" dxfId="2387" priority="1112" operator="containsText" text="Наименование инвестиционного проекта">
      <formula>NOT(ISERROR(SEARCH("Наименование инвестиционного проекта",N56)))</formula>
    </cfRule>
  </conditionalFormatting>
  <conditionalFormatting sqref="N56:N58">
    <cfRule type="cellIs" dxfId="2386" priority="1111" operator="equal">
      <formula>0</formula>
    </cfRule>
  </conditionalFormatting>
  <conditionalFormatting sqref="N60:N61">
    <cfRule type="containsText" dxfId="2385" priority="1110" operator="containsText" text="Наименование инвестиционного проекта">
      <formula>NOT(ISERROR(SEARCH("Наименование инвестиционного проекта",N60)))</formula>
    </cfRule>
  </conditionalFormatting>
  <conditionalFormatting sqref="N60:N61">
    <cfRule type="cellIs" dxfId="2384" priority="1109" operator="equal">
      <formula>0</formula>
    </cfRule>
  </conditionalFormatting>
  <conditionalFormatting sqref="N59">
    <cfRule type="containsText" dxfId="2383" priority="1108" operator="containsText" text="Наименование инвестиционного проекта">
      <formula>NOT(ISERROR(SEARCH("Наименование инвестиционного проекта",N59)))</formula>
    </cfRule>
  </conditionalFormatting>
  <conditionalFormatting sqref="N59">
    <cfRule type="cellIs" dxfId="2382" priority="1107" operator="equal">
      <formula>0</formula>
    </cfRule>
  </conditionalFormatting>
  <conditionalFormatting sqref="N63">
    <cfRule type="containsText" dxfId="2381" priority="1106" operator="containsText" text="Наименование инвестиционного проекта">
      <formula>NOT(ISERROR(SEARCH("Наименование инвестиционного проекта",N63)))</formula>
    </cfRule>
  </conditionalFormatting>
  <conditionalFormatting sqref="N63">
    <cfRule type="cellIs" dxfId="2380" priority="1105" operator="equal">
      <formula>0</formula>
    </cfRule>
  </conditionalFormatting>
  <conditionalFormatting sqref="N64">
    <cfRule type="containsText" dxfId="2379" priority="1104" operator="containsText" text="Наименование инвестиционного проекта">
      <formula>NOT(ISERROR(SEARCH("Наименование инвестиционного проекта",N64)))</formula>
    </cfRule>
  </conditionalFormatting>
  <conditionalFormatting sqref="N64">
    <cfRule type="cellIs" dxfId="2378" priority="1103" operator="equal">
      <formula>0</formula>
    </cfRule>
  </conditionalFormatting>
  <conditionalFormatting sqref="N62">
    <cfRule type="containsText" dxfId="2377" priority="1102" operator="containsText" text="Наименование инвестиционного проекта">
      <formula>NOT(ISERROR(SEARCH("Наименование инвестиционного проекта",N62)))</formula>
    </cfRule>
  </conditionalFormatting>
  <conditionalFormatting sqref="N62">
    <cfRule type="cellIs" dxfId="2376" priority="1101" operator="equal">
      <formula>0</formula>
    </cfRule>
  </conditionalFormatting>
  <conditionalFormatting sqref="N65">
    <cfRule type="containsText" dxfId="2375" priority="1100" operator="containsText" text="Наименование инвестиционного проекта">
      <formula>NOT(ISERROR(SEARCH("Наименование инвестиционного проекта",N65)))</formula>
    </cfRule>
  </conditionalFormatting>
  <conditionalFormatting sqref="N65">
    <cfRule type="cellIs" dxfId="2374" priority="1099" operator="equal">
      <formula>0</formula>
    </cfRule>
  </conditionalFormatting>
  <conditionalFormatting sqref="N66">
    <cfRule type="containsText" dxfId="2373" priority="1098" operator="containsText" text="Наименование инвестиционного проекта">
      <formula>NOT(ISERROR(SEARCH("Наименование инвестиционного проекта",N66)))</formula>
    </cfRule>
  </conditionalFormatting>
  <conditionalFormatting sqref="N66">
    <cfRule type="cellIs" dxfId="2372" priority="1097" operator="equal">
      <formula>0</formula>
    </cfRule>
  </conditionalFormatting>
  <conditionalFormatting sqref="N39">
    <cfRule type="containsText" dxfId="2371" priority="1096" operator="containsText" text="Наименование инвестиционного проекта">
      <formula>NOT(ISERROR(SEARCH("Наименование инвестиционного проекта",N39)))</formula>
    </cfRule>
  </conditionalFormatting>
  <conditionalFormatting sqref="N39">
    <cfRule type="cellIs" dxfId="2370" priority="1095" operator="equal">
      <formula>0</formula>
    </cfRule>
  </conditionalFormatting>
  <conditionalFormatting sqref="N38">
    <cfRule type="containsText" dxfId="2369" priority="1094" operator="containsText" text="Наименование инвестиционного проекта">
      <formula>NOT(ISERROR(SEARCH("Наименование инвестиционного проекта",N38)))</formula>
    </cfRule>
  </conditionalFormatting>
  <conditionalFormatting sqref="N38">
    <cfRule type="cellIs" dxfId="2368" priority="1093" operator="equal">
      <formula>0</formula>
    </cfRule>
  </conditionalFormatting>
  <conditionalFormatting sqref="O40">
    <cfRule type="containsText" dxfId="2367" priority="1092" operator="containsText" text="Наименование инвестиционного проекта">
      <formula>NOT(ISERROR(SEARCH("Наименование инвестиционного проекта",O40)))</formula>
    </cfRule>
  </conditionalFormatting>
  <conditionalFormatting sqref="O40">
    <cfRule type="cellIs" dxfId="2366" priority="1091" operator="equal">
      <formula>0</formula>
    </cfRule>
  </conditionalFormatting>
  <conditionalFormatting sqref="O37">
    <cfRule type="containsText" dxfId="2365" priority="1090" operator="containsText" text="Наименование инвестиционного проекта">
      <formula>NOT(ISERROR(SEARCH("Наименование инвестиционного проекта",O37)))</formula>
    </cfRule>
  </conditionalFormatting>
  <conditionalFormatting sqref="O37">
    <cfRule type="cellIs" dxfId="2364" priority="1089" operator="equal">
      <formula>0</formula>
    </cfRule>
  </conditionalFormatting>
  <conditionalFormatting sqref="O35">
    <cfRule type="containsText" dxfId="2363" priority="1088" operator="containsText" text="Наименование инвестиционного проекта">
      <formula>NOT(ISERROR(SEARCH("Наименование инвестиционного проекта",O35)))</formula>
    </cfRule>
  </conditionalFormatting>
  <conditionalFormatting sqref="O35">
    <cfRule type="cellIs" dxfId="2362" priority="1087" operator="equal">
      <formula>0</formula>
    </cfRule>
  </conditionalFormatting>
  <conditionalFormatting sqref="O34">
    <cfRule type="containsText" dxfId="2361" priority="1086" operator="containsText" text="Наименование инвестиционного проекта">
      <formula>NOT(ISERROR(SEARCH("Наименование инвестиционного проекта",O34)))</formula>
    </cfRule>
  </conditionalFormatting>
  <conditionalFormatting sqref="O34">
    <cfRule type="cellIs" dxfId="2360" priority="1085" operator="equal">
      <formula>0</formula>
    </cfRule>
  </conditionalFormatting>
  <conditionalFormatting sqref="O31">
    <cfRule type="containsText" dxfId="2359" priority="1084" operator="containsText" text="Наименование инвестиционного проекта">
      <formula>NOT(ISERROR(SEARCH("Наименование инвестиционного проекта",O31)))</formula>
    </cfRule>
  </conditionalFormatting>
  <conditionalFormatting sqref="O31">
    <cfRule type="cellIs" dxfId="2358" priority="1083" operator="equal">
      <formula>0</formula>
    </cfRule>
  </conditionalFormatting>
  <conditionalFormatting sqref="O32">
    <cfRule type="containsText" dxfId="2357" priority="1082" operator="containsText" text="Наименование инвестиционного проекта">
      <formula>NOT(ISERROR(SEARCH("Наименование инвестиционного проекта",O32)))</formula>
    </cfRule>
  </conditionalFormatting>
  <conditionalFormatting sqref="O32">
    <cfRule type="cellIs" dxfId="2356" priority="1081" operator="equal">
      <formula>0</formula>
    </cfRule>
  </conditionalFormatting>
  <conditionalFormatting sqref="O33">
    <cfRule type="containsText" dxfId="2355" priority="1080" operator="containsText" text="Наименование инвестиционного проекта">
      <formula>NOT(ISERROR(SEARCH("Наименование инвестиционного проекта",O33)))</formula>
    </cfRule>
  </conditionalFormatting>
  <conditionalFormatting sqref="O33">
    <cfRule type="cellIs" dxfId="2354" priority="1079" operator="equal">
      <formula>0</formula>
    </cfRule>
  </conditionalFormatting>
  <conditionalFormatting sqref="O29">
    <cfRule type="containsText" dxfId="2353" priority="1078" operator="containsText" text="Наименование инвестиционного проекта">
      <formula>NOT(ISERROR(SEARCH("Наименование инвестиционного проекта",O29)))</formula>
    </cfRule>
  </conditionalFormatting>
  <conditionalFormatting sqref="O29">
    <cfRule type="cellIs" dxfId="2352" priority="1077" operator="equal">
      <formula>0</formula>
    </cfRule>
  </conditionalFormatting>
  <conditionalFormatting sqref="O30">
    <cfRule type="containsText" dxfId="2351" priority="1076" operator="containsText" text="Наименование инвестиционного проекта">
      <formula>NOT(ISERROR(SEARCH("Наименование инвестиционного проекта",O30)))</formula>
    </cfRule>
  </conditionalFormatting>
  <conditionalFormatting sqref="O30">
    <cfRule type="cellIs" dxfId="2350" priority="1075" operator="equal">
      <formula>0</formula>
    </cfRule>
  </conditionalFormatting>
  <conditionalFormatting sqref="O28">
    <cfRule type="containsText" dxfId="2349" priority="1074" operator="containsText" text="Наименование инвестиционного проекта">
      <formula>NOT(ISERROR(SEARCH("Наименование инвестиционного проекта",O28)))</formula>
    </cfRule>
  </conditionalFormatting>
  <conditionalFormatting sqref="O28">
    <cfRule type="cellIs" dxfId="2348" priority="1073" operator="equal">
      <formula>0</formula>
    </cfRule>
  </conditionalFormatting>
  <conditionalFormatting sqref="O27">
    <cfRule type="containsText" dxfId="2347" priority="1072" operator="containsText" text="Наименование инвестиционного проекта">
      <formula>NOT(ISERROR(SEARCH("Наименование инвестиционного проекта",O27)))</formula>
    </cfRule>
  </conditionalFormatting>
  <conditionalFormatting sqref="O27">
    <cfRule type="cellIs" dxfId="2346" priority="1071" operator="equal">
      <formula>0</formula>
    </cfRule>
  </conditionalFormatting>
  <conditionalFormatting sqref="O26">
    <cfRule type="containsText" dxfId="2345" priority="1070" operator="containsText" text="Наименование инвестиционного проекта">
      <formula>NOT(ISERROR(SEARCH("Наименование инвестиционного проекта",O26)))</formula>
    </cfRule>
  </conditionalFormatting>
  <conditionalFormatting sqref="O26">
    <cfRule type="cellIs" dxfId="2344" priority="1069" operator="equal">
      <formula>0</formula>
    </cfRule>
  </conditionalFormatting>
  <conditionalFormatting sqref="O43">
    <cfRule type="containsText" dxfId="2343" priority="1068" operator="containsText" text="Наименование инвестиционного проекта">
      <formula>NOT(ISERROR(SEARCH("Наименование инвестиционного проекта",O43)))</formula>
    </cfRule>
  </conditionalFormatting>
  <conditionalFormatting sqref="O43">
    <cfRule type="cellIs" dxfId="2342" priority="1067" operator="equal">
      <formula>0</formula>
    </cfRule>
  </conditionalFormatting>
  <conditionalFormatting sqref="O49">
    <cfRule type="containsText" dxfId="2341" priority="1066" operator="containsText" text="Наименование инвестиционного проекта">
      <formula>NOT(ISERROR(SEARCH("Наименование инвестиционного проекта",O49)))</formula>
    </cfRule>
  </conditionalFormatting>
  <conditionalFormatting sqref="O49">
    <cfRule type="cellIs" dxfId="2340" priority="1065" operator="equal">
      <formula>0</formula>
    </cfRule>
  </conditionalFormatting>
  <conditionalFormatting sqref="O51">
    <cfRule type="containsText" dxfId="2339" priority="1064" operator="containsText" text="Наименование инвестиционного проекта">
      <formula>NOT(ISERROR(SEARCH("Наименование инвестиционного проекта",O51)))</formula>
    </cfRule>
  </conditionalFormatting>
  <conditionalFormatting sqref="O51">
    <cfRule type="cellIs" dxfId="2338" priority="1063" operator="equal">
      <formula>0</formula>
    </cfRule>
  </conditionalFormatting>
  <conditionalFormatting sqref="O50">
    <cfRule type="containsText" dxfId="2337" priority="1062" operator="containsText" text="Наименование инвестиционного проекта">
      <formula>NOT(ISERROR(SEARCH("Наименование инвестиционного проекта",O50)))</formula>
    </cfRule>
  </conditionalFormatting>
  <conditionalFormatting sqref="O50">
    <cfRule type="cellIs" dxfId="2336" priority="1061" operator="equal">
      <formula>0</formula>
    </cfRule>
  </conditionalFormatting>
  <conditionalFormatting sqref="O53">
    <cfRule type="containsText" dxfId="2335" priority="1060" operator="containsText" text="Наименование инвестиционного проекта">
      <formula>NOT(ISERROR(SEARCH("Наименование инвестиционного проекта",O53)))</formula>
    </cfRule>
  </conditionalFormatting>
  <conditionalFormatting sqref="O53">
    <cfRule type="cellIs" dxfId="2334" priority="1059" operator="equal">
      <formula>0</formula>
    </cfRule>
  </conditionalFormatting>
  <conditionalFormatting sqref="O54">
    <cfRule type="containsText" dxfId="2333" priority="1058" operator="containsText" text="Наименование инвестиционного проекта">
      <formula>NOT(ISERROR(SEARCH("Наименование инвестиционного проекта",O54)))</formula>
    </cfRule>
  </conditionalFormatting>
  <conditionalFormatting sqref="O54">
    <cfRule type="cellIs" dxfId="2332" priority="1057" operator="equal">
      <formula>0</formula>
    </cfRule>
  </conditionalFormatting>
  <conditionalFormatting sqref="O55">
    <cfRule type="containsText" dxfId="2331" priority="1056" operator="containsText" text="Наименование инвестиционного проекта">
      <formula>NOT(ISERROR(SEARCH("Наименование инвестиционного проекта",O55)))</formula>
    </cfRule>
  </conditionalFormatting>
  <conditionalFormatting sqref="O55">
    <cfRule type="cellIs" dxfId="2330" priority="1055" operator="equal">
      <formula>0</formula>
    </cfRule>
  </conditionalFormatting>
  <conditionalFormatting sqref="O56:O58">
    <cfRule type="containsText" dxfId="2329" priority="1054" operator="containsText" text="Наименование инвестиционного проекта">
      <formula>NOT(ISERROR(SEARCH("Наименование инвестиционного проекта",O56)))</formula>
    </cfRule>
  </conditionalFormatting>
  <conditionalFormatting sqref="O56:O58">
    <cfRule type="cellIs" dxfId="2328" priority="1053" operator="equal">
      <formula>0</formula>
    </cfRule>
  </conditionalFormatting>
  <conditionalFormatting sqref="O60:O61">
    <cfRule type="containsText" dxfId="2327" priority="1052" operator="containsText" text="Наименование инвестиционного проекта">
      <formula>NOT(ISERROR(SEARCH("Наименование инвестиционного проекта",O60)))</formula>
    </cfRule>
  </conditionalFormatting>
  <conditionalFormatting sqref="O60:O61">
    <cfRule type="cellIs" dxfId="2326" priority="1051" operator="equal">
      <formula>0</formula>
    </cfRule>
  </conditionalFormatting>
  <conditionalFormatting sqref="O59">
    <cfRule type="containsText" dxfId="2325" priority="1050" operator="containsText" text="Наименование инвестиционного проекта">
      <formula>NOT(ISERROR(SEARCH("Наименование инвестиционного проекта",O59)))</formula>
    </cfRule>
  </conditionalFormatting>
  <conditionalFormatting sqref="O59">
    <cfRule type="cellIs" dxfId="2324" priority="1049" operator="equal">
      <formula>0</formula>
    </cfRule>
  </conditionalFormatting>
  <conditionalFormatting sqref="O63">
    <cfRule type="containsText" dxfId="2323" priority="1048" operator="containsText" text="Наименование инвестиционного проекта">
      <formula>NOT(ISERROR(SEARCH("Наименование инвестиционного проекта",O63)))</formula>
    </cfRule>
  </conditionalFormatting>
  <conditionalFormatting sqref="O63">
    <cfRule type="cellIs" dxfId="2322" priority="1047" operator="equal">
      <formula>0</formula>
    </cfRule>
  </conditionalFormatting>
  <conditionalFormatting sqref="O64">
    <cfRule type="containsText" dxfId="2321" priority="1046" operator="containsText" text="Наименование инвестиционного проекта">
      <formula>NOT(ISERROR(SEARCH("Наименование инвестиционного проекта",O64)))</formula>
    </cfRule>
  </conditionalFormatting>
  <conditionalFormatting sqref="O64">
    <cfRule type="cellIs" dxfId="2320" priority="1045" operator="equal">
      <formula>0</formula>
    </cfRule>
  </conditionalFormatting>
  <conditionalFormatting sqref="O62">
    <cfRule type="containsText" dxfId="2319" priority="1044" operator="containsText" text="Наименование инвестиционного проекта">
      <formula>NOT(ISERROR(SEARCH("Наименование инвестиционного проекта",O62)))</formula>
    </cfRule>
  </conditionalFormatting>
  <conditionalFormatting sqref="O62">
    <cfRule type="cellIs" dxfId="2318" priority="1043" operator="equal">
      <formula>0</formula>
    </cfRule>
  </conditionalFormatting>
  <conditionalFormatting sqref="O65">
    <cfRule type="containsText" dxfId="2317" priority="1042" operator="containsText" text="Наименование инвестиционного проекта">
      <formula>NOT(ISERROR(SEARCH("Наименование инвестиционного проекта",O65)))</formula>
    </cfRule>
  </conditionalFormatting>
  <conditionalFormatting sqref="O65">
    <cfRule type="cellIs" dxfId="2316" priority="1041" operator="equal">
      <formula>0</formula>
    </cfRule>
  </conditionalFormatting>
  <conditionalFormatting sqref="O66">
    <cfRule type="containsText" dxfId="2315" priority="1040" operator="containsText" text="Наименование инвестиционного проекта">
      <formula>NOT(ISERROR(SEARCH("Наименование инвестиционного проекта",O66)))</formula>
    </cfRule>
  </conditionalFormatting>
  <conditionalFormatting sqref="O66">
    <cfRule type="cellIs" dxfId="2314" priority="1039" operator="equal">
      <formula>0</formula>
    </cfRule>
  </conditionalFormatting>
  <conditionalFormatting sqref="O39">
    <cfRule type="containsText" dxfId="2313" priority="1038" operator="containsText" text="Наименование инвестиционного проекта">
      <formula>NOT(ISERROR(SEARCH("Наименование инвестиционного проекта",O39)))</formula>
    </cfRule>
  </conditionalFormatting>
  <conditionalFormatting sqref="O39">
    <cfRule type="cellIs" dxfId="2312" priority="1037" operator="equal">
      <formula>0</formula>
    </cfRule>
  </conditionalFormatting>
  <conditionalFormatting sqref="O38">
    <cfRule type="containsText" dxfId="2311" priority="1036" operator="containsText" text="Наименование инвестиционного проекта">
      <formula>NOT(ISERROR(SEARCH("Наименование инвестиционного проекта",O38)))</formula>
    </cfRule>
  </conditionalFormatting>
  <conditionalFormatting sqref="O38">
    <cfRule type="cellIs" dxfId="2310" priority="1035" operator="equal">
      <formula>0</formula>
    </cfRule>
  </conditionalFormatting>
  <conditionalFormatting sqref="Q40">
    <cfRule type="containsText" dxfId="2251" priority="976" operator="containsText" text="Наименование инвестиционного проекта">
      <formula>NOT(ISERROR(SEARCH("Наименование инвестиционного проекта",Q40)))</formula>
    </cfRule>
  </conditionalFormatting>
  <conditionalFormatting sqref="Q40">
    <cfRule type="cellIs" dxfId="2250" priority="975" operator="equal">
      <formula>0</formula>
    </cfRule>
  </conditionalFormatting>
  <conditionalFormatting sqref="Q37">
    <cfRule type="containsText" dxfId="2249" priority="974" operator="containsText" text="Наименование инвестиционного проекта">
      <formula>NOT(ISERROR(SEARCH("Наименование инвестиционного проекта",Q37)))</formula>
    </cfRule>
  </conditionalFormatting>
  <conditionalFormatting sqref="Q37">
    <cfRule type="cellIs" dxfId="2248" priority="973" operator="equal">
      <formula>0</formula>
    </cfRule>
  </conditionalFormatting>
  <conditionalFormatting sqref="Q35">
    <cfRule type="containsText" dxfId="2247" priority="972" operator="containsText" text="Наименование инвестиционного проекта">
      <formula>NOT(ISERROR(SEARCH("Наименование инвестиционного проекта",Q35)))</formula>
    </cfRule>
  </conditionalFormatting>
  <conditionalFormatting sqref="Q35">
    <cfRule type="cellIs" dxfId="2246" priority="971" operator="equal">
      <formula>0</formula>
    </cfRule>
  </conditionalFormatting>
  <conditionalFormatting sqref="Q34">
    <cfRule type="containsText" dxfId="2245" priority="970" operator="containsText" text="Наименование инвестиционного проекта">
      <formula>NOT(ISERROR(SEARCH("Наименование инвестиционного проекта",Q34)))</formula>
    </cfRule>
  </conditionalFormatting>
  <conditionalFormatting sqref="Q34">
    <cfRule type="cellIs" dxfId="2244" priority="969" operator="equal">
      <formula>0</formula>
    </cfRule>
  </conditionalFormatting>
  <conditionalFormatting sqref="Q31">
    <cfRule type="containsText" dxfId="2243" priority="968" operator="containsText" text="Наименование инвестиционного проекта">
      <formula>NOT(ISERROR(SEARCH("Наименование инвестиционного проекта",Q31)))</formula>
    </cfRule>
  </conditionalFormatting>
  <conditionalFormatting sqref="Q31">
    <cfRule type="cellIs" dxfId="2242" priority="967" operator="equal">
      <formula>0</formula>
    </cfRule>
  </conditionalFormatting>
  <conditionalFormatting sqref="Q32">
    <cfRule type="containsText" dxfId="2241" priority="966" operator="containsText" text="Наименование инвестиционного проекта">
      <formula>NOT(ISERROR(SEARCH("Наименование инвестиционного проекта",Q32)))</formula>
    </cfRule>
  </conditionalFormatting>
  <conditionalFormatting sqref="Q32">
    <cfRule type="cellIs" dxfId="2240" priority="965" operator="equal">
      <formula>0</formula>
    </cfRule>
  </conditionalFormatting>
  <conditionalFormatting sqref="Q33">
    <cfRule type="containsText" dxfId="2239" priority="964" operator="containsText" text="Наименование инвестиционного проекта">
      <formula>NOT(ISERROR(SEARCH("Наименование инвестиционного проекта",Q33)))</formula>
    </cfRule>
  </conditionalFormatting>
  <conditionalFormatting sqref="Q33">
    <cfRule type="cellIs" dxfId="2238" priority="963" operator="equal">
      <formula>0</formula>
    </cfRule>
  </conditionalFormatting>
  <conditionalFormatting sqref="Q29">
    <cfRule type="containsText" dxfId="2237" priority="962" operator="containsText" text="Наименование инвестиционного проекта">
      <formula>NOT(ISERROR(SEARCH("Наименование инвестиционного проекта",Q29)))</formula>
    </cfRule>
  </conditionalFormatting>
  <conditionalFormatting sqref="Q29">
    <cfRule type="cellIs" dxfId="2236" priority="961" operator="equal">
      <formula>0</formula>
    </cfRule>
  </conditionalFormatting>
  <conditionalFormatting sqref="Q30">
    <cfRule type="containsText" dxfId="2235" priority="960" operator="containsText" text="Наименование инвестиционного проекта">
      <formula>NOT(ISERROR(SEARCH("Наименование инвестиционного проекта",Q30)))</formula>
    </cfRule>
  </conditionalFormatting>
  <conditionalFormatting sqref="Q30">
    <cfRule type="cellIs" dxfId="2234" priority="959" operator="equal">
      <formula>0</formula>
    </cfRule>
  </conditionalFormatting>
  <conditionalFormatting sqref="Q28">
    <cfRule type="containsText" dxfId="2233" priority="958" operator="containsText" text="Наименование инвестиционного проекта">
      <formula>NOT(ISERROR(SEARCH("Наименование инвестиционного проекта",Q28)))</formula>
    </cfRule>
  </conditionalFormatting>
  <conditionalFormatting sqref="Q28">
    <cfRule type="cellIs" dxfId="2232" priority="957" operator="equal">
      <formula>0</formula>
    </cfRule>
  </conditionalFormatting>
  <conditionalFormatting sqref="Q27">
    <cfRule type="containsText" dxfId="2231" priority="956" operator="containsText" text="Наименование инвестиционного проекта">
      <formula>NOT(ISERROR(SEARCH("Наименование инвестиционного проекта",Q27)))</formula>
    </cfRule>
  </conditionalFormatting>
  <conditionalFormatting sqref="Q27">
    <cfRule type="cellIs" dxfId="2230" priority="955" operator="equal">
      <formula>0</formula>
    </cfRule>
  </conditionalFormatting>
  <conditionalFormatting sqref="Q26">
    <cfRule type="containsText" dxfId="2229" priority="954" operator="containsText" text="Наименование инвестиционного проекта">
      <formula>NOT(ISERROR(SEARCH("Наименование инвестиционного проекта",Q26)))</formula>
    </cfRule>
  </conditionalFormatting>
  <conditionalFormatting sqref="Q26">
    <cfRule type="cellIs" dxfId="2228" priority="953" operator="equal">
      <formula>0</formula>
    </cfRule>
  </conditionalFormatting>
  <conditionalFormatting sqref="Q43">
    <cfRule type="containsText" dxfId="2227" priority="952" operator="containsText" text="Наименование инвестиционного проекта">
      <formula>NOT(ISERROR(SEARCH("Наименование инвестиционного проекта",Q43)))</formula>
    </cfRule>
  </conditionalFormatting>
  <conditionalFormatting sqref="Q43">
    <cfRule type="cellIs" dxfId="2226" priority="951" operator="equal">
      <formula>0</formula>
    </cfRule>
  </conditionalFormatting>
  <conditionalFormatting sqref="Q49">
    <cfRule type="containsText" dxfId="2225" priority="950" operator="containsText" text="Наименование инвестиционного проекта">
      <formula>NOT(ISERROR(SEARCH("Наименование инвестиционного проекта",Q49)))</formula>
    </cfRule>
  </conditionalFormatting>
  <conditionalFormatting sqref="Q49">
    <cfRule type="cellIs" dxfId="2224" priority="949" operator="equal">
      <formula>0</formula>
    </cfRule>
  </conditionalFormatting>
  <conditionalFormatting sqref="Q51">
    <cfRule type="containsText" dxfId="2223" priority="948" operator="containsText" text="Наименование инвестиционного проекта">
      <formula>NOT(ISERROR(SEARCH("Наименование инвестиционного проекта",Q51)))</formula>
    </cfRule>
  </conditionalFormatting>
  <conditionalFormatting sqref="Q51">
    <cfRule type="cellIs" dxfId="2222" priority="947" operator="equal">
      <formula>0</formula>
    </cfRule>
  </conditionalFormatting>
  <conditionalFormatting sqref="Q50">
    <cfRule type="containsText" dxfId="2221" priority="946" operator="containsText" text="Наименование инвестиционного проекта">
      <formula>NOT(ISERROR(SEARCH("Наименование инвестиционного проекта",Q50)))</formula>
    </cfRule>
  </conditionalFormatting>
  <conditionalFormatting sqref="Q50">
    <cfRule type="cellIs" dxfId="2220" priority="945" operator="equal">
      <formula>0</formula>
    </cfRule>
  </conditionalFormatting>
  <conditionalFormatting sqref="Q53">
    <cfRule type="containsText" dxfId="2219" priority="944" operator="containsText" text="Наименование инвестиционного проекта">
      <formula>NOT(ISERROR(SEARCH("Наименование инвестиционного проекта",Q53)))</formula>
    </cfRule>
  </conditionalFormatting>
  <conditionalFormatting sqref="Q53">
    <cfRule type="cellIs" dxfId="2218" priority="943" operator="equal">
      <formula>0</formula>
    </cfRule>
  </conditionalFormatting>
  <conditionalFormatting sqref="Q54">
    <cfRule type="containsText" dxfId="2217" priority="942" operator="containsText" text="Наименование инвестиционного проекта">
      <formula>NOT(ISERROR(SEARCH("Наименование инвестиционного проекта",Q54)))</formula>
    </cfRule>
  </conditionalFormatting>
  <conditionalFormatting sqref="Q54">
    <cfRule type="cellIs" dxfId="2216" priority="941" operator="equal">
      <formula>0</formula>
    </cfRule>
  </conditionalFormatting>
  <conditionalFormatting sqref="Q55">
    <cfRule type="containsText" dxfId="2215" priority="940" operator="containsText" text="Наименование инвестиционного проекта">
      <formula>NOT(ISERROR(SEARCH("Наименование инвестиционного проекта",Q55)))</formula>
    </cfRule>
  </conditionalFormatting>
  <conditionalFormatting sqref="Q55">
    <cfRule type="cellIs" dxfId="2214" priority="939" operator="equal">
      <formula>0</formula>
    </cfRule>
  </conditionalFormatting>
  <conditionalFormatting sqref="Q56:Q58">
    <cfRule type="containsText" dxfId="2213" priority="938" operator="containsText" text="Наименование инвестиционного проекта">
      <formula>NOT(ISERROR(SEARCH("Наименование инвестиционного проекта",Q56)))</formula>
    </cfRule>
  </conditionalFormatting>
  <conditionalFormatting sqref="Q56:Q58">
    <cfRule type="cellIs" dxfId="2212" priority="937" operator="equal">
      <formula>0</formula>
    </cfRule>
  </conditionalFormatting>
  <conditionalFormatting sqref="Q60:Q61">
    <cfRule type="containsText" dxfId="2211" priority="936" operator="containsText" text="Наименование инвестиционного проекта">
      <formula>NOT(ISERROR(SEARCH("Наименование инвестиционного проекта",Q60)))</formula>
    </cfRule>
  </conditionalFormatting>
  <conditionalFormatting sqref="Q60:Q61">
    <cfRule type="cellIs" dxfId="2210" priority="935" operator="equal">
      <formula>0</formula>
    </cfRule>
  </conditionalFormatting>
  <conditionalFormatting sqref="Q59">
    <cfRule type="containsText" dxfId="2209" priority="934" operator="containsText" text="Наименование инвестиционного проекта">
      <formula>NOT(ISERROR(SEARCH("Наименование инвестиционного проекта",Q59)))</formula>
    </cfRule>
  </conditionalFormatting>
  <conditionalFormatting sqref="Q59">
    <cfRule type="cellIs" dxfId="2208" priority="933" operator="equal">
      <formula>0</formula>
    </cfRule>
  </conditionalFormatting>
  <conditionalFormatting sqref="Q63">
    <cfRule type="containsText" dxfId="2207" priority="932" operator="containsText" text="Наименование инвестиционного проекта">
      <formula>NOT(ISERROR(SEARCH("Наименование инвестиционного проекта",Q63)))</formula>
    </cfRule>
  </conditionalFormatting>
  <conditionalFormatting sqref="Q63">
    <cfRule type="cellIs" dxfId="2206" priority="931" operator="equal">
      <formula>0</formula>
    </cfRule>
  </conditionalFormatting>
  <conditionalFormatting sqref="Q64">
    <cfRule type="containsText" dxfId="2205" priority="930" operator="containsText" text="Наименование инвестиционного проекта">
      <formula>NOT(ISERROR(SEARCH("Наименование инвестиционного проекта",Q64)))</formula>
    </cfRule>
  </conditionalFormatting>
  <conditionalFormatting sqref="Q64">
    <cfRule type="cellIs" dxfId="2204" priority="929" operator="equal">
      <formula>0</formula>
    </cfRule>
  </conditionalFormatting>
  <conditionalFormatting sqref="Q62">
    <cfRule type="containsText" dxfId="2203" priority="928" operator="containsText" text="Наименование инвестиционного проекта">
      <formula>NOT(ISERROR(SEARCH("Наименование инвестиционного проекта",Q62)))</formula>
    </cfRule>
  </conditionalFormatting>
  <conditionalFormatting sqref="Q62">
    <cfRule type="cellIs" dxfId="2202" priority="927" operator="equal">
      <formula>0</formula>
    </cfRule>
  </conditionalFormatting>
  <conditionalFormatting sqref="Q65">
    <cfRule type="containsText" dxfId="2201" priority="926" operator="containsText" text="Наименование инвестиционного проекта">
      <formula>NOT(ISERROR(SEARCH("Наименование инвестиционного проекта",Q65)))</formula>
    </cfRule>
  </conditionalFormatting>
  <conditionalFormatting sqref="Q65">
    <cfRule type="cellIs" dxfId="2200" priority="925" operator="equal">
      <formula>0</formula>
    </cfRule>
  </conditionalFormatting>
  <conditionalFormatting sqref="Q66">
    <cfRule type="containsText" dxfId="2199" priority="924" operator="containsText" text="Наименование инвестиционного проекта">
      <formula>NOT(ISERROR(SEARCH("Наименование инвестиционного проекта",Q66)))</formula>
    </cfRule>
  </conditionalFormatting>
  <conditionalFormatting sqref="Q66">
    <cfRule type="cellIs" dxfId="2198" priority="923" operator="equal">
      <formula>0</formula>
    </cfRule>
  </conditionalFormatting>
  <conditionalFormatting sqref="Q39">
    <cfRule type="containsText" dxfId="2197" priority="922" operator="containsText" text="Наименование инвестиционного проекта">
      <formula>NOT(ISERROR(SEARCH("Наименование инвестиционного проекта",Q39)))</formula>
    </cfRule>
  </conditionalFormatting>
  <conditionalFormatting sqref="Q39">
    <cfRule type="cellIs" dxfId="2196" priority="921" operator="equal">
      <formula>0</formula>
    </cfRule>
  </conditionalFormatting>
  <conditionalFormatting sqref="Q38">
    <cfRule type="containsText" dxfId="2195" priority="920" operator="containsText" text="Наименование инвестиционного проекта">
      <formula>NOT(ISERROR(SEARCH("Наименование инвестиционного проекта",Q38)))</formula>
    </cfRule>
  </conditionalFormatting>
  <conditionalFormatting sqref="Q38">
    <cfRule type="cellIs" dxfId="2194" priority="919" operator="equal">
      <formula>0</formula>
    </cfRule>
  </conditionalFormatting>
  <conditionalFormatting sqref="R40">
    <cfRule type="containsText" dxfId="2193" priority="918" operator="containsText" text="Наименование инвестиционного проекта">
      <formula>NOT(ISERROR(SEARCH("Наименование инвестиционного проекта",R40)))</formula>
    </cfRule>
  </conditionalFormatting>
  <conditionalFormatting sqref="R40">
    <cfRule type="cellIs" dxfId="2192" priority="917" operator="equal">
      <formula>0</formula>
    </cfRule>
  </conditionalFormatting>
  <conditionalFormatting sqref="R37">
    <cfRule type="containsText" dxfId="2191" priority="916" operator="containsText" text="Наименование инвестиционного проекта">
      <formula>NOT(ISERROR(SEARCH("Наименование инвестиционного проекта",R37)))</formula>
    </cfRule>
  </conditionalFormatting>
  <conditionalFormatting sqref="R37">
    <cfRule type="cellIs" dxfId="2190" priority="915" operator="equal">
      <formula>0</formula>
    </cfRule>
  </conditionalFormatting>
  <conditionalFormatting sqref="R35">
    <cfRule type="containsText" dxfId="2189" priority="914" operator="containsText" text="Наименование инвестиционного проекта">
      <formula>NOT(ISERROR(SEARCH("Наименование инвестиционного проекта",R35)))</formula>
    </cfRule>
  </conditionalFormatting>
  <conditionalFormatting sqref="R35">
    <cfRule type="cellIs" dxfId="2188" priority="913" operator="equal">
      <formula>0</formula>
    </cfRule>
  </conditionalFormatting>
  <conditionalFormatting sqref="R34">
    <cfRule type="containsText" dxfId="2187" priority="912" operator="containsText" text="Наименование инвестиционного проекта">
      <formula>NOT(ISERROR(SEARCH("Наименование инвестиционного проекта",R34)))</formula>
    </cfRule>
  </conditionalFormatting>
  <conditionalFormatting sqref="R34">
    <cfRule type="cellIs" dxfId="2186" priority="911" operator="equal">
      <formula>0</formula>
    </cfRule>
  </conditionalFormatting>
  <conditionalFormatting sqref="R31">
    <cfRule type="containsText" dxfId="2185" priority="910" operator="containsText" text="Наименование инвестиционного проекта">
      <formula>NOT(ISERROR(SEARCH("Наименование инвестиционного проекта",R31)))</formula>
    </cfRule>
  </conditionalFormatting>
  <conditionalFormatting sqref="R31">
    <cfRule type="cellIs" dxfId="2184" priority="909" operator="equal">
      <formula>0</formula>
    </cfRule>
  </conditionalFormatting>
  <conditionalFormatting sqref="R32">
    <cfRule type="containsText" dxfId="2183" priority="908" operator="containsText" text="Наименование инвестиционного проекта">
      <formula>NOT(ISERROR(SEARCH("Наименование инвестиционного проекта",R32)))</formula>
    </cfRule>
  </conditionalFormatting>
  <conditionalFormatting sqref="R32">
    <cfRule type="cellIs" dxfId="2182" priority="907" operator="equal">
      <formula>0</formula>
    </cfRule>
  </conditionalFormatting>
  <conditionalFormatting sqref="R33">
    <cfRule type="containsText" dxfId="2181" priority="906" operator="containsText" text="Наименование инвестиционного проекта">
      <formula>NOT(ISERROR(SEARCH("Наименование инвестиционного проекта",R33)))</formula>
    </cfRule>
  </conditionalFormatting>
  <conditionalFormatting sqref="R33">
    <cfRule type="cellIs" dxfId="2180" priority="905" operator="equal">
      <formula>0</formula>
    </cfRule>
  </conditionalFormatting>
  <conditionalFormatting sqref="R29">
    <cfRule type="containsText" dxfId="2179" priority="904" operator="containsText" text="Наименование инвестиционного проекта">
      <formula>NOT(ISERROR(SEARCH("Наименование инвестиционного проекта",R29)))</formula>
    </cfRule>
  </conditionalFormatting>
  <conditionalFormatting sqref="R29">
    <cfRule type="cellIs" dxfId="2178" priority="903" operator="equal">
      <formula>0</formula>
    </cfRule>
  </conditionalFormatting>
  <conditionalFormatting sqref="R30">
    <cfRule type="containsText" dxfId="2177" priority="902" operator="containsText" text="Наименование инвестиционного проекта">
      <formula>NOT(ISERROR(SEARCH("Наименование инвестиционного проекта",R30)))</formula>
    </cfRule>
  </conditionalFormatting>
  <conditionalFormatting sqref="R30">
    <cfRule type="cellIs" dxfId="2176" priority="901" operator="equal">
      <formula>0</formula>
    </cfRule>
  </conditionalFormatting>
  <conditionalFormatting sqref="R28">
    <cfRule type="containsText" dxfId="2175" priority="900" operator="containsText" text="Наименование инвестиционного проекта">
      <formula>NOT(ISERROR(SEARCH("Наименование инвестиционного проекта",R28)))</formula>
    </cfRule>
  </conditionalFormatting>
  <conditionalFormatting sqref="R28">
    <cfRule type="cellIs" dxfId="2174" priority="899" operator="equal">
      <formula>0</formula>
    </cfRule>
  </conditionalFormatting>
  <conditionalFormatting sqref="R27">
    <cfRule type="containsText" dxfId="2173" priority="898" operator="containsText" text="Наименование инвестиционного проекта">
      <formula>NOT(ISERROR(SEARCH("Наименование инвестиционного проекта",R27)))</formula>
    </cfRule>
  </conditionalFormatting>
  <conditionalFormatting sqref="R27">
    <cfRule type="cellIs" dxfId="2172" priority="897" operator="equal">
      <formula>0</formula>
    </cfRule>
  </conditionalFormatting>
  <conditionalFormatting sqref="R26">
    <cfRule type="containsText" dxfId="2171" priority="896" operator="containsText" text="Наименование инвестиционного проекта">
      <formula>NOT(ISERROR(SEARCH("Наименование инвестиционного проекта",R26)))</formula>
    </cfRule>
  </conditionalFormatting>
  <conditionalFormatting sqref="R26">
    <cfRule type="cellIs" dxfId="2170" priority="895" operator="equal">
      <formula>0</formula>
    </cfRule>
  </conditionalFormatting>
  <conditionalFormatting sqref="R43">
    <cfRule type="containsText" dxfId="2169" priority="894" operator="containsText" text="Наименование инвестиционного проекта">
      <formula>NOT(ISERROR(SEARCH("Наименование инвестиционного проекта",R43)))</formula>
    </cfRule>
  </conditionalFormatting>
  <conditionalFormatting sqref="R43">
    <cfRule type="cellIs" dxfId="2168" priority="893" operator="equal">
      <formula>0</formula>
    </cfRule>
  </conditionalFormatting>
  <conditionalFormatting sqref="R49">
    <cfRule type="containsText" dxfId="2167" priority="892" operator="containsText" text="Наименование инвестиционного проекта">
      <formula>NOT(ISERROR(SEARCH("Наименование инвестиционного проекта",R49)))</formula>
    </cfRule>
  </conditionalFormatting>
  <conditionalFormatting sqref="R49">
    <cfRule type="cellIs" dxfId="2166" priority="891" operator="equal">
      <formula>0</formula>
    </cfRule>
  </conditionalFormatting>
  <conditionalFormatting sqref="R51">
    <cfRule type="containsText" dxfId="2165" priority="890" operator="containsText" text="Наименование инвестиционного проекта">
      <formula>NOT(ISERROR(SEARCH("Наименование инвестиционного проекта",R51)))</formula>
    </cfRule>
  </conditionalFormatting>
  <conditionalFormatting sqref="R51">
    <cfRule type="cellIs" dxfId="2164" priority="889" operator="equal">
      <formula>0</formula>
    </cfRule>
  </conditionalFormatting>
  <conditionalFormatting sqref="R50">
    <cfRule type="containsText" dxfId="2163" priority="888" operator="containsText" text="Наименование инвестиционного проекта">
      <formula>NOT(ISERROR(SEARCH("Наименование инвестиционного проекта",R50)))</formula>
    </cfRule>
  </conditionalFormatting>
  <conditionalFormatting sqref="R50">
    <cfRule type="cellIs" dxfId="2162" priority="887" operator="equal">
      <formula>0</formula>
    </cfRule>
  </conditionalFormatting>
  <conditionalFormatting sqref="R53">
    <cfRule type="containsText" dxfId="2161" priority="886" operator="containsText" text="Наименование инвестиционного проекта">
      <formula>NOT(ISERROR(SEARCH("Наименование инвестиционного проекта",R53)))</formula>
    </cfRule>
  </conditionalFormatting>
  <conditionalFormatting sqref="R53">
    <cfRule type="cellIs" dxfId="2160" priority="885" operator="equal">
      <formula>0</formula>
    </cfRule>
  </conditionalFormatting>
  <conditionalFormatting sqref="R54">
    <cfRule type="containsText" dxfId="2159" priority="884" operator="containsText" text="Наименование инвестиционного проекта">
      <formula>NOT(ISERROR(SEARCH("Наименование инвестиционного проекта",R54)))</formula>
    </cfRule>
  </conditionalFormatting>
  <conditionalFormatting sqref="R54">
    <cfRule type="cellIs" dxfId="2158" priority="883" operator="equal">
      <formula>0</formula>
    </cfRule>
  </conditionalFormatting>
  <conditionalFormatting sqref="R55">
    <cfRule type="containsText" dxfId="2157" priority="882" operator="containsText" text="Наименование инвестиционного проекта">
      <formula>NOT(ISERROR(SEARCH("Наименование инвестиционного проекта",R55)))</formula>
    </cfRule>
  </conditionalFormatting>
  <conditionalFormatting sqref="R55">
    <cfRule type="cellIs" dxfId="2156" priority="881" operator="equal">
      <formula>0</formula>
    </cfRule>
  </conditionalFormatting>
  <conditionalFormatting sqref="R56:R58">
    <cfRule type="containsText" dxfId="2155" priority="880" operator="containsText" text="Наименование инвестиционного проекта">
      <formula>NOT(ISERROR(SEARCH("Наименование инвестиционного проекта",R56)))</formula>
    </cfRule>
  </conditionalFormatting>
  <conditionalFormatting sqref="R56:R58">
    <cfRule type="cellIs" dxfId="2154" priority="879" operator="equal">
      <formula>0</formula>
    </cfRule>
  </conditionalFormatting>
  <conditionalFormatting sqref="R60:R61">
    <cfRule type="containsText" dxfId="2153" priority="878" operator="containsText" text="Наименование инвестиционного проекта">
      <formula>NOT(ISERROR(SEARCH("Наименование инвестиционного проекта",R60)))</formula>
    </cfRule>
  </conditionalFormatting>
  <conditionalFormatting sqref="R60:R61">
    <cfRule type="cellIs" dxfId="2152" priority="877" operator="equal">
      <formula>0</formula>
    </cfRule>
  </conditionalFormatting>
  <conditionalFormatting sqref="R59">
    <cfRule type="containsText" dxfId="2151" priority="876" operator="containsText" text="Наименование инвестиционного проекта">
      <formula>NOT(ISERROR(SEARCH("Наименование инвестиционного проекта",R59)))</formula>
    </cfRule>
  </conditionalFormatting>
  <conditionalFormatting sqref="R59">
    <cfRule type="cellIs" dxfId="2150" priority="875" operator="equal">
      <formula>0</formula>
    </cfRule>
  </conditionalFormatting>
  <conditionalFormatting sqref="R63">
    <cfRule type="containsText" dxfId="2149" priority="874" operator="containsText" text="Наименование инвестиционного проекта">
      <formula>NOT(ISERROR(SEARCH("Наименование инвестиционного проекта",R63)))</formula>
    </cfRule>
  </conditionalFormatting>
  <conditionalFormatting sqref="R63">
    <cfRule type="cellIs" dxfId="2148" priority="873" operator="equal">
      <formula>0</formula>
    </cfRule>
  </conditionalFormatting>
  <conditionalFormatting sqref="R64">
    <cfRule type="containsText" dxfId="2147" priority="872" operator="containsText" text="Наименование инвестиционного проекта">
      <formula>NOT(ISERROR(SEARCH("Наименование инвестиционного проекта",R64)))</formula>
    </cfRule>
  </conditionalFormatting>
  <conditionalFormatting sqref="R64">
    <cfRule type="cellIs" dxfId="2146" priority="871" operator="equal">
      <formula>0</formula>
    </cfRule>
  </conditionalFormatting>
  <conditionalFormatting sqref="R62">
    <cfRule type="containsText" dxfId="2145" priority="870" operator="containsText" text="Наименование инвестиционного проекта">
      <formula>NOT(ISERROR(SEARCH("Наименование инвестиционного проекта",R62)))</formula>
    </cfRule>
  </conditionalFormatting>
  <conditionalFormatting sqref="R62">
    <cfRule type="cellIs" dxfId="2144" priority="869" operator="equal">
      <formula>0</formula>
    </cfRule>
  </conditionalFormatting>
  <conditionalFormatting sqref="R65">
    <cfRule type="containsText" dxfId="2143" priority="868" operator="containsText" text="Наименование инвестиционного проекта">
      <formula>NOT(ISERROR(SEARCH("Наименование инвестиционного проекта",R65)))</formula>
    </cfRule>
  </conditionalFormatting>
  <conditionalFormatting sqref="R65">
    <cfRule type="cellIs" dxfId="2142" priority="867" operator="equal">
      <formula>0</formula>
    </cfRule>
  </conditionalFormatting>
  <conditionalFormatting sqref="R66">
    <cfRule type="containsText" dxfId="2141" priority="866" operator="containsText" text="Наименование инвестиционного проекта">
      <formula>NOT(ISERROR(SEARCH("Наименование инвестиционного проекта",R66)))</formula>
    </cfRule>
  </conditionalFormatting>
  <conditionalFormatting sqref="R66">
    <cfRule type="cellIs" dxfId="2140" priority="865" operator="equal">
      <formula>0</formula>
    </cfRule>
  </conditionalFormatting>
  <conditionalFormatting sqref="R39">
    <cfRule type="containsText" dxfId="2139" priority="864" operator="containsText" text="Наименование инвестиционного проекта">
      <formula>NOT(ISERROR(SEARCH("Наименование инвестиционного проекта",R39)))</formula>
    </cfRule>
  </conditionalFormatting>
  <conditionalFormatting sqref="R39">
    <cfRule type="cellIs" dxfId="2138" priority="863" operator="equal">
      <formula>0</formula>
    </cfRule>
  </conditionalFormatting>
  <conditionalFormatting sqref="R38">
    <cfRule type="containsText" dxfId="2137" priority="862" operator="containsText" text="Наименование инвестиционного проекта">
      <formula>NOT(ISERROR(SEARCH("Наименование инвестиционного проекта",R38)))</formula>
    </cfRule>
  </conditionalFormatting>
  <conditionalFormatting sqref="R38">
    <cfRule type="cellIs" dxfId="2136" priority="861" operator="equal">
      <formula>0</formula>
    </cfRule>
  </conditionalFormatting>
  <conditionalFormatting sqref="S40">
    <cfRule type="containsText" dxfId="2135" priority="860" operator="containsText" text="Наименование инвестиционного проекта">
      <formula>NOT(ISERROR(SEARCH("Наименование инвестиционного проекта",S40)))</formula>
    </cfRule>
  </conditionalFormatting>
  <conditionalFormatting sqref="S40">
    <cfRule type="cellIs" dxfId="2134" priority="859" operator="equal">
      <formula>0</formula>
    </cfRule>
  </conditionalFormatting>
  <conditionalFormatting sqref="S37">
    <cfRule type="containsText" dxfId="2133" priority="858" operator="containsText" text="Наименование инвестиционного проекта">
      <formula>NOT(ISERROR(SEARCH("Наименование инвестиционного проекта",S37)))</formula>
    </cfRule>
  </conditionalFormatting>
  <conditionalFormatting sqref="S37">
    <cfRule type="cellIs" dxfId="2132" priority="857" operator="equal">
      <formula>0</formula>
    </cfRule>
  </conditionalFormatting>
  <conditionalFormatting sqref="S35">
    <cfRule type="containsText" dxfId="2131" priority="856" operator="containsText" text="Наименование инвестиционного проекта">
      <formula>NOT(ISERROR(SEARCH("Наименование инвестиционного проекта",S35)))</formula>
    </cfRule>
  </conditionalFormatting>
  <conditionalFormatting sqref="S35">
    <cfRule type="cellIs" dxfId="2130" priority="855" operator="equal">
      <formula>0</formula>
    </cfRule>
  </conditionalFormatting>
  <conditionalFormatting sqref="S34">
    <cfRule type="containsText" dxfId="2129" priority="854" operator="containsText" text="Наименование инвестиционного проекта">
      <formula>NOT(ISERROR(SEARCH("Наименование инвестиционного проекта",S34)))</formula>
    </cfRule>
  </conditionalFormatting>
  <conditionalFormatting sqref="S34">
    <cfRule type="cellIs" dxfId="2128" priority="853" operator="equal">
      <formula>0</formula>
    </cfRule>
  </conditionalFormatting>
  <conditionalFormatting sqref="S31">
    <cfRule type="containsText" dxfId="2127" priority="852" operator="containsText" text="Наименование инвестиционного проекта">
      <formula>NOT(ISERROR(SEARCH("Наименование инвестиционного проекта",S31)))</formula>
    </cfRule>
  </conditionalFormatting>
  <conditionalFormatting sqref="S31">
    <cfRule type="cellIs" dxfId="2126" priority="851" operator="equal">
      <formula>0</formula>
    </cfRule>
  </conditionalFormatting>
  <conditionalFormatting sqref="S32">
    <cfRule type="containsText" dxfId="2125" priority="850" operator="containsText" text="Наименование инвестиционного проекта">
      <formula>NOT(ISERROR(SEARCH("Наименование инвестиционного проекта",S32)))</formula>
    </cfRule>
  </conditionalFormatting>
  <conditionalFormatting sqref="S32">
    <cfRule type="cellIs" dxfId="2124" priority="849" operator="equal">
      <formula>0</formula>
    </cfRule>
  </conditionalFormatting>
  <conditionalFormatting sqref="S33">
    <cfRule type="containsText" dxfId="2123" priority="848" operator="containsText" text="Наименование инвестиционного проекта">
      <formula>NOT(ISERROR(SEARCH("Наименование инвестиционного проекта",S33)))</formula>
    </cfRule>
  </conditionalFormatting>
  <conditionalFormatting sqref="S33">
    <cfRule type="cellIs" dxfId="2122" priority="847" operator="equal">
      <formula>0</formula>
    </cfRule>
  </conditionalFormatting>
  <conditionalFormatting sqref="S29">
    <cfRule type="containsText" dxfId="2121" priority="846" operator="containsText" text="Наименование инвестиционного проекта">
      <formula>NOT(ISERROR(SEARCH("Наименование инвестиционного проекта",S29)))</formula>
    </cfRule>
  </conditionalFormatting>
  <conditionalFormatting sqref="S29">
    <cfRule type="cellIs" dxfId="2120" priority="845" operator="equal">
      <formula>0</formula>
    </cfRule>
  </conditionalFormatting>
  <conditionalFormatting sqref="S30">
    <cfRule type="containsText" dxfId="2119" priority="844" operator="containsText" text="Наименование инвестиционного проекта">
      <formula>NOT(ISERROR(SEARCH("Наименование инвестиционного проекта",S30)))</formula>
    </cfRule>
  </conditionalFormatting>
  <conditionalFormatting sqref="S30">
    <cfRule type="cellIs" dxfId="2118" priority="843" operator="equal">
      <formula>0</formula>
    </cfRule>
  </conditionalFormatting>
  <conditionalFormatting sqref="S28">
    <cfRule type="containsText" dxfId="2117" priority="842" operator="containsText" text="Наименование инвестиционного проекта">
      <formula>NOT(ISERROR(SEARCH("Наименование инвестиционного проекта",S28)))</formula>
    </cfRule>
  </conditionalFormatting>
  <conditionalFormatting sqref="S28">
    <cfRule type="cellIs" dxfId="2116" priority="841" operator="equal">
      <formula>0</formula>
    </cfRule>
  </conditionalFormatting>
  <conditionalFormatting sqref="S27">
    <cfRule type="containsText" dxfId="2115" priority="840" operator="containsText" text="Наименование инвестиционного проекта">
      <formula>NOT(ISERROR(SEARCH("Наименование инвестиционного проекта",S27)))</formula>
    </cfRule>
  </conditionalFormatting>
  <conditionalFormatting sqref="S27">
    <cfRule type="cellIs" dxfId="2114" priority="839" operator="equal">
      <formula>0</formula>
    </cfRule>
  </conditionalFormatting>
  <conditionalFormatting sqref="S26">
    <cfRule type="containsText" dxfId="2113" priority="838" operator="containsText" text="Наименование инвестиционного проекта">
      <formula>NOT(ISERROR(SEARCH("Наименование инвестиционного проекта",S26)))</formula>
    </cfRule>
  </conditionalFormatting>
  <conditionalFormatting sqref="S26">
    <cfRule type="cellIs" dxfId="2112" priority="837" operator="equal">
      <formula>0</formula>
    </cfRule>
  </conditionalFormatting>
  <conditionalFormatting sqref="S43">
    <cfRule type="containsText" dxfId="2111" priority="836" operator="containsText" text="Наименование инвестиционного проекта">
      <formula>NOT(ISERROR(SEARCH("Наименование инвестиционного проекта",S43)))</formula>
    </cfRule>
  </conditionalFormatting>
  <conditionalFormatting sqref="S43">
    <cfRule type="cellIs" dxfId="2110" priority="835" operator="equal">
      <formula>0</formula>
    </cfRule>
  </conditionalFormatting>
  <conditionalFormatting sqref="S49">
    <cfRule type="containsText" dxfId="2109" priority="834" operator="containsText" text="Наименование инвестиционного проекта">
      <formula>NOT(ISERROR(SEARCH("Наименование инвестиционного проекта",S49)))</formula>
    </cfRule>
  </conditionalFormatting>
  <conditionalFormatting sqref="S49">
    <cfRule type="cellIs" dxfId="2108" priority="833" operator="equal">
      <formula>0</formula>
    </cfRule>
  </conditionalFormatting>
  <conditionalFormatting sqref="S51">
    <cfRule type="containsText" dxfId="2107" priority="832" operator="containsText" text="Наименование инвестиционного проекта">
      <formula>NOT(ISERROR(SEARCH("Наименование инвестиционного проекта",S51)))</formula>
    </cfRule>
  </conditionalFormatting>
  <conditionalFormatting sqref="S51">
    <cfRule type="cellIs" dxfId="2106" priority="831" operator="equal">
      <formula>0</formula>
    </cfRule>
  </conditionalFormatting>
  <conditionalFormatting sqref="S50">
    <cfRule type="containsText" dxfId="2105" priority="830" operator="containsText" text="Наименование инвестиционного проекта">
      <formula>NOT(ISERROR(SEARCH("Наименование инвестиционного проекта",S50)))</formula>
    </cfRule>
  </conditionalFormatting>
  <conditionalFormatting sqref="S50">
    <cfRule type="cellIs" dxfId="2104" priority="829" operator="equal">
      <formula>0</formula>
    </cfRule>
  </conditionalFormatting>
  <conditionalFormatting sqref="S53">
    <cfRule type="containsText" dxfId="2103" priority="828" operator="containsText" text="Наименование инвестиционного проекта">
      <formula>NOT(ISERROR(SEARCH("Наименование инвестиционного проекта",S53)))</formula>
    </cfRule>
  </conditionalFormatting>
  <conditionalFormatting sqref="S53">
    <cfRule type="cellIs" dxfId="2102" priority="827" operator="equal">
      <formula>0</formula>
    </cfRule>
  </conditionalFormatting>
  <conditionalFormatting sqref="S54">
    <cfRule type="containsText" dxfId="2101" priority="826" operator="containsText" text="Наименование инвестиционного проекта">
      <formula>NOT(ISERROR(SEARCH("Наименование инвестиционного проекта",S54)))</formula>
    </cfRule>
  </conditionalFormatting>
  <conditionalFormatting sqref="S54">
    <cfRule type="cellIs" dxfId="2100" priority="825" operator="equal">
      <formula>0</formula>
    </cfRule>
  </conditionalFormatting>
  <conditionalFormatting sqref="S55">
    <cfRule type="containsText" dxfId="2099" priority="824" operator="containsText" text="Наименование инвестиционного проекта">
      <formula>NOT(ISERROR(SEARCH("Наименование инвестиционного проекта",S55)))</formula>
    </cfRule>
  </conditionalFormatting>
  <conditionalFormatting sqref="S55">
    <cfRule type="cellIs" dxfId="2098" priority="823" operator="equal">
      <formula>0</formula>
    </cfRule>
  </conditionalFormatting>
  <conditionalFormatting sqref="S56:S58">
    <cfRule type="containsText" dxfId="2097" priority="822" operator="containsText" text="Наименование инвестиционного проекта">
      <formula>NOT(ISERROR(SEARCH("Наименование инвестиционного проекта",S56)))</formula>
    </cfRule>
  </conditionalFormatting>
  <conditionalFormatting sqref="S56:S58">
    <cfRule type="cellIs" dxfId="2096" priority="821" operator="equal">
      <formula>0</formula>
    </cfRule>
  </conditionalFormatting>
  <conditionalFormatting sqref="S60:S61">
    <cfRule type="containsText" dxfId="2095" priority="820" operator="containsText" text="Наименование инвестиционного проекта">
      <formula>NOT(ISERROR(SEARCH("Наименование инвестиционного проекта",S60)))</formula>
    </cfRule>
  </conditionalFormatting>
  <conditionalFormatting sqref="S60:S61">
    <cfRule type="cellIs" dxfId="2094" priority="819" operator="equal">
      <formula>0</formula>
    </cfRule>
  </conditionalFormatting>
  <conditionalFormatting sqref="S59">
    <cfRule type="containsText" dxfId="2093" priority="818" operator="containsText" text="Наименование инвестиционного проекта">
      <formula>NOT(ISERROR(SEARCH("Наименование инвестиционного проекта",S59)))</formula>
    </cfRule>
  </conditionalFormatting>
  <conditionalFormatting sqref="S59">
    <cfRule type="cellIs" dxfId="2092" priority="817" operator="equal">
      <formula>0</formula>
    </cfRule>
  </conditionalFormatting>
  <conditionalFormatting sqref="S63">
    <cfRule type="containsText" dxfId="2091" priority="816" operator="containsText" text="Наименование инвестиционного проекта">
      <formula>NOT(ISERROR(SEARCH("Наименование инвестиционного проекта",S63)))</formula>
    </cfRule>
  </conditionalFormatting>
  <conditionalFormatting sqref="S63">
    <cfRule type="cellIs" dxfId="2090" priority="815" operator="equal">
      <formula>0</formula>
    </cfRule>
  </conditionalFormatting>
  <conditionalFormatting sqref="S64">
    <cfRule type="containsText" dxfId="2089" priority="814" operator="containsText" text="Наименование инвестиционного проекта">
      <formula>NOT(ISERROR(SEARCH("Наименование инвестиционного проекта",S64)))</formula>
    </cfRule>
  </conditionalFormatting>
  <conditionalFormatting sqref="S64">
    <cfRule type="cellIs" dxfId="2088" priority="813" operator="equal">
      <formula>0</formula>
    </cfRule>
  </conditionalFormatting>
  <conditionalFormatting sqref="S62">
    <cfRule type="containsText" dxfId="2087" priority="812" operator="containsText" text="Наименование инвестиционного проекта">
      <formula>NOT(ISERROR(SEARCH("Наименование инвестиционного проекта",S62)))</formula>
    </cfRule>
  </conditionalFormatting>
  <conditionalFormatting sqref="S62">
    <cfRule type="cellIs" dxfId="2086" priority="811" operator="equal">
      <formula>0</formula>
    </cfRule>
  </conditionalFormatting>
  <conditionalFormatting sqref="S65">
    <cfRule type="containsText" dxfId="2085" priority="810" operator="containsText" text="Наименование инвестиционного проекта">
      <formula>NOT(ISERROR(SEARCH("Наименование инвестиционного проекта",S65)))</formula>
    </cfRule>
  </conditionalFormatting>
  <conditionalFormatting sqref="S65">
    <cfRule type="cellIs" dxfId="2084" priority="809" operator="equal">
      <formula>0</formula>
    </cfRule>
  </conditionalFormatting>
  <conditionalFormatting sqref="S66">
    <cfRule type="containsText" dxfId="2083" priority="808" operator="containsText" text="Наименование инвестиционного проекта">
      <formula>NOT(ISERROR(SEARCH("Наименование инвестиционного проекта",S66)))</formula>
    </cfRule>
  </conditionalFormatting>
  <conditionalFormatting sqref="S66">
    <cfRule type="cellIs" dxfId="2082" priority="807" operator="equal">
      <formula>0</formula>
    </cfRule>
  </conditionalFormatting>
  <conditionalFormatting sqref="S39">
    <cfRule type="containsText" dxfId="2081" priority="806" operator="containsText" text="Наименование инвестиционного проекта">
      <formula>NOT(ISERROR(SEARCH("Наименование инвестиционного проекта",S39)))</formula>
    </cfRule>
  </conditionalFormatting>
  <conditionalFormatting sqref="S39">
    <cfRule type="cellIs" dxfId="2080" priority="805" operator="equal">
      <formula>0</formula>
    </cfRule>
  </conditionalFormatting>
  <conditionalFormatting sqref="S38">
    <cfRule type="containsText" dxfId="2079" priority="804" operator="containsText" text="Наименование инвестиционного проекта">
      <formula>NOT(ISERROR(SEARCH("Наименование инвестиционного проекта",S38)))</formula>
    </cfRule>
  </conditionalFormatting>
  <conditionalFormatting sqref="S38">
    <cfRule type="cellIs" dxfId="2078" priority="803" operator="equal">
      <formula>0</formula>
    </cfRule>
  </conditionalFormatting>
  <conditionalFormatting sqref="T40">
    <cfRule type="containsText" dxfId="2077" priority="802" operator="containsText" text="Наименование инвестиционного проекта">
      <formula>NOT(ISERROR(SEARCH("Наименование инвестиционного проекта",T40)))</formula>
    </cfRule>
  </conditionalFormatting>
  <conditionalFormatting sqref="T40">
    <cfRule type="cellIs" dxfId="2076" priority="801" operator="equal">
      <formula>0</formula>
    </cfRule>
  </conditionalFormatting>
  <conditionalFormatting sqref="T37">
    <cfRule type="containsText" dxfId="2075" priority="800" operator="containsText" text="Наименование инвестиционного проекта">
      <formula>NOT(ISERROR(SEARCH("Наименование инвестиционного проекта",T37)))</formula>
    </cfRule>
  </conditionalFormatting>
  <conditionalFormatting sqref="T37">
    <cfRule type="cellIs" dxfId="2074" priority="799" operator="equal">
      <formula>0</formula>
    </cfRule>
  </conditionalFormatting>
  <conditionalFormatting sqref="T35">
    <cfRule type="containsText" dxfId="2073" priority="798" operator="containsText" text="Наименование инвестиционного проекта">
      <formula>NOT(ISERROR(SEARCH("Наименование инвестиционного проекта",T35)))</formula>
    </cfRule>
  </conditionalFormatting>
  <conditionalFormatting sqref="T35">
    <cfRule type="cellIs" dxfId="2072" priority="797" operator="equal">
      <formula>0</formula>
    </cfRule>
  </conditionalFormatting>
  <conditionalFormatting sqref="T34">
    <cfRule type="containsText" dxfId="2071" priority="796" operator="containsText" text="Наименование инвестиционного проекта">
      <formula>NOT(ISERROR(SEARCH("Наименование инвестиционного проекта",T34)))</formula>
    </cfRule>
  </conditionalFormatting>
  <conditionalFormatting sqref="T34">
    <cfRule type="cellIs" dxfId="2070" priority="795" operator="equal">
      <formula>0</formula>
    </cfRule>
  </conditionalFormatting>
  <conditionalFormatting sqref="T31">
    <cfRule type="containsText" dxfId="2069" priority="794" operator="containsText" text="Наименование инвестиционного проекта">
      <formula>NOT(ISERROR(SEARCH("Наименование инвестиционного проекта",T31)))</formula>
    </cfRule>
  </conditionalFormatting>
  <conditionalFormatting sqref="T31">
    <cfRule type="cellIs" dxfId="2068" priority="793" operator="equal">
      <formula>0</formula>
    </cfRule>
  </conditionalFormatting>
  <conditionalFormatting sqref="T32">
    <cfRule type="containsText" dxfId="2067" priority="792" operator="containsText" text="Наименование инвестиционного проекта">
      <formula>NOT(ISERROR(SEARCH("Наименование инвестиционного проекта",T32)))</formula>
    </cfRule>
  </conditionalFormatting>
  <conditionalFormatting sqref="T32">
    <cfRule type="cellIs" dxfId="2066" priority="791" operator="equal">
      <formula>0</formula>
    </cfRule>
  </conditionalFormatting>
  <conditionalFormatting sqref="T33">
    <cfRule type="containsText" dxfId="2065" priority="790" operator="containsText" text="Наименование инвестиционного проекта">
      <formula>NOT(ISERROR(SEARCH("Наименование инвестиционного проекта",T33)))</formula>
    </cfRule>
  </conditionalFormatting>
  <conditionalFormatting sqref="T33">
    <cfRule type="cellIs" dxfId="2064" priority="789" operator="equal">
      <formula>0</formula>
    </cfRule>
  </conditionalFormatting>
  <conditionalFormatting sqref="T29">
    <cfRule type="containsText" dxfId="2063" priority="788" operator="containsText" text="Наименование инвестиционного проекта">
      <formula>NOT(ISERROR(SEARCH("Наименование инвестиционного проекта",T29)))</formula>
    </cfRule>
  </conditionalFormatting>
  <conditionalFormatting sqref="T29">
    <cfRule type="cellIs" dxfId="2062" priority="787" operator="equal">
      <formula>0</formula>
    </cfRule>
  </conditionalFormatting>
  <conditionalFormatting sqref="T30">
    <cfRule type="containsText" dxfId="2061" priority="786" operator="containsText" text="Наименование инвестиционного проекта">
      <formula>NOT(ISERROR(SEARCH("Наименование инвестиционного проекта",T30)))</formula>
    </cfRule>
  </conditionalFormatting>
  <conditionalFormatting sqref="T30">
    <cfRule type="cellIs" dxfId="2060" priority="785" operator="equal">
      <formula>0</formula>
    </cfRule>
  </conditionalFormatting>
  <conditionalFormatting sqref="T28">
    <cfRule type="containsText" dxfId="2059" priority="784" operator="containsText" text="Наименование инвестиционного проекта">
      <formula>NOT(ISERROR(SEARCH("Наименование инвестиционного проекта",T28)))</formula>
    </cfRule>
  </conditionalFormatting>
  <conditionalFormatting sqref="T28">
    <cfRule type="cellIs" dxfId="2058" priority="783" operator="equal">
      <formula>0</formula>
    </cfRule>
  </conditionalFormatting>
  <conditionalFormatting sqref="T27">
    <cfRule type="containsText" dxfId="2057" priority="782" operator="containsText" text="Наименование инвестиционного проекта">
      <formula>NOT(ISERROR(SEARCH("Наименование инвестиционного проекта",T27)))</formula>
    </cfRule>
  </conditionalFormatting>
  <conditionalFormatting sqref="T27">
    <cfRule type="cellIs" dxfId="2056" priority="781" operator="equal">
      <formula>0</formula>
    </cfRule>
  </conditionalFormatting>
  <conditionalFormatting sqref="T26">
    <cfRule type="containsText" dxfId="2055" priority="780" operator="containsText" text="Наименование инвестиционного проекта">
      <formula>NOT(ISERROR(SEARCH("Наименование инвестиционного проекта",T26)))</formula>
    </cfRule>
  </conditionalFormatting>
  <conditionalFormatting sqref="T26">
    <cfRule type="cellIs" dxfId="2054" priority="779" operator="equal">
      <formula>0</formula>
    </cfRule>
  </conditionalFormatting>
  <conditionalFormatting sqref="T43">
    <cfRule type="containsText" dxfId="2053" priority="778" operator="containsText" text="Наименование инвестиционного проекта">
      <formula>NOT(ISERROR(SEARCH("Наименование инвестиционного проекта",T43)))</formula>
    </cfRule>
  </conditionalFormatting>
  <conditionalFormatting sqref="T43">
    <cfRule type="cellIs" dxfId="2052" priority="777" operator="equal">
      <formula>0</formula>
    </cfRule>
  </conditionalFormatting>
  <conditionalFormatting sqref="T49">
    <cfRule type="containsText" dxfId="2051" priority="776" operator="containsText" text="Наименование инвестиционного проекта">
      <formula>NOT(ISERROR(SEARCH("Наименование инвестиционного проекта",T49)))</formula>
    </cfRule>
  </conditionalFormatting>
  <conditionalFormatting sqref="T49">
    <cfRule type="cellIs" dxfId="2050" priority="775" operator="equal">
      <formula>0</formula>
    </cfRule>
  </conditionalFormatting>
  <conditionalFormatting sqref="T51">
    <cfRule type="containsText" dxfId="2049" priority="774" operator="containsText" text="Наименование инвестиционного проекта">
      <formula>NOT(ISERROR(SEARCH("Наименование инвестиционного проекта",T51)))</formula>
    </cfRule>
  </conditionalFormatting>
  <conditionalFormatting sqref="T51">
    <cfRule type="cellIs" dxfId="2048" priority="773" operator="equal">
      <formula>0</formula>
    </cfRule>
  </conditionalFormatting>
  <conditionalFormatting sqref="T50">
    <cfRule type="containsText" dxfId="2047" priority="772" operator="containsText" text="Наименование инвестиционного проекта">
      <formula>NOT(ISERROR(SEARCH("Наименование инвестиционного проекта",T50)))</formula>
    </cfRule>
  </conditionalFormatting>
  <conditionalFormatting sqref="T50">
    <cfRule type="cellIs" dxfId="2046" priority="771" operator="equal">
      <formula>0</formula>
    </cfRule>
  </conditionalFormatting>
  <conditionalFormatting sqref="T53">
    <cfRule type="containsText" dxfId="2045" priority="770" operator="containsText" text="Наименование инвестиционного проекта">
      <formula>NOT(ISERROR(SEARCH("Наименование инвестиционного проекта",T53)))</formula>
    </cfRule>
  </conditionalFormatting>
  <conditionalFormatting sqref="T53">
    <cfRule type="cellIs" dxfId="2044" priority="769" operator="equal">
      <formula>0</formula>
    </cfRule>
  </conditionalFormatting>
  <conditionalFormatting sqref="T54">
    <cfRule type="containsText" dxfId="2043" priority="768" operator="containsText" text="Наименование инвестиционного проекта">
      <formula>NOT(ISERROR(SEARCH("Наименование инвестиционного проекта",T54)))</formula>
    </cfRule>
  </conditionalFormatting>
  <conditionalFormatting sqref="T54">
    <cfRule type="cellIs" dxfId="2042" priority="767" operator="equal">
      <formula>0</formula>
    </cfRule>
  </conditionalFormatting>
  <conditionalFormatting sqref="T55">
    <cfRule type="containsText" dxfId="2041" priority="766" operator="containsText" text="Наименование инвестиционного проекта">
      <formula>NOT(ISERROR(SEARCH("Наименование инвестиционного проекта",T55)))</formula>
    </cfRule>
  </conditionalFormatting>
  <conditionalFormatting sqref="T55">
    <cfRule type="cellIs" dxfId="2040" priority="765" operator="equal">
      <formula>0</formula>
    </cfRule>
  </conditionalFormatting>
  <conditionalFormatting sqref="T56:T58">
    <cfRule type="containsText" dxfId="2039" priority="764" operator="containsText" text="Наименование инвестиционного проекта">
      <formula>NOT(ISERROR(SEARCH("Наименование инвестиционного проекта",T56)))</formula>
    </cfRule>
  </conditionalFormatting>
  <conditionalFormatting sqref="T56:T58">
    <cfRule type="cellIs" dxfId="2038" priority="763" operator="equal">
      <formula>0</formula>
    </cfRule>
  </conditionalFormatting>
  <conditionalFormatting sqref="T60:T61">
    <cfRule type="containsText" dxfId="2037" priority="762" operator="containsText" text="Наименование инвестиционного проекта">
      <formula>NOT(ISERROR(SEARCH("Наименование инвестиционного проекта",T60)))</formula>
    </cfRule>
  </conditionalFormatting>
  <conditionalFormatting sqref="T60:T61">
    <cfRule type="cellIs" dxfId="2036" priority="761" operator="equal">
      <formula>0</formula>
    </cfRule>
  </conditionalFormatting>
  <conditionalFormatting sqref="T59">
    <cfRule type="containsText" dxfId="2035" priority="760" operator="containsText" text="Наименование инвестиционного проекта">
      <formula>NOT(ISERROR(SEARCH("Наименование инвестиционного проекта",T59)))</formula>
    </cfRule>
  </conditionalFormatting>
  <conditionalFormatting sqref="T59">
    <cfRule type="cellIs" dxfId="2034" priority="759" operator="equal">
      <formula>0</formula>
    </cfRule>
  </conditionalFormatting>
  <conditionalFormatting sqref="T63">
    <cfRule type="containsText" dxfId="2033" priority="758" operator="containsText" text="Наименование инвестиционного проекта">
      <formula>NOT(ISERROR(SEARCH("Наименование инвестиционного проекта",T63)))</formula>
    </cfRule>
  </conditionalFormatting>
  <conditionalFormatting sqref="T63">
    <cfRule type="cellIs" dxfId="2032" priority="757" operator="equal">
      <formula>0</formula>
    </cfRule>
  </conditionalFormatting>
  <conditionalFormatting sqref="T64">
    <cfRule type="containsText" dxfId="2031" priority="756" operator="containsText" text="Наименование инвестиционного проекта">
      <formula>NOT(ISERROR(SEARCH("Наименование инвестиционного проекта",T64)))</formula>
    </cfRule>
  </conditionalFormatting>
  <conditionalFormatting sqref="T64">
    <cfRule type="cellIs" dxfId="2030" priority="755" operator="equal">
      <formula>0</formula>
    </cfRule>
  </conditionalFormatting>
  <conditionalFormatting sqref="T62">
    <cfRule type="containsText" dxfId="2029" priority="754" operator="containsText" text="Наименование инвестиционного проекта">
      <formula>NOT(ISERROR(SEARCH("Наименование инвестиционного проекта",T62)))</formula>
    </cfRule>
  </conditionalFormatting>
  <conditionalFormatting sqref="T62">
    <cfRule type="cellIs" dxfId="2028" priority="753" operator="equal">
      <formula>0</formula>
    </cfRule>
  </conditionalFormatting>
  <conditionalFormatting sqref="T65">
    <cfRule type="containsText" dxfId="2027" priority="752" operator="containsText" text="Наименование инвестиционного проекта">
      <formula>NOT(ISERROR(SEARCH("Наименование инвестиционного проекта",T65)))</formula>
    </cfRule>
  </conditionalFormatting>
  <conditionalFormatting sqref="T65">
    <cfRule type="cellIs" dxfId="2026" priority="751" operator="equal">
      <formula>0</formula>
    </cfRule>
  </conditionalFormatting>
  <conditionalFormatting sqref="T66">
    <cfRule type="containsText" dxfId="2025" priority="750" operator="containsText" text="Наименование инвестиционного проекта">
      <formula>NOT(ISERROR(SEARCH("Наименование инвестиционного проекта",T66)))</formula>
    </cfRule>
  </conditionalFormatting>
  <conditionalFormatting sqref="T66">
    <cfRule type="cellIs" dxfId="2024" priority="749" operator="equal">
      <formula>0</formula>
    </cfRule>
  </conditionalFormatting>
  <conditionalFormatting sqref="T39">
    <cfRule type="containsText" dxfId="2023" priority="748" operator="containsText" text="Наименование инвестиционного проекта">
      <formula>NOT(ISERROR(SEARCH("Наименование инвестиционного проекта",T39)))</formula>
    </cfRule>
  </conditionalFormatting>
  <conditionalFormatting sqref="T39">
    <cfRule type="cellIs" dxfId="2022" priority="747" operator="equal">
      <formula>0</formula>
    </cfRule>
  </conditionalFormatting>
  <conditionalFormatting sqref="T38">
    <cfRule type="containsText" dxfId="2021" priority="746" operator="containsText" text="Наименование инвестиционного проекта">
      <formula>NOT(ISERROR(SEARCH("Наименование инвестиционного проекта",T38)))</formula>
    </cfRule>
  </conditionalFormatting>
  <conditionalFormatting sqref="T38">
    <cfRule type="cellIs" dxfId="2020" priority="745" operator="equal">
      <formula>0</formula>
    </cfRule>
  </conditionalFormatting>
  <conditionalFormatting sqref="U40">
    <cfRule type="containsText" dxfId="2019" priority="744" operator="containsText" text="Наименование инвестиционного проекта">
      <formula>NOT(ISERROR(SEARCH("Наименование инвестиционного проекта",U40)))</formula>
    </cfRule>
  </conditionalFormatting>
  <conditionalFormatting sqref="U40">
    <cfRule type="cellIs" dxfId="2018" priority="743" operator="equal">
      <formula>0</formula>
    </cfRule>
  </conditionalFormatting>
  <conditionalFormatting sqref="U37">
    <cfRule type="containsText" dxfId="2017" priority="742" operator="containsText" text="Наименование инвестиционного проекта">
      <formula>NOT(ISERROR(SEARCH("Наименование инвестиционного проекта",U37)))</formula>
    </cfRule>
  </conditionalFormatting>
  <conditionalFormatting sqref="U37">
    <cfRule type="cellIs" dxfId="2016" priority="741" operator="equal">
      <formula>0</formula>
    </cfRule>
  </conditionalFormatting>
  <conditionalFormatting sqref="U35">
    <cfRule type="containsText" dxfId="2015" priority="740" operator="containsText" text="Наименование инвестиционного проекта">
      <formula>NOT(ISERROR(SEARCH("Наименование инвестиционного проекта",U35)))</formula>
    </cfRule>
  </conditionalFormatting>
  <conditionalFormatting sqref="U35">
    <cfRule type="cellIs" dxfId="2014" priority="739" operator="equal">
      <formula>0</formula>
    </cfRule>
  </conditionalFormatting>
  <conditionalFormatting sqref="U34">
    <cfRule type="containsText" dxfId="2013" priority="738" operator="containsText" text="Наименование инвестиционного проекта">
      <formula>NOT(ISERROR(SEARCH("Наименование инвестиционного проекта",U34)))</formula>
    </cfRule>
  </conditionalFormatting>
  <conditionalFormatting sqref="U34">
    <cfRule type="cellIs" dxfId="2012" priority="737" operator="equal">
      <formula>0</formula>
    </cfRule>
  </conditionalFormatting>
  <conditionalFormatting sqref="U31">
    <cfRule type="containsText" dxfId="2011" priority="736" operator="containsText" text="Наименование инвестиционного проекта">
      <formula>NOT(ISERROR(SEARCH("Наименование инвестиционного проекта",U31)))</formula>
    </cfRule>
  </conditionalFormatting>
  <conditionalFormatting sqref="U31">
    <cfRule type="cellIs" dxfId="2010" priority="735" operator="equal">
      <formula>0</formula>
    </cfRule>
  </conditionalFormatting>
  <conditionalFormatting sqref="U32">
    <cfRule type="containsText" dxfId="2009" priority="734" operator="containsText" text="Наименование инвестиционного проекта">
      <formula>NOT(ISERROR(SEARCH("Наименование инвестиционного проекта",U32)))</formula>
    </cfRule>
  </conditionalFormatting>
  <conditionalFormatting sqref="U32">
    <cfRule type="cellIs" dxfId="2008" priority="733" operator="equal">
      <formula>0</formula>
    </cfRule>
  </conditionalFormatting>
  <conditionalFormatting sqref="U33">
    <cfRule type="containsText" dxfId="2007" priority="732" operator="containsText" text="Наименование инвестиционного проекта">
      <formula>NOT(ISERROR(SEARCH("Наименование инвестиционного проекта",U33)))</formula>
    </cfRule>
  </conditionalFormatting>
  <conditionalFormatting sqref="U33">
    <cfRule type="cellIs" dxfId="2006" priority="731" operator="equal">
      <formula>0</formula>
    </cfRule>
  </conditionalFormatting>
  <conditionalFormatting sqref="U29">
    <cfRule type="containsText" dxfId="2005" priority="730" operator="containsText" text="Наименование инвестиционного проекта">
      <formula>NOT(ISERROR(SEARCH("Наименование инвестиционного проекта",U29)))</formula>
    </cfRule>
  </conditionalFormatting>
  <conditionalFormatting sqref="U29">
    <cfRule type="cellIs" dxfId="2004" priority="729" operator="equal">
      <formula>0</formula>
    </cfRule>
  </conditionalFormatting>
  <conditionalFormatting sqref="U30">
    <cfRule type="containsText" dxfId="2003" priority="728" operator="containsText" text="Наименование инвестиционного проекта">
      <formula>NOT(ISERROR(SEARCH("Наименование инвестиционного проекта",U30)))</formula>
    </cfRule>
  </conditionalFormatting>
  <conditionalFormatting sqref="U30">
    <cfRule type="cellIs" dxfId="2002" priority="727" operator="equal">
      <formula>0</formula>
    </cfRule>
  </conditionalFormatting>
  <conditionalFormatting sqref="U28">
    <cfRule type="containsText" dxfId="2001" priority="726" operator="containsText" text="Наименование инвестиционного проекта">
      <formula>NOT(ISERROR(SEARCH("Наименование инвестиционного проекта",U28)))</formula>
    </cfRule>
  </conditionalFormatting>
  <conditionalFormatting sqref="U28">
    <cfRule type="cellIs" dxfId="2000" priority="725" operator="equal">
      <formula>0</formula>
    </cfRule>
  </conditionalFormatting>
  <conditionalFormatting sqref="U27">
    <cfRule type="containsText" dxfId="1999" priority="724" operator="containsText" text="Наименование инвестиционного проекта">
      <formula>NOT(ISERROR(SEARCH("Наименование инвестиционного проекта",U27)))</formula>
    </cfRule>
  </conditionalFormatting>
  <conditionalFormatting sqref="U27">
    <cfRule type="cellIs" dxfId="1998" priority="723" operator="equal">
      <formula>0</formula>
    </cfRule>
  </conditionalFormatting>
  <conditionalFormatting sqref="U26">
    <cfRule type="containsText" dxfId="1997" priority="722" operator="containsText" text="Наименование инвестиционного проекта">
      <formula>NOT(ISERROR(SEARCH("Наименование инвестиционного проекта",U26)))</formula>
    </cfRule>
  </conditionalFormatting>
  <conditionalFormatting sqref="U26">
    <cfRule type="cellIs" dxfId="1996" priority="721" operator="equal">
      <formula>0</formula>
    </cfRule>
  </conditionalFormatting>
  <conditionalFormatting sqref="U43">
    <cfRule type="containsText" dxfId="1995" priority="720" operator="containsText" text="Наименование инвестиционного проекта">
      <formula>NOT(ISERROR(SEARCH("Наименование инвестиционного проекта",U43)))</formula>
    </cfRule>
  </conditionalFormatting>
  <conditionalFormatting sqref="U43">
    <cfRule type="cellIs" dxfId="1994" priority="719" operator="equal">
      <formula>0</formula>
    </cfRule>
  </conditionalFormatting>
  <conditionalFormatting sqref="U49">
    <cfRule type="containsText" dxfId="1993" priority="718" operator="containsText" text="Наименование инвестиционного проекта">
      <formula>NOT(ISERROR(SEARCH("Наименование инвестиционного проекта",U49)))</formula>
    </cfRule>
  </conditionalFormatting>
  <conditionalFormatting sqref="U49">
    <cfRule type="cellIs" dxfId="1992" priority="717" operator="equal">
      <formula>0</formula>
    </cfRule>
  </conditionalFormatting>
  <conditionalFormatting sqref="U51">
    <cfRule type="containsText" dxfId="1991" priority="716" operator="containsText" text="Наименование инвестиционного проекта">
      <formula>NOT(ISERROR(SEARCH("Наименование инвестиционного проекта",U51)))</formula>
    </cfRule>
  </conditionalFormatting>
  <conditionalFormatting sqref="U51">
    <cfRule type="cellIs" dxfId="1990" priority="715" operator="equal">
      <formula>0</formula>
    </cfRule>
  </conditionalFormatting>
  <conditionalFormatting sqref="U50">
    <cfRule type="containsText" dxfId="1989" priority="714" operator="containsText" text="Наименование инвестиционного проекта">
      <formula>NOT(ISERROR(SEARCH("Наименование инвестиционного проекта",U50)))</formula>
    </cfRule>
  </conditionalFormatting>
  <conditionalFormatting sqref="U50">
    <cfRule type="cellIs" dxfId="1988" priority="713" operator="equal">
      <formula>0</formula>
    </cfRule>
  </conditionalFormatting>
  <conditionalFormatting sqref="U53">
    <cfRule type="containsText" dxfId="1987" priority="712" operator="containsText" text="Наименование инвестиционного проекта">
      <formula>NOT(ISERROR(SEARCH("Наименование инвестиционного проекта",U53)))</formula>
    </cfRule>
  </conditionalFormatting>
  <conditionalFormatting sqref="U53">
    <cfRule type="cellIs" dxfId="1986" priority="711" operator="equal">
      <formula>0</formula>
    </cfRule>
  </conditionalFormatting>
  <conditionalFormatting sqref="U54">
    <cfRule type="containsText" dxfId="1985" priority="710" operator="containsText" text="Наименование инвестиционного проекта">
      <formula>NOT(ISERROR(SEARCH("Наименование инвестиционного проекта",U54)))</formula>
    </cfRule>
  </conditionalFormatting>
  <conditionalFormatting sqref="U54">
    <cfRule type="cellIs" dxfId="1984" priority="709" operator="equal">
      <formula>0</formula>
    </cfRule>
  </conditionalFormatting>
  <conditionalFormatting sqref="U55">
    <cfRule type="containsText" dxfId="1983" priority="708" operator="containsText" text="Наименование инвестиционного проекта">
      <formula>NOT(ISERROR(SEARCH("Наименование инвестиционного проекта",U55)))</formula>
    </cfRule>
  </conditionalFormatting>
  <conditionalFormatting sqref="U55">
    <cfRule type="cellIs" dxfId="1982" priority="707" operator="equal">
      <formula>0</formula>
    </cfRule>
  </conditionalFormatting>
  <conditionalFormatting sqref="U56:U58">
    <cfRule type="containsText" dxfId="1981" priority="706" operator="containsText" text="Наименование инвестиционного проекта">
      <formula>NOT(ISERROR(SEARCH("Наименование инвестиционного проекта",U56)))</formula>
    </cfRule>
  </conditionalFormatting>
  <conditionalFormatting sqref="U56:U58">
    <cfRule type="cellIs" dxfId="1980" priority="705" operator="equal">
      <formula>0</formula>
    </cfRule>
  </conditionalFormatting>
  <conditionalFormatting sqref="U60:U61">
    <cfRule type="containsText" dxfId="1979" priority="704" operator="containsText" text="Наименование инвестиционного проекта">
      <formula>NOT(ISERROR(SEARCH("Наименование инвестиционного проекта",U60)))</formula>
    </cfRule>
  </conditionalFormatting>
  <conditionalFormatting sqref="U60:U61">
    <cfRule type="cellIs" dxfId="1978" priority="703" operator="equal">
      <formula>0</formula>
    </cfRule>
  </conditionalFormatting>
  <conditionalFormatting sqref="U59">
    <cfRule type="containsText" dxfId="1977" priority="702" operator="containsText" text="Наименование инвестиционного проекта">
      <formula>NOT(ISERROR(SEARCH("Наименование инвестиционного проекта",U59)))</formula>
    </cfRule>
  </conditionalFormatting>
  <conditionalFormatting sqref="U59">
    <cfRule type="cellIs" dxfId="1976" priority="701" operator="equal">
      <formula>0</formula>
    </cfRule>
  </conditionalFormatting>
  <conditionalFormatting sqref="U63">
    <cfRule type="containsText" dxfId="1975" priority="700" operator="containsText" text="Наименование инвестиционного проекта">
      <formula>NOT(ISERROR(SEARCH("Наименование инвестиционного проекта",U63)))</formula>
    </cfRule>
  </conditionalFormatting>
  <conditionalFormatting sqref="U63">
    <cfRule type="cellIs" dxfId="1974" priority="699" operator="equal">
      <formula>0</formula>
    </cfRule>
  </conditionalFormatting>
  <conditionalFormatting sqref="U64">
    <cfRule type="containsText" dxfId="1973" priority="698" operator="containsText" text="Наименование инвестиционного проекта">
      <formula>NOT(ISERROR(SEARCH("Наименование инвестиционного проекта",U64)))</formula>
    </cfRule>
  </conditionalFormatting>
  <conditionalFormatting sqref="U64">
    <cfRule type="cellIs" dxfId="1972" priority="697" operator="equal">
      <formula>0</formula>
    </cfRule>
  </conditionalFormatting>
  <conditionalFormatting sqref="U62">
    <cfRule type="containsText" dxfId="1971" priority="696" operator="containsText" text="Наименование инвестиционного проекта">
      <formula>NOT(ISERROR(SEARCH("Наименование инвестиционного проекта",U62)))</formula>
    </cfRule>
  </conditionalFormatting>
  <conditionalFormatting sqref="U62">
    <cfRule type="cellIs" dxfId="1970" priority="695" operator="equal">
      <formula>0</formula>
    </cfRule>
  </conditionalFormatting>
  <conditionalFormatting sqref="U65">
    <cfRule type="containsText" dxfId="1969" priority="694" operator="containsText" text="Наименование инвестиционного проекта">
      <formula>NOT(ISERROR(SEARCH("Наименование инвестиционного проекта",U65)))</formula>
    </cfRule>
  </conditionalFormatting>
  <conditionalFormatting sqref="U65">
    <cfRule type="cellIs" dxfId="1968" priority="693" operator="equal">
      <formula>0</formula>
    </cfRule>
  </conditionalFormatting>
  <conditionalFormatting sqref="U66">
    <cfRule type="containsText" dxfId="1967" priority="692" operator="containsText" text="Наименование инвестиционного проекта">
      <formula>NOT(ISERROR(SEARCH("Наименование инвестиционного проекта",U66)))</formula>
    </cfRule>
  </conditionalFormatting>
  <conditionalFormatting sqref="U66">
    <cfRule type="cellIs" dxfId="1966" priority="691" operator="equal">
      <formula>0</formula>
    </cfRule>
  </conditionalFormatting>
  <conditionalFormatting sqref="U39">
    <cfRule type="containsText" dxfId="1965" priority="690" operator="containsText" text="Наименование инвестиционного проекта">
      <formula>NOT(ISERROR(SEARCH("Наименование инвестиционного проекта",U39)))</formula>
    </cfRule>
  </conditionalFormatting>
  <conditionalFormatting sqref="U39">
    <cfRule type="cellIs" dxfId="1964" priority="689" operator="equal">
      <formula>0</formula>
    </cfRule>
  </conditionalFormatting>
  <conditionalFormatting sqref="U38">
    <cfRule type="containsText" dxfId="1963" priority="688" operator="containsText" text="Наименование инвестиционного проекта">
      <formula>NOT(ISERROR(SEARCH("Наименование инвестиционного проекта",U38)))</formula>
    </cfRule>
  </conditionalFormatting>
  <conditionalFormatting sqref="U38">
    <cfRule type="cellIs" dxfId="1962" priority="687" operator="equal">
      <formula>0</formula>
    </cfRule>
  </conditionalFormatting>
  <conditionalFormatting sqref="V40">
    <cfRule type="containsText" dxfId="1961" priority="686" operator="containsText" text="Наименование инвестиционного проекта">
      <formula>NOT(ISERROR(SEARCH("Наименование инвестиционного проекта",V40)))</formula>
    </cfRule>
  </conditionalFormatting>
  <conditionalFormatting sqref="V40">
    <cfRule type="cellIs" dxfId="1960" priority="685" operator="equal">
      <formula>0</formula>
    </cfRule>
  </conditionalFormatting>
  <conditionalFormatting sqref="V37">
    <cfRule type="containsText" dxfId="1959" priority="684" operator="containsText" text="Наименование инвестиционного проекта">
      <formula>NOT(ISERROR(SEARCH("Наименование инвестиционного проекта",V37)))</formula>
    </cfRule>
  </conditionalFormatting>
  <conditionalFormatting sqref="V37">
    <cfRule type="cellIs" dxfId="1958" priority="683" operator="equal">
      <formula>0</formula>
    </cfRule>
  </conditionalFormatting>
  <conditionalFormatting sqref="V35">
    <cfRule type="containsText" dxfId="1957" priority="682" operator="containsText" text="Наименование инвестиционного проекта">
      <formula>NOT(ISERROR(SEARCH("Наименование инвестиционного проекта",V35)))</formula>
    </cfRule>
  </conditionalFormatting>
  <conditionalFormatting sqref="V35">
    <cfRule type="cellIs" dxfId="1956" priority="681" operator="equal">
      <formula>0</formula>
    </cfRule>
  </conditionalFormatting>
  <conditionalFormatting sqref="V34">
    <cfRule type="containsText" dxfId="1955" priority="680" operator="containsText" text="Наименование инвестиционного проекта">
      <formula>NOT(ISERROR(SEARCH("Наименование инвестиционного проекта",V34)))</formula>
    </cfRule>
  </conditionalFormatting>
  <conditionalFormatting sqref="V34">
    <cfRule type="cellIs" dxfId="1954" priority="679" operator="equal">
      <formula>0</formula>
    </cfRule>
  </conditionalFormatting>
  <conditionalFormatting sqref="V31">
    <cfRule type="containsText" dxfId="1953" priority="678" operator="containsText" text="Наименование инвестиционного проекта">
      <formula>NOT(ISERROR(SEARCH("Наименование инвестиционного проекта",V31)))</formula>
    </cfRule>
  </conditionalFormatting>
  <conditionalFormatting sqref="V31">
    <cfRule type="cellIs" dxfId="1952" priority="677" operator="equal">
      <formula>0</formula>
    </cfRule>
  </conditionalFormatting>
  <conditionalFormatting sqref="V32">
    <cfRule type="containsText" dxfId="1951" priority="676" operator="containsText" text="Наименование инвестиционного проекта">
      <formula>NOT(ISERROR(SEARCH("Наименование инвестиционного проекта",V32)))</formula>
    </cfRule>
  </conditionalFormatting>
  <conditionalFormatting sqref="V32">
    <cfRule type="cellIs" dxfId="1950" priority="675" operator="equal">
      <formula>0</formula>
    </cfRule>
  </conditionalFormatting>
  <conditionalFormatting sqref="V33">
    <cfRule type="containsText" dxfId="1949" priority="674" operator="containsText" text="Наименование инвестиционного проекта">
      <formula>NOT(ISERROR(SEARCH("Наименование инвестиционного проекта",V33)))</formula>
    </cfRule>
  </conditionalFormatting>
  <conditionalFormatting sqref="V33">
    <cfRule type="cellIs" dxfId="1948" priority="673" operator="equal">
      <formula>0</formula>
    </cfRule>
  </conditionalFormatting>
  <conditionalFormatting sqref="V29">
    <cfRule type="containsText" dxfId="1947" priority="672" operator="containsText" text="Наименование инвестиционного проекта">
      <formula>NOT(ISERROR(SEARCH("Наименование инвестиционного проекта",V29)))</formula>
    </cfRule>
  </conditionalFormatting>
  <conditionalFormatting sqref="V29">
    <cfRule type="cellIs" dxfId="1946" priority="671" operator="equal">
      <formula>0</formula>
    </cfRule>
  </conditionalFormatting>
  <conditionalFormatting sqref="V30">
    <cfRule type="containsText" dxfId="1945" priority="670" operator="containsText" text="Наименование инвестиционного проекта">
      <formula>NOT(ISERROR(SEARCH("Наименование инвестиционного проекта",V30)))</formula>
    </cfRule>
  </conditionalFormatting>
  <conditionalFormatting sqref="V30">
    <cfRule type="cellIs" dxfId="1944" priority="669" operator="equal">
      <formula>0</formula>
    </cfRule>
  </conditionalFormatting>
  <conditionalFormatting sqref="V28">
    <cfRule type="containsText" dxfId="1943" priority="668" operator="containsText" text="Наименование инвестиционного проекта">
      <formula>NOT(ISERROR(SEARCH("Наименование инвестиционного проекта",V28)))</formula>
    </cfRule>
  </conditionalFormatting>
  <conditionalFormatting sqref="V28">
    <cfRule type="cellIs" dxfId="1942" priority="667" operator="equal">
      <formula>0</formula>
    </cfRule>
  </conditionalFormatting>
  <conditionalFormatting sqref="V27">
    <cfRule type="containsText" dxfId="1941" priority="666" operator="containsText" text="Наименование инвестиционного проекта">
      <formula>NOT(ISERROR(SEARCH("Наименование инвестиционного проекта",V27)))</formula>
    </cfRule>
  </conditionalFormatting>
  <conditionalFormatting sqref="V27">
    <cfRule type="cellIs" dxfId="1940" priority="665" operator="equal">
      <formula>0</formula>
    </cfRule>
  </conditionalFormatting>
  <conditionalFormatting sqref="V26">
    <cfRule type="containsText" dxfId="1939" priority="664" operator="containsText" text="Наименование инвестиционного проекта">
      <formula>NOT(ISERROR(SEARCH("Наименование инвестиционного проекта",V26)))</formula>
    </cfRule>
  </conditionalFormatting>
  <conditionalFormatting sqref="V26">
    <cfRule type="cellIs" dxfId="1938" priority="663" operator="equal">
      <formula>0</formula>
    </cfRule>
  </conditionalFormatting>
  <conditionalFormatting sqref="V43">
    <cfRule type="containsText" dxfId="1937" priority="662" operator="containsText" text="Наименование инвестиционного проекта">
      <formula>NOT(ISERROR(SEARCH("Наименование инвестиционного проекта",V43)))</formula>
    </cfRule>
  </conditionalFormatting>
  <conditionalFormatting sqref="V43">
    <cfRule type="cellIs" dxfId="1936" priority="661" operator="equal">
      <formula>0</formula>
    </cfRule>
  </conditionalFormatting>
  <conditionalFormatting sqref="V49">
    <cfRule type="containsText" dxfId="1935" priority="660" operator="containsText" text="Наименование инвестиционного проекта">
      <formula>NOT(ISERROR(SEARCH("Наименование инвестиционного проекта",V49)))</formula>
    </cfRule>
  </conditionalFormatting>
  <conditionalFormatting sqref="V49">
    <cfRule type="cellIs" dxfId="1934" priority="659" operator="equal">
      <formula>0</formula>
    </cfRule>
  </conditionalFormatting>
  <conditionalFormatting sqref="V51">
    <cfRule type="containsText" dxfId="1933" priority="658" operator="containsText" text="Наименование инвестиционного проекта">
      <formula>NOT(ISERROR(SEARCH("Наименование инвестиционного проекта",V51)))</formula>
    </cfRule>
  </conditionalFormatting>
  <conditionalFormatting sqref="V51">
    <cfRule type="cellIs" dxfId="1932" priority="657" operator="equal">
      <formula>0</formula>
    </cfRule>
  </conditionalFormatting>
  <conditionalFormatting sqref="V50">
    <cfRule type="containsText" dxfId="1931" priority="656" operator="containsText" text="Наименование инвестиционного проекта">
      <formula>NOT(ISERROR(SEARCH("Наименование инвестиционного проекта",V50)))</formula>
    </cfRule>
  </conditionalFormatting>
  <conditionalFormatting sqref="V50">
    <cfRule type="cellIs" dxfId="1930" priority="655" operator="equal">
      <formula>0</formula>
    </cfRule>
  </conditionalFormatting>
  <conditionalFormatting sqref="V53">
    <cfRule type="containsText" dxfId="1929" priority="654" operator="containsText" text="Наименование инвестиционного проекта">
      <formula>NOT(ISERROR(SEARCH("Наименование инвестиционного проекта",V53)))</formula>
    </cfRule>
  </conditionalFormatting>
  <conditionalFormatting sqref="V53">
    <cfRule type="cellIs" dxfId="1928" priority="653" operator="equal">
      <formula>0</formula>
    </cfRule>
  </conditionalFormatting>
  <conditionalFormatting sqref="V54">
    <cfRule type="containsText" dxfId="1927" priority="652" operator="containsText" text="Наименование инвестиционного проекта">
      <formula>NOT(ISERROR(SEARCH("Наименование инвестиционного проекта",V54)))</formula>
    </cfRule>
  </conditionalFormatting>
  <conditionalFormatting sqref="V54">
    <cfRule type="cellIs" dxfId="1926" priority="651" operator="equal">
      <formula>0</formula>
    </cfRule>
  </conditionalFormatting>
  <conditionalFormatting sqref="V55">
    <cfRule type="containsText" dxfId="1925" priority="650" operator="containsText" text="Наименование инвестиционного проекта">
      <formula>NOT(ISERROR(SEARCH("Наименование инвестиционного проекта",V55)))</formula>
    </cfRule>
  </conditionalFormatting>
  <conditionalFormatting sqref="V55">
    <cfRule type="cellIs" dxfId="1924" priority="649" operator="equal">
      <formula>0</formula>
    </cfRule>
  </conditionalFormatting>
  <conditionalFormatting sqref="V56:V58">
    <cfRule type="containsText" dxfId="1923" priority="648" operator="containsText" text="Наименование инвестиционного проекта">
      <formula>NOT(ISERROR(SEARCH("Наименование инвестиционного проекта",V56)))</formula>
    </cfRule>
  </conditionalFormatting>
  <conditionalFormatting sqref="V56:V58">
    <cfRule type="cellIs" dxfId="1922" priority="647" operator="equal">
      <formula>0</formula>
    </cfRule>
  </conditionalFormatting>
  <conditionalFormatting sqref="V60:V61">
    <cfRule type="containsText" dxfId="1921" priority="646" operator="containsText" text="Наименование инвестиционного проекта">
      <formula>NOT(ISERROR(SEARCH("Наименование инвестиционного проекта",V60)))</formula>
    </cfRule>
  </conditionalFormatting>
  <conditionalFormatting sqref="V60:V61">
    <cfRule type="cellIs" dxfId="1920" priority="645" operator="equal">
      <formula>0</formula>
    </cfRule>
  </conditionalFormatting>
  <conditionalFormatting sqref="V59">
    <cfRule type="containsText" dxfId="1919" priority="644" operator="containsText" text="Наименование инвестиционного проекта">
      <formula>NOT(ISERROR(SEARCH("Наименование инвестиционного проекта",V59)))</formula>
    </cfRule>
  </conditionalFormatting>
  <conditionalFormatting sqref="V59">
    <cfRule type="cellIs" dxfId="1918" priority="643" operator="equal">
      <formula>0</formula>
    </cfRule>
  </conditionalFormatting>
  <conditionalFormatting sqref="V63">
    <cfRule type="containsText" dxfId="1917" priority="642" operator="containsText" text="Наименование инвестиционного проекта">
      <formula>NOT(ISERROR(SEARCH("Наименование инвестиционного проекта",V63)))</formula>
    </cfRule>
  </conditionalFormatting>
  <conditionalFormatting sqref="V63">
    <cfRule type="cellIs" dxfId="1916" priority="641" operator="equal">
      <formula>0</formula>
    </cfRule>
  </conditionalFormatting>
  <conditionalFormatting sqref="V64">
    <cfRule type="containsText" dxfId="1915" priority="640" operator="containsText" text="Наименование инвестиционного проекта">
      <formula>NOT(ISERROR(SEARCH("Наименование инвестиционного проекта",V64)))</formula>
    </cfRule>
  </conditionalFormatting>
  <conditionalFormatting sqref="V64">
    <cfRule type="cellIs" dxfId="1914" priority="639" operator="equal">
      <formula>0</formula>
    </cfRule>
  </conditionalFormatting>
  <conditionalFormatting sqref="V62">
    <cfRule type="containsText" dxfId="1913" priority="638" operator="containsText" text="Наименование инвестиционного проекта">
      <formula>NOT(ISERROR(SEARCH("Наименование инвестиционного проекта",V62)))</formula>
    </cfRule>
  </conditionalFormatting>
  <conditionalFormatting sqref="V62">
    <cfRule type="cellIs" dxfId="1912" priority="637" operator="equal">
      <formula>0</formula>
    </cfRule>
  </conditionalFormatting>
  <conditionalFormatting sqref="V65">
    <cfRule type="containsText" dxfId="1911" priority="636" operator="containsText" text="Наименование инвестиционного проекта">
      <formula>NOT(ISERROR(SEARCH("Наименование инвестиционного проекта",V65)))</formula>
    </cfRule>
  </conditionalFormatting>
  <conditionalFormatting sqref="V65">
    <cfRule type="cellIs" dxfId="1910" priority="635" operator="equal">
      <formula>0</formula>
    </cfRule>
  </conditionalFormatting>
  <conditionalFormatting sqref="V66">
    <cfRule type="containsText" dxfId="1909" priority="634" operator="containsText" text="Наименование инвестиционного проекта">
      <formula>NOT(ISERROR(SEARCH("Наименование инвестиционного проекта",V66)))</formula>
    </cfRule>
  </conditionalFormatting>
  <conditionalFormatting sqref="V66">
    <cfRule type="cellIs" dxfId="1908" priority="633" operator="equal">
      <formula>0</formula>
    </cfRule>
  </conditionalFormatting>
  <conditionalFormatting sqref="V39">
    <cfRule type="containsText" dxfId="1907" priority="632" operator="containsText" text="Наименование инвестиционного проекта">
      <formula>NOT(ISERROR(SEARCH("Наименование инвестиционного проекта",V39)))</formula>
    </cfRule>
  </conditionalFormatting>
  <conditionalFormatting sqref="V39">
    <cfRule type="cellIs" dxfId="1906" priority="631" operator="equal">
      <formula>0</formula>
    </cfRule>
  </conditionalFormatting>
  <conditionalFormatting sqref="V38">
    <cfRule type="containsText" dxfId="1905" priority="630" operator="containsText" text="Наименование инвестиционного проекта">
      <formula>NOT(ISERROR(SEARCH("Наименование инвестиционного проекта",V38)))</formula>
    </cfRule>
  </conditionalFormatting>
  <conditionalFormatting sqref="V38">
    <cfRule type="cellIs" dxfId="1904" priority="629" operator="equal">
      <formula>0</formula>
    </cfRule>
  </conditionalFormatting>
  <conditionalFormatting sqref="W40">
    <cfRule type="containsText" dxfId="1903" priority="628" operator="containsText" text="Наименование инвестиционного проекта">
      <formula>NOT(ISERROR(SEARCH("Наименование инвестиционного проекта",W40)))</formula>
    </cfRule>
  </conditionalFormatting>
  <conditionalFormatting sqref="W40">
    <cfRule type="cellIs" dxfId="1902" priority="627" operator="equal">
      <formula>0</formula>
    </cfRule>
  </conditionalFormatting>
  <conditionalFormatting sqref="W37">
    <cfRule type="containsText" dxfId="1901" priority="626" operator="containsText" text="Наименование инвестиционного проекта">
      <formula>NOT(ISERROR(SEARCH("Наименование инвестиционного проекта",W37)))</formula>
    </cfRule>
  </conditionalFormatting>
  <conditionalFormatting sqref="W37">
    <cfRule type="cellIs" dxfId="1900" priority="625" operator="equal">
      <formula>0</formula>
    </cfRule>
  </conditionalFormatting>
  <conditionalFormatting sqref="W35">
    <cfRule type="containsText" dxfId="1899" priority="624" operator="containsText" text="Наименование инвестиционного проекта">
      <formula>NOT(ISERROR(SEARCH("Наименование инвестиционного проекта",W35)))</formula>
    </cfRule>
  </conditionalFormatting>
  <conditionalFormatting sqref="W35">
    <cfRule type="cellIs" dxfId="1898" priority="623" operator="equal">
      <formula>0</formula>
    </cfRule>
  </conditionalFormatting>
  <conditionalFormatting sqref="W34">
    <cfRule type="containsText" dxfId="1897" priority="622" operator="containsText" text="Наименование инвестиционного проекта">
      <formula>NOT(ISERROR(SEARCH("Наименование инвестиционного проекта",W34)))</formula>
    </cfRule>
  </conditionalFormatting>
  <conditionalFormatting sqref="W34">
    <cfRule type="cellIs" dxfId="1896" priority="621" operator="equal">
      <formula>0</formula>
    </cfRule>
  </conditionalFormatting>
  <conditionalFormatting sqref="W31">
    <cfRule type="containsText" dxfId="1895" priority="620" operator="containsText" text="Наименование инвестиционного проекта">
      <formula>NOT(ISERROR(SEARCH("Наименование инвестиционного проекта",W31)))</formula>
    </cfRule>
  </conditionalFormatting>
  <conditionalFormatting sqref="W31">
    <cfRule type="cellIs" dxfId="1894" priority="619" operator="equal">
      <formula>0</formula>
    </cfRule>
  </conditionalFormatting>
  <conditionalFormatting sqref="W32">
    <cfRule type="containsText" dxfId="1893" priority="618" operator="containsText" text="Наименование инвестиционного проекта">
      <formula>NOT(ISERROR(SEARCH("Наименование инвестиционного проекта",W32)))</formula>
    </cfRule>
  </conditionalFormatting>
  <conditionalFormatting sqref="W32">
    <cfRule type="cellIs" dxfId="1892" priority="617" operator="equal">
      <formula>0</formula>
    </cfRule>
  </conditionalFormatting>
  <conditionalFormatting sqref="W33">
    <cfRule type="containsText" dxfId="1891" priority="616" operator="containsText" text="Наименование инвестиционного проекта">
      <formula>NOT(ISERROR(SEARCH("Наименование инвестиционного проекта",W33)))</formula>
    </cfRule>
  </conditionalFormatting>
  <conditionalFormatting sqref="W33">
    <cfRule type="cellIs" dxfId="1890" priority="615" operator="equal">
      <formula>0</formula>
    </cfRule>
  </conditionalFormatting>
  <conditionalFormatting sqref="W29">
    <cfRule type="containsText" dxfId="1889" priority="614" operator="containsText" text="Наименование инвестиционного проекта">
      <formula>NOT(ISERROR(SEARCH("Наименование инвестиционного проекта",W29)))</formula>
    </cfRule>
  </conditionalFormatting>
  <conditionalFormatting sqref="W29">
    <cfRule type="cellIs" dxfId="1888" priority="613" operator="equal">
      <formula>0</formula>
    </cfRule>
  </conditionalFormatting>
  <conditionalFormatting sqref="W30">
    <cfRule type="containsText" dxfId="1887" priority="612" operator="containsText" text="Наименование инвестиционного проекта">
      <formula>NOT(ISERROR(SEARCH("Наименование инвестиционного проекта",W30)))</formula>
    </cfRule>
  </conditionalFormatting>
  <conditionalFormatting sqref="W30">
    <cfRule type="cellIs" dxfId="1886" priority="611" operator="equal">
      <formula>0</formula>
    </cfRule>
  </conditionalFormatting>
  <conditionalFormatting sqref="W28">
    <cfRule type="containsText" dxfId="1885" priority="610" operator="containsText" text="Наименование инвестиционного проекта">
      <formula>NOT(ISERROR(SEARCH("Наименование инвестиционного проекта",W28)))</formula>
    </cfRule>
  </conditionalFormatting>
  <conditionalFormatting sqref="W28">
    <cfRule type="cellIs" dxfId="1884" priority="609" operator="equal">
      <formula>0</formula>
    </cfRule>
  </conditionalFormatting>
  <conditionalFormatting sqref="W27">
    <cfRule type="containsText" dxfId="1883" priority="608" operator="containsText" text="Наименование инвестиционного проекта">
      <formula>NOT(ISERROR(SEARCH("Наименование инвестиционного проекта",W27)))</formula>
    </cfRule>
  </conditionalFormatting>
  <conditionalFormatting sqref="W27">
    <cfRule type="cellIs" dxfId="1882" priority="607" operator="equal">
      <formula>0</formula>
    </cfRule>
  </conditionalFormatting>
  <conditionalFormatting sqref="W26">
    <cfRule type="containsText" dxfId="1881" priority="606" operator="containsText" text="Наименование инвестиционного проекта">
      <formula>NOT(ISERROR(SEARCH("Наименование инвестиционного проекта",W26)))</formula>
    </cfRule>
  </conditionalFormatting>
  <conditionalFormatting sqref="W26">
    <cfRule type="cellIs" dxfId="1880" priority="605" operator="equal">
      <formula>0</formula>
    </cfRule>
  </conditionalFormatting>
  <conditionalFormatting sqref="W43">
    <cfRule type="containsText" dxfId="1879" priority="604" operator="containsText" text="Наименование инвестиционного проекта">
      <formula>NOT(ISERROR(SEARCH("Наименование инвестиционного проекта",W43)))</formula>
    </cfRule>
  </conditionalFormatting>
  <conditionalFormatting sqref="W43">
    <cfRule type="cellIs" dxfId="1878" priority="603" operator="equal">
      <formula>0</formula>
    </cfRule>
  </conditionalFormatting>
  <conditionalFormatting sqref="W49">
    <cfRule type="containsText" dxfId="1877" priority="602" operator="containsText" text="Наименование инвестиционного проекта">
      <formula>NOT(ISERROR(SEARCH("Наименование инвестиционного проекта",W49)))</formula>
    </cfRule>
  </conditionalFormatting>
  <conditionalFormatting sqref="W49">
    <cfRule type="cellIs" dxfId="1876" priority="601" operator="equal">
      <formula>0</formula>
    </cfRule>
  </conditionalFormatting>
  <conditionalFormatting sqref="W51">
    <cfRule type="containsText" dxfId="1875" priority="600" operator="containsText" text="Наименование инвестиционного проекта">
      <formula>NOT(ISERROR(SEARCH("Наименование инвестиционного проекта",W51)))</formula>
    </cfRule>
  </conditionalFormatting>
  <conditionalFormatting sqref="W51">
    <cfRule type="cellIs" dxfId="1874" priority="599" operator="equal">
      <formula>0</formula>
    </cfRule>
  </conditionalFormatting>
  <conditionalFormatting sqref="W50">
    <cfRule type="containsText" dxfId="1873" priority="598" operator="containsText" text="Наименование инвестиционного проекта">
      <formula>NOT(ISERROR(SEARCH("Наименование инвестиционного проекта",W50)))</formula>
    </cfRule>
  </conditionalFormatting>
  <conditionalFormatting sqref="W50">
    <cfRule type="cellIs" dxfId="1872" priority="597" operator="equal">
      <formula>0</formula>
    </cfRule>
  </conditionalFormatting>
  <conditionalFormatting sqref="W53">
    <cfRule type="containsText" dxfId="1871" priority="596" operator="containsText" text="Наименование инвестиционного проекта">
      <formula>NOT(ISERROR(SEARCH("Наименование инвестиционного проекта",W53)))</formula>
    </cfRule>
  </conditionalFormatting>
  <conditionalFormatting sqref="W53">
    <cfRule type="cellIs" dxfId="1870" priority="595" operator="equal">
      <formula>0</formula>
    </cfRule>
  </conditionalFormatting>
  <conditionalFormatting sqref="W54">
    <cfRule type="containsText" dxfId="1869" priority="594" operator="containsText" text="Наименование инвестиционного проекта">
      <formula>NOT(ISERROR(SEARCH("Наименование инвестиционного проекта",W54)))</formula>
    </cfRule>
  </conditionalFormatting>
  <conditionalFormatting sqref="W54">
    <cfRule type="cellIs" dxfId="1868" priority="593" operator="equal">
      <formula>0</formula>
    </cfRule>
  </conditionalFormatting>
  <conditionalFormatting sqref="W55">
    <cfRule type="containsText" dxfId="1867" priority="592" operator="containsText" text="Наименование инвестиционного проекта">
      <formula>NOT(ISERROR(SEARCH("Наименование инвестиционного проекта",W55)))</formula>
    </cfRule>
  </conditionalFormatting>
  <conditionalFormatting sqref="W55">
    <cfRule type="cellIs" dxfId="1866" priority="591" operator="equal">
      <formula>0</formula>
    </cfRule>
  </conditionalFormatting>
  <conditionalFormatting sqref="W56:W58">
    <cfRule type="containsText" dxfId="1865" priority="590" operator="containsText" text="Наименование инвестиционного проекта">
      <formula>NOT(ISERROR(SEARCH("Наименование инвестиционного проекта",W56)))</formula>
    </cfRule>
  </conditionalFormatting>
  <conditionalFormatting sqref="W56:W58">
    <cfRule type="cellIs" dxfId="1864" priority="589" operator="equal">
      <formula>0</formula>
    </cfRule>
  </conditionalFormatting>
  <conditionalFormatting sqref="W60:W61">
    <cfRule type="containsText" dxfId="1863" priority="588" operator="containsText" text="Наименование инвестиционного проекта">
      <formula>NOT(ISERROR(SEARCH("Наименование инвестиционного проекта",W60)))</formula>
    </cfRule>
  </conditionalFormatting>
  <conditionalFormatting sqref="W60:W61">
    <cfRule type="cellIs" dxfId="1862" priority="587" operator="equal">
      <formula>0</formula>
    </cfRule>
  </conditionalFormatting>
  <conditionalFormatting sqref="W59">
    <cfRule type="containsText" dxfId="1861" priority="586" operator="containsText" text="Наименование инвестиционного проекта">
      <formula>NOT(ISERROR(SEARCH("Наименование инвестиционного проекта",W59)))</formula>
    </cfRule>
  </conditionalFormatting>
  <conditionalFormatting sqref="W59">
    <cfRule type="cellIs" dxfId="1860" priority="585" operator="equal">
      <formula>0</formula>
    </cfRule>
  </conditionalFormatting>
  <conditionalFormatting sqref="W63">
    <cfRule type="containsText" dxfId="1859" priority="584" operator="containsText" text="Наименование инвестиционного проекта">
      <formula>NOT(ISERROR(SEARCH("Наименование инвестиционного проекта",W63)))</formula>
    </cfRule>
  </conditionalFormatting>
  <conditionalFormatting sqref="W63">
    <cfRule type="cellIs" dxfId="1858" priority="583" operator="equal">
      <formula>0</formula>
    </cfRule>
  </conditionalFormatting>
  <conditionalFormatting sqref="W64">
    <cfRule type="containsText" dxfId="1857" priority="582" operator="containsText" text="Наименование инвестиционного проекта">
      <formula>NOT(ISERROR(SEARCH("Наименование инвестиционного проекта",W64)))</formula>
    </cfRule>
  </conditionalFormatting>
  <conditionalFormatting sqref="W64">
    <cfRule type="cellIs" dxfId="1856" priority="581" operator="equal">
      <formula>0</formula>
    </cfRule>
  </conditionalFormatting>
  <conditionalFormatting sqref="W62">
    <cfRule type="containsText" dxfId="1855" priority="580" operator="containsText" text="Наименование инвестиционного проекта">
      <formula>NOT(ISERROR(SEARCH("Наименование инвестиционного проекта",W62)))</formula>
    </cfRule>
  </conditionalFormatting>
  <conditionalFormatting sqref="W62">
    <cfRule type="cellIs" dxfId="1854" priority="579" operator="equal">
      <formula>0</formula>
    </cfRule>
  </conditionalFormatting>
  <conditionalFormatting sqref="W65">
    <cfRule type="containsText" dxfId="1853" priority="578" operator="containsText" text="Наименование инвестиционного проекта">
      <formula>NOT(ISERROR(SEARCH("Наименование инвестиционного проекта",W65)))</formula>
    </cfRule>
  </conditionalFormatting>
  <conditionalFormatting sqref="W65">
    <cfRule type="cellIs" dxfId="1852" priority="577" operator="equal">
      <formula>0</formula>
    </cfRule>
  </conditionalFormatting>
  <conditionalFormatting sqref="W66">
    <cfRule type="containsText" dxfId="1851" priority="576" operator="containsText" text="Наименование инвестиционного проекта">
      <formula>NOT(ISERROR(SEARCH("Наименование инвестиционного проекта",W66)))</formula>
    </cfRule>
  </conditionalFormatting>
  <conditionalFormatting sqref="W66">
    <cfRule type="cellIs" dxfId="1850" priority="575" operator="equal">
      <formula>0</formula>
    </cfRule>
  </conditionalFormatting>
  <conditionalFormatting sqref="W39">
    <cfRule type="containsText" dxfId="1849" priority="574" operator="containsText" text="Наименование инвестиционного проекта">
      <formula>NOT(ISERROR(SEARCH("Наименование инвестиционного проекта",W39)))</formula>
    </cfRule>
  </conditionalFormatting>
  <conditionalFormatting sqref="W39">
    <cfRule type="cellIs" dxfId="1848" priority="573" operator="equal">
      <formula>0</formula>
    </cfRule>
  </conditionalFormatting>
  <conditionalFormatting sqref="W38">
    <cfRule type="containsText" dxfId="1847" priority="572" operator="containsText" text="Наименование инвестиционного проекта">
      <formula>NOT(ISERROR(SEARCH("Наименование инвестиционного проекта",W38)))</formula>
    </cfRule>
  </conditionalFormatting>
  <conditionalFormatting sqref="W38">
    <cfRule type="cellIs" dxfId="1846" priority="571" operator="equal">
      <formula>0</formula>
    </cfRule>
  </conditionalFormatting>
  <conditionalFormatting sqref="X40">
    <cfRule type="containsText" dxfId="1845" priority="570" operator="containsText" text="Наименование инвестиционного проекта">
      <formula>NOT(ISERROR(SEARCH("Наименование инвестиционного проекта",X40)))</formula>
    </cfRule>
  </conditionalFormatting>
  <conditionalFormatting sqref="X40">
    <cfRule type="cellIs" dxfId="1844" priority="569" operator="equal">
      <formula>0</formula>
    </cfRule>
  </conditionalFormatting>
  <conditionalFormatting sqref="X37">
    <cfRule type="containsText" dxfId="1843" priority="568" operator="containsText" text="Наименование инвестиционного проекта">
      <formula>NOT(ISERROR(SEARCH("Наименование инвестиционного проекта",X37)))</formula>
    </cfRule>
  </conditionalFormatting>
  <conditionalFormatting sqref="X37">
    <cfRule type="cellIs" dxfId="1842" priority="567" operator="equal">
      <formula>0</formula>
    </cfRule>
  </conditionalFormatting>
  <conditionalFormatting sqref="X35">
    <cfRule type="containsText" dxfId="1841" priority="566" operator="containsText" text="Наименование инвестиционного проекта">
      <formula>NOT(ISERROR(SEARCH("Наименование инвестиционного проекта",X35)))</formula>
    </cfRule>
  </conditionalFormatting>
  <conditionalFormatting sqref="X35">
    <cfRule type="cellIs" dxfId="1840" priority="565" operator="equal">
      <formula>0</formula>
    </cfRule>
  </conditionalFormatting>
  <conditionalFormatting sqref="X34">
    <cfRule type="containsText" dxfId="1839" priority="564" operator="containsText" text="Наименование инвестиционного проекта">
      <formula>NOT(ISERROR(SEARCH("Наименование инвестиционного проекта",X34)))</formula>
    </cfRule>
  </conditionalFormatting>
  <conditionalFormatting sqref="X34">
    <cfRule type="cellIs" dxfId="1838" priority="563" operator="equal">
      <formula>0</formula>
    </cfRule>
  </conditionalFormatting>
  <conditionalFormatting sqref="X31">
    <cfRule type="containsText" dxfId="1837" priority="562" operator="containsText" text="Наименование инвестиционного проекта">
      <formula>NOT(ISERROR(SEARCH("Наименование инвестиционного проекта",X31)))</formula>
    </cfRule>
  </conditionalFormatting>
  <conditionalFormatting sqref="X31">
    <cfRule type="cellIs" dxfId="1836" priority="561" operator="equal">
      <formula>0</formula>
    </cfRule>
  </conditionalFormatting>
  <conditionalFormatting sqref="X32">
    <cfRule type="containsText" dxfId="1835" priority="560" operator="containsText" text="Наименование инвестиционного проекта">
      <formula>NOT(ISERROR(SEARCH("Наименование инвестиционного проекта",X32)))</formula>
    </cfRule>
  </conditionalFormatting>
  <conditionalFormatting sqref="X32">
    <cfRule type="cellIs" dxfId="1834" priority="559" operator="equal">
      <formula>0</formula>
    </cfRule>
  </conditionalFormatting>
  <conditionalFormatting sqref="X33">
    <cfRule type="containsText" dxfId="1833" priority="558" operator="containsText" text="Наименование инвестиционного проекта">
      <formula>NOT(ISERROR(SEARCH("Наименование инвестиционного проекта",X33)))</formula>
    </cfRule>
  </conditionalFormatting>
  <conditionalFormatting sqref="X33">
    <cfRule type="cellIs" dxfId="1832" priority="557" operator="equal">
      <formula>0</formula>
    </cfRule>
  </conditionalFormatting>
  <conditionalFormatting sqref="X29">
    <cfRule type="containsText" dxfId="1831" priority="556" operator="containsText" text="Наименование инвестиционного проекта">
      <formula>NOT(ISERROR(SEARCH("Наименование инвестиционного проекта",X29)))</formula>
    </cfRule>
  </conditionalFormatting>
  <conditionalFormatting sqref="X29">
    <cfRule type="cellIs" dxfId="1830" priority="555" operator="equal">
      <formula>0</formula>
    </cfRule>
  </conditionalFormatting>
  <conditionalFormatting sqref="X30">
    <cfRule type="containsText" dxfId="1829" priority="554" operator="containsText" text="Наименование инвестиционного проекта">
      <formula>NOT(ISERROR(SEARCH("Наименование инвестиционного проекта",X30)))</formula>
    </cfRule>
  </conditionalFormatting>
  <conditionalFormatting sqref="X30">
    <cfRule type="cellIs" dxfId="1828" priority="553" operator="equal">
      <formula>0</formula>
    </cfRule>
  </conditionalFormatting>
  <conditionalFormatting sqref="X28">
    <cfRule type="containsText" dxfId="1827" priority="552" operator="containsText" text="Наименование инвестиционного проекта">
      <formula>NOT(ISERROR(SEARCH("Наименование инвестиционного проекта",X28)))</formula>
    </cfRule>
  </conditionalFormatting>
  <conditionalFormatting sqref="X28">
    <cfRule type="cellIs" dxfId="1826" priority="551" operator="equal">
      <formula>0</formula>
    </cfRule>
  </conditionalFormatting>
  <conditionalFormatting sqref="X27">
    <cfRule type="containsText" dxfId="1825" priority="550" operator="containsText" text="Наименование инвестиционного проекта">
      <formula>NOT(ISERROR(SEARCH("Наименование инвестиционного проекта",X27)))</formula>
    </cfRule>
  </conditionalFormatting>
  <conditionalFormatting sqref="X27">
    <cfRule type="cellIs" dxfId="1824" priority="549" operator="equal">
      <formula>0</formula>
    </cfRule>
  </conditionalFormatting>
  <conditionalFormatting sqref="X26">
    <cfRule type="containsText" dxfId="1823" priority="548" operator="containsText" text="Наименование инвестиционного проекта">
      <formula>NOT(ISERROR(SEARCH("Наименование инвестиционного проекта",X26)))</formula>
    </cfRule>
  </conditionalFormatting>
  <conditionalFormatting sqref="X26">
    <cfRule type="cellIs" dxfId="1822" priority="547" operator="equal">
      <formula>0</formula>
    </cfRule>
  </conditionalFormatting>
  <conditionalFormatting sqref="X43">
    <cfRule type="containsText" dxfId="1821" priority="546" operator="containsText" text="Наименование инвестиционного проекта">
      <formula>NOT(ISERROR(SEARCH("Наименование инвестиционного проекта",X43)))</formula>
    </cfRule>
  </conditionalFormatting>
  <conditionalFormatting sqref="X43">
    <cfRule type="cellIs" dxfId="1820" priority="545" operator="equal">
      <formula>0</formula>
    </cfRule>
  </conditionalFormatting>
  <conditionalFormatting sqref="X49">
    <cfRule type="containsText" dxfId="1819" priority="544" operator="containsText" text="Наименование инвестиционного проекта">
      <formula>NOT(ISERROR(SEARCH("Наименование инвестиционного проекта",X49)))</formula>
    </cfRule>
  </conditionalFormatting>
  <conditionalFormatting sqref="X49">
    <cfRule type="cellIs" dxfId="1818" priority="543" operator="equal">
      <formula>0</formula>
    </cfRule>
  </conditionalFormatting>
  <conditionalFormatting sqref="X51">
    <cfRule type="containsText" dxfId="1817" priority="542" operator="containsText" text="Наименование инвестиционного проекта">
      <formula>NOT(ISERROR(SEARCH("Наименование инвестиционного проекта",X51)))</formula>
    </cfRule>
  </conditionalFormatting>
  <conditionalFormatting sqref="X51">
    <cfRule type="cellIs" dxfId="1816" priority="541" operator="equal">
      <formula>0</formula>
    </cfRule>
  </conditionalFormatting>
  <conditionalFormatting sqref="X50">
    <cfRule type="containsText" dxfId="1815" priority="540" operator="containsText" text="Наименование инвестиционного проекта">
      <formula>NOT(ISERROR(SEARCH("Наименование инвестиционного проекта",X50)))</formula>
    </cfRule>
  </conditionalFormatting>
  <conditionalFormatting sqref="X50">
    <cfRule type="cellIs" dxfId="1814" priority="539" operator="equal">
      <formula>0</formula>
    </cfRule>
  </conditionalFormatting>
  <conditionalFormatting sqref="X53">
    <cfRule type="containsText" dxfId="1813" priority="538" operator="containsText" text="Наименование инвестиционного проекта">
      <formula>NOT(ISERROR(SEARCH("Наименование инвестиционного проекта",X53)))</formula>
    </cfRule>
  </conditionalFormatting>
  <conditionalFormatting sqref="X53">
    <cfRule type="cellIs" dxfId="1812" priority="537" operator="equal">
      <formula>0</formula>
    </cfRule>
  </conditionalFormatting>
  <conditionalFormatting sqref="X54">
    <cfRule type="containsText" dxfId="1811" priority="536" operator="containsText" text="Наименование инвестиционного проекта">
      <formula>NOT(ISERROR(SEARCH("Наименование инвестиционного проекта",X54)))</formula>
    </cfRule>
  </conditionalFormatting>
  <conditionalFormatting sqref="X54">
    <cfRule type="cellIs" dxfId="1810" priority="535" operator="equal">
      <formula>0</formula>
    </cfRule>
  </conditionalFormatting>
  <conditionalFormatting sqref="X55">
    <cfRule type="containsText" dxfId="1809" priority="534" operator="containsText" text="Наименование инвестиционного проекта">
      <formula>NOT(ISERROR(SEARCH("Наименование инвестиционного проекта",X55)))</formula>
    </cfRule>
  </conditionalFormatting>
  <conditionalFormatting sqref="X55">
    <cfRule type="cellIs" dxfId="1808" priority="533" operator="equal">
      <formula>0</formula>
    </cfRule>
  </conditionalFormatting>
  <conditionalFormatting sqref="X56:X58">
    <cfRule type="containsText" dxfId="1807" priority="532" operator="containsText" text="Наименование инвестиционного проекта">
      <formula>NOT(ISERROR(SEARCH("Наименование инвестиционного проекта",X56)))</formula>
    </cfRule>
  </conditionalFormatting>
  <conditionalFormatting sqref="X56:X58">
    <cfRule type="cellIs" dxfId="1806" priority="531" operator="equal">
      <formula>0</formula>
    </cfRule>
  </conditionalFormatting>
  <conditionalFormatting sqref="X60:X61">
    <cfRule type="containsText" dxfId="1805" priority="530" operator="containsText" text="Наименование инвестиционного проекта">
      <formula>NOT(ISERROR(SEARCH("Наименование инвестиционного проекта",X60)))</formula>
    </cfRule>
  </conditionalFormatting>
  <conditionalFormatting sqref="X60:X61">
    <cfRule type="cellIs" dxfId="1804" priority="529" operator="equal">
      <formula>0</formula>
    </cfRule>
  </conditionalFormatting>
  <conditionalFormatting sqref="X59">
    <cfRule type="containsText" dxfId="1803" priority="528" operator="containsText" text="Наименование инвестиционного проекта">
      <formula>NOT(ISERROR(SEARCH("Наименование инвестиционного проекта",X59)))</formula>
    </cfRule>
  </conditionalFormatting>
  <conditionalFormatting sqref="X59">
    <cfRule type="cellIs" dxfId="1802" priority="527" operator="equal">
      <formula>0</formula>
    </cfRule>
  </conditionalFormatting>
  <conditionalFormatting sqref="X63">
    <cfRule type="containsText" dxfId="1801" priority="526" operator="containsText" text="Наименование инвестиционного проекта">
      <formula>NOT(ISERROR(SEARCH("Наименование инвестиционного проекта",X63)))</formula>
    </cfRule>
  </conditionalFormatting>
  <conditionalFormatting sqref="X63">
    <cfRule type="cellIs" dxfId="1800" priority="525" operator="equal">
      <formula>0</formula>
    </cfRule>
  </conditionalFormatting>
  <conditionalFormatting sqref="X64">
    <cfRule type="containsText" dxfId="1799" priority="524" operator="containsText" text="Наименование инвестиционного проекта">
      <formula>NOT(ISERROR(SEARCH("Наименование инвестиционного проекта",X64)))</formula>
    </cfRule>
  </conditionalFormatting>
  <conditionalFormatting sqref="X64">
    <cfRule type="cellIs" dxfId="1798" priority="523" operator="equal">
      <formula>0</formula>
    </cfRule>
  </conditionalFormatting>
  <conditionalFormatting sqref="X62">
    <cfRule type="containsText" dxfId="1797" priority="522" operator="containsText" text="Наименование инвестиционного проекта">
      <formula>NOT(ISERROR(SEARCH("Наименование инвестиционного проекта",X62)))</formula>
    </cfRule>
  </conditionalFormatting>
  <conditionalFormatting sqref="X62">
    <cfRule type="cellIs" dxfId="1796" priority="521" operator="equal">
      <formula>0</formula>
    </cfRule>
  </conditionalFormatting>
  <conditionalFormatting sqref="X65">
    <cfRule type="containsText" dxfId="1795" priority="520" operator="containsText" text="Наименование инвестиционного проекта">
      <formula>NOT(ISERROR(SEARCH("Наименование инвестиционного проекта",X65)))</formula>
    </cfRule>
  </conditionalFormatting>
  <conditionalFormatting sqref="X65">
    <cfRule type="cellIs" dxfId="1794" priority="519" operator="equal">
      <formula>0</formula>
    </cfRule>
  </conditionalFormatting>
  <conditionalFormatting sqref="X66">
    <cfRule type="containsText" dxfId="1793" priority="518" operator="containsText" text="Наименование инвестиционного проекта">
      <formula>NOT(ISERROR(SEARCH("Наименование инвестиционного проекта",X66)))</formula>
    </cfRule>
  </conditionalFormatting>
  <conditionalFormatting sqref="X66">
    <cfRule type="cellIs" dxfId="1792" priority="517" operator="equal">
      <formula>0</formula>
    </cfRule>
  </conditionalFormatting>
  <conditionalFormatting sqref="X39">
    <cfRule type="containsText" dxfId="1791" priority="516" operator="containsText" text="Наименование инвестиционного проекта">
      <formula>NOT(ISERROR(SEARCH("Наименование инвестиционного проекта",X39)))</formula>
    </cfRule>
  </conditionalFormatting>
  <conditionalFormatting sqref="X39">
    <cfRule type="cellIs" dxfId="1790" priority="515" operator="equal">
      <formula>0</formula>
    </cfRule>
  </conditionalFormatting>
  <conditionalFormatting sqref="X38">
    <cfRule type="containsText" dxfId="1789" priority="514" operator="containsText" text="Наименование инвестиционного проекта">
      <formula>NOT(ISERROR(SEARCH("Наименование инвестиционного проекта",X38)))</formula>
    </cfRule>
  </conditionalFormatting>
  <conditionalFormatting sqref="X38">
    <cfRule type="cellIs" dxfId="1788" priority="513" operator="equal">
      <formula>0</formula>
    </cfRule>
  </conditionalFormatting>
  <conditionalFormatting sqref="Y40">
    <cfRule type="containsText" dxfId="1787" priority="512" operator="containsText" text="Наименование инвестиционного проекта">
      <formula>NOT(ISERROR(SEARCH("Наименование инвестиционного проекта",Y40)))</formula>
    </cfRule>
  </conditionalFormatting>
  <conditionalFormatting sqref="Y40">
    <cfRule type="cellIs" dxfId="1786" priority="511" operator="equal">
      <formula>0</formula>
    </cfRule>
  </conditionalFormatting>
  <conditionalFormatting sqref="Y37">
    <cfRule type="containsText" dxfId="1785" priority="510" operator="containsText" text="Наименование инвестиционного проекта">
      <formula>NOT(ISERROR(SEARCH("Наименование инвестиционного проекта",Y37)))</formula>
    </cfRule>
  </conditionalFormatting>
  <conditionalFormatting sqref="Y37">
    <cfRule type="cellIs" dxfId="1784" priority="509" operator="equal">
      <formula>0</formula>
    </cfRule>
  </conditionalFormatting>
  <conditionalFormatting sqref="Y35">
    <cfRule type="containsText" dxfId="1783" priority="508" operator="containsText" text="Наименование инвестиционного проекта">
      <formula>NOT(ISERROR(SEARCH("Наименование инвестиционного проекта",Y35)))</formula>
    </cfRule>
  </conditionalFormatting>
  <conditionalFormatting sqref="Y35">
    <cfRule type="cellIs" dxfId="1782" priority="507" operator="equal">
      <formula>0</formula>
    </cfRule>
  </conditionalFormatting>
  <conditionalFormatting sqref="Y34">
    <cfRule type="containsText" dxfId="1781" priority="506" operator="containsText" text="Наименование инвестиционного проекта">
      <formula>NOT(ISERROR(SEARCH("Наименование инвестиционного проекта",Y34)))</formula>
    </cfRule>
  </conditionalFormatting>
  <conditionalFormatting sqref="Y34">
    <cfRule type="cellIs" dxfId="1780" priority="505" operator="equal">
      <formula>0</formula>
    </cfRule>
  </conditionalFormatting>
  <conditionalFormatting sqref="Y31">
    <cfRule type="containsText" dxfId="1779" priority="504" operator="containsText" text="Наименование инвестиционного проекта">
      <formula>NOT(ISERROR(SEARCH("Наименование инвестиционного проекта",Y31)))</formula>
    </cfRule>
  </conditionalFormatting>
  <conditionalFormatting sqref="Y31">
    <cfRule type="cellIs" dxfId="1778" priority="503" operator="equal">
      <formula>0</formula>
    </cfRule>
  </conditionalFormatting>
  <conditionalFormatting sqref="Y32">
    <cfRule type="containsText" dxfId="1777" priority="502" operator="containsText" text="Наименование инвестиционного проекта">
      <formula>NOT(ISERROR(SEARCH("Наименование инвестиционного проекта",Y32)))</formula>
    </cfRule>
  </conditionalFormatting>
  <conditionalFormatting sqref="Y32">
    <cfRule type="cellIs" dxfId="1776" priority="501" operator="equal">
      <formula>0</formula>
    </cfRule>
  </conditionalFormatting>
  <conditionalFormatting sqref="Y33">
    <cfRule type="containsText" dxfId="1775" priority="500" operator="containsText" text="Наименование инвестиционного проекта">
      <formula>NOT(ISERROR(SEARCH("Наименование инвестиционного проекта",Y33)))</formula>
    </cfRule>
  </conditionalFormatting>
  <conditionalFormatting sqref="Y33">
    <cfRule type="cellIs" dxfId="1774" priority="499" operator="equal">
      <formula>0</formula>
    </cfRule>
  </conditionalFormatting>
  <conditionalFormatting sqref="Y29">
    <cfRule type="containsText" dxfId="1773" priority="498" operator="containsText" text="Наименование инвестиционного проекта">
      <formula>NOT(ISERROR(SEARCH("Наименование инвестиционного проекта",Y29)))</formula>
    </cfRule>
  </conditionalFormatting>
  <conditionalFormatting sqref="Y29">
    <cfRule type="cellIs" dxfId="1772" priority="497" operator="equal">
      <formula>0</formula>
    </cfRule>
  </conditionalFormatting>
  <conditionalFormatting sqref="Y30">
    <cfRule type="containsText" dxfId="1771" priority="496" operator="containsText" text="Наименование инвестиционного проекта">
      <formula>NOT(ISERROR(SEARCH("Наименование инвестиционного проекта",Y30)))</formula>
    </cfRule>
  </conditionalFormatting>
  <conditionalFormatting sqref="Y30">
    <cfRule type="cellIs" dxfId="1770" priority="495" operator="equal">
      <formula>0</formula>
    </cfRule>
  </conditionalFormatting>
  <conditionalFormatting sqref="Y28">
    <cfRule type="containsText" dxfId="1769" priority="494" operator="containsText" text="Наименование инвестиционного проекта">
      <formula>NOT(ISERROR(SEARCH("Наименование инвестиционного проекта",Y28)))</formula>
    </cfRule>
  </conditionalFormatting>
  <conditionalFormatting sqref="Y28">
    <cfRule type="cellIs" dxfId="1768" priority="493" operator="equal">
      <formula>0</formula>
    </cfRule>
  </conditionalFormatting>
  <conditionalFormatting sqref="Y27">
    <cfRule type="containsText" dxfId="1767" priority="492" operator="containsText" text="Наименование инвестиционного проекта">
      <formula>NOT(ISERROR(SEARCH("Наименование инвестиционного проекта",Y27)))</formula>
    </cfRule>
  </conditionalFormatting>
  <conditionalFormatting sqref="Y27">
    <cfRule type="cellIs" dxfId="1766" priority="491" operator="equal">
      <formula>0</formula>
    </cfRule>
  </conditionalFormatting>
  <conditionalFormatting sqref="Y26">
    <cfRule type="containsText" dxfId="1765" priority="490" operator="containsText" text="Наименование инвестиционного проекта">
      <formula>NOT(ISERROR(SEARCH("Наименование инвестиционного проекта",Y26)))</formula>
    </cfRule>
  </conditionalFormatting>
  <conditionalFormatting sqref="Y26">
    <cfRule type="cellIs" dxfId="1764" priority="489" operator="equal">
      <formula>0</formula>
    </cfRule>
  </conditionalFormatting>
  <conditionalFormatting sqref="Y43">
    <cfRule type="containsText" dxfId="1763" priority="488" operator="containsText" text="Наименование инвестиционного проекта">
      <formula>NOT(ISERROR(SEARCH("Наименование инвестиционного проекта",Y43)))</formula>
    </cfRule>
  </conditionalFormatting>
  <conditionalFormatting sqref="Y43">
    <cfRule type="cellIs" dxfId="1762" priority="487" operator="equal">
      <formula>0</formula>
    </cfRule>
  </conditionalFormatting>
  <conditionalFormatting sqref="Y49">
    <cfRule type="containsText" dxfId="1761" priority="486" operator="containsText" text="Наименование инвестиционного проекта">
      <formula>NOT(ISERROR(SEARCH("Наименование инвестиционного проекта",Y49)))</formula>
    </cfRule>
  </conditionalFormatting>
  <conditionalFormatting sqref="Y49">
    <cfRule type="cellIs" dxfId="1760" priority="485" operator="equal">
      <formula>0</formula>
    </cfRule>
  </conditionalFormatting>
  <conditionalFormatting sqref="Y51">
    <cfRule type="containsText" dxfId="1759" priority="484" operator="containsText" text="Наименование инвестиционного проекта">
      <formula>NOT(ISERROR(SEARCH("Наименование инвестиционного проекта",Y51)))</formula>
    </cfRule>
  </conditionalFormatting>
  <conditionalFormatting sqref="Y51">
    <cfRule type="cellIs" dxfId="1758" priority="483" operator="equal">
      <formula>0</formula>
    </cfRule>
  </conditionalFormatting>
  <conditionalFormatting sqref="Y50">
    <cfRule type="containsText" dxfId="1757" priority="482" operator="containsText" text="Наименование инвестиционного проекта">
      <formula>NOT(ISERROR(SEARCH("Наименование инвестиционного проекта",Y50)))</formula>
    </cfRule>
  </conditionalFormatting>
  <conditionalFormatting sqref="Y50">
    <cfRule type="cellIs" dxfId="1756" priority="481" operator="equal">
      <formula>0</formula>
    </cfRule>
  </conditionalFormatting>
  <conditionalFormatting sqref="Y53">
    <cfRule type="containsText" dxfId="1755" priority="480" operator="containsText" text="Наименование инвестиционного проекта">
      <formula>NOT(ISERROR(SEARCH("Наименование инвестиционного проекта",Y53)))</formula>
    </cfRule>
  </conditionalFormatting>
  <conditionalFormatting sqref="Y53">
    <cfRule type="cellIs" dxfId="1754" priority="479" operator="equal">
      <formula>0</formula>
    </cfRule>
  </conditionalFormatting>
  <conditionalFormatting sqref="Y54">
    <cfRule type="containsText" dxfId="1753" priority="478" operator="containsText" text="Наименование инвестиционного проекта">
      <formula>NOT(ISERROR(SEARCH("Наименование инвестиционного проекта",Y54)))</formula>
    </cfRule>
  </conditionalFormatting>
  <conditionalFormatting sqref="Y54">
    <cfRule type="cellIs" dxfId="1752" priority="477" operator="equal">
      <formula>0</formula>
    </cfRule>
  </conditionalFormatting>
  <conditionalFormatting sqref="Y55">
    <cfRule type="containsText" dxfId="1751" priority="476" operator="containsText" text="Наименование инвестиционного проекта">
      <formula>NOT(ISERROR(SEARCH("Наименование инвестиционного проекта",Y55)))</formula>
    </cfRule>
  </conditionalFormatting>
  <conditionalFormatting sqref="Y55">
    <cfRule type="cellIs" dxfId="1750" priority="475" operator="equal">
      <formula>0</formula>
    </cfRule>
  </conditionalFormatting>
  <conditionalFormatting sqref="Y56:Y58">
    <cfRule type="containsText" dxfId="1749" priority="474" operator="containsText" text="Наименование инвестиционного проекта">
      <formula>NOT(ISERROR(SEARCH("Наименование инвестиционного проекта",Y56)))</formula>
    </cfRule>
  </conditionalFormatting>
  <conditionalFormatting sqref="Y56:Y58">
    <cfRule type="cellIs" dxfId="1748" priority="473" operator="equal">
      <formula>0</formula>
    </cfRule>
  </conditionalFormatting>
  <conditionalFormatting sqref="Y60:Y61">
    <cfRule type="containsText" dxfId="1747" priority="472" operator="containsText" text="Наименование инвестиционного проекта">
      <formula>NOT(ISERROR(SEARCH("Наименование инвестиционного проекта",Y60)))</formula>
    </cfRule>
  </conditionalFormatting>
  <conditionalFormatting sqref="Y60:Y61">
    <cfRule type="cellIs" dxfId="1746" priority="471" operator="equal">
      <formula>0</formula>
    </cfRule>
  </conditionalFormatting>
  <conditionalFormatting sqref="Y59">
    <cfRule type="containsText" dxfId="1745" priority="470" operator="containsText" text="Наименование инвестиционного проекта">
      <formula>NOT(ISERROR(SEARCH("Наименование инвестиционного проекта",Y59)))</formula>
    </cfRule>
  </conditionalFormatting>
  <conditionalFormatting sqref="Y59">
    <cfRule type="cellIs" dxfId="1744" priority="469" operator="equal">
      <formula>0</formula>
    </cfRule>
  </conditionalFormatting>
  <conditionalFormatting sqref="Y63">
    <cfRule type="containsText" dxfId="1743" priority="468" operator="containsText" text="Наименование инвестиционного проекта">
      <formula>NOT(ISERROR(SEARCH("Наименование инвестиционного проекта",Y63)))</formula>
    </cfRule>
  </conditionalFormatting>
  <conditionalFormatting sqref="Y63">
    <cfRule type="cellIs" dxfId="1742" priority="467" operator="equal">
      <formula>0</formula>
    </cfRule>
  </conditionalFormatting>
  <conditionalFormatting sqref="Y64">
    <cfRule type="containsText" dxfId="1741" priority="466" operator="containsText" text="Наименование инвестиционного проекта">
      <formula>NOT(ISERROR(SEARCH("Наименование инвестиционного проекта",Y64)))</formula>
    </cfRule>
  </conditionalFormatting>
  <conditionalFormatting sqref="Y64">
    <cfRule type="cellIs" dxfId="1740" priority="465" operator="equal">
      <formula>0</formula>
    </cfRule>
  </conditionalFormatting>
  <conditionalFormatting sqref="Y62">
    <cfRule type="containsText" dxfId="1739" priority="464" operator="containsText" text="Наименование инвестиционного проекта">
      <formula>NOT(ISERROR(SEARCH("Наименование инвестиционного проекта",Y62)))</formula>
    </cfRule>
  </conditionalFormatting>
  <conditionalFormatting sqref="Y62">
    <cfRule type="cellIs" dxfId="1738" priority="463" operator="equal">
      <formula>0</formula>
    </cfRule>
  </conditionalFormatting>
  <conditionalFormatting sqref="Y65">
    <cfRule type="containsText" dxfId="1737" priority="462" operator="containsText" text="Наименование инвестиционного проекта">
      <formula>NOT(ISERROR(SEARCH("Наименование инвестиционного проекта",Y65)))</formula>
    </cfRule>
  </conditionalFormatting>
  <conditionalFormatting sqref="Y65">
    <cfRule type="cellIs" dxfId="1736" priority="461" operator="equal">
      <formula>0</formula>
    </cfRule>
  </conditionalFormatting>
  <conditionalFormatting sqref="Y66">
    <cfRule type="containsText" dxfId="1735" priority="460" operator="containsText" text="Наименование инвестиционного проекта">
      <formula>NOT(ISERROR(SEARCH("Наименование инвестиционного проекта",Y66)))</formula>
    </cfRule>
  </conditionalFormatting>
  <conditionalFormatting sqref="Y66">
    <cfRule type="cellIs" dxfId="1734" priority="459" operator="equal">
      <formula>0</formula>
    </cfRule>
  </conditionalFormatting>
  <conditionalFormatting sqref="Y39">
    <cfRule type="containsText" dxfId="1733" priority="458" operator="containsText" text="Наименование инвестиционного проекта">
      <formula>NOT(ISERROR(SEARCH("Наименование инвестиционного проекта",Y39)))</formula>
    </cfRule>
  </conditionalFormatting>
  <conditionalFormatting sqref="Y39">
    <cfRule type="cellIs" dxfId="1732" priority="457" operator="equal">
      <formula>0</formula>
    </cfRule>
  </conditionalFormatting>
  <conditionalFormatting sqref="Y38">
    <cfRule type="containsText" dxfId="1731" priority="456" operator="containsText" text="Наименование инвестиционного проекта">
      <formula>NOT(ISERROR(SEARCH("Наименование инвестиционного проекта",Y38)))</formula>
    </cfRule>
  </conditionalFormatting>
  <conditionalFormatting sqref="Y38">
    <cfRule type="cellIs" dxfId="1730" priority="455" operator="equal">
      <formula>0</formula>
    </cfRule>
  </conditionalFormatting>
  <conditionalFormatting sqref="Z40:AF40">
    <cfRule type="containsText" dxfId="1729" priority="454" operator="containsText" text="Наименование инвестиционного проекта">
      <formula>NOT(ISERROR(SEARCH("Наименование инвестиционного проекта",Z40)))</formula>
    </cfRule>
  </conditionalFormatting>
  <conditionalFormatting sqref="Z40:AF40">
    <cfRule type="cellIs" dxfId="1728" priority="453" operator="equal">
      <formula>0</formula>
    </cfRule>
  </conditionalFormatting>
  <conditionalFormatting sqref="Z37:AF37">
    <cfRule type="containsText" dxfId="1727" priority="452" operator="containsText" text="Наименование инвестиционного проекта">
      <formula>NOT(ISERROR(SEARCH("Наименование инвестиционного проекта",Z37)))</formula>
    </cfRule>
  </conditionalFormatting>
  <conditionalFormatting sqref="Z37:AF37">
    <cfRule type="cellIs" dxfId="1726" priority="451" operator="equal">
      <formula>0</formula>
    </cfRule>
  </conditionalFormatting>
  <conditionalFormatting sqref="Z35:AF35">
    <cfRule type="containsText" dxfId="1725" priority="450" operator="containsText" text="Наименование инвестиционного проекта">
      <formula>NOT(ISERROR(SEARCH("Наименование инвестиционного проекта",Z35)))</formula>
    </cfRule>
  </conditionalFormatting>
  <conditionalFormatting sqref="Z35:AF35">
    <cfRule type="cellIs" dxfId="1724" priority="449" operator="equal">
      <formula>0</formula>
    </cfRule>
  </conditionalFormatting>
  <conditionalFormatting sqref="Z34:AF34">
    <cfRule type="containsText" dxfId="1723" priority="448" operator="containsText" text="Наименование инвестиционного проекта">
      <formula>NOT(ISERROR(SEARCH("Наименование инвестиционного проекта",Z34)))</formula>
    </cfRule>
  </conditionalFormatting>
  <conditionalFormatting sqref="Z34:AF34">
    <cfRule type="cellIs" dxfId="1722" priority="447" operator="equal">
      <formula>0</formula>
    </cfRule>
  </conditionalFormatting>
  <conditionalFormatting sqref="Z31:AF31">
    <cfRule type="containsText" dxfId="1721" priority="446" operator="containsText" text="Наименование инвестиционного проекта">
      <formula>NOT(ISERROR(SEARCH("Наименование инвестиционного проекта",Z31)))</formula>
    </cfRule>
  </conditionalFormatting>
  <conditionalFormatting sqref="Z31:AF31">
    <cfRule type="cellIs" dxfId="1720" priority="445" operator="equal">
      <formula>0</formula>
    </cfRule>
  </conditionalFormatting>
  <conditionalFormatting sqref="Z32:AF32">
    <cfRule type="containsText" dxfId="1719" priority="444" operator="containsText" text="Наименование инвестиционного проекта">
      <formula>NOT(ISERROR(SEARCH("Наименование инвестиционного проекта",Z32)))</formula>
    </cfRule>
  </conditionalFormatting>
  <conditionalFormatting sqref="Z32:AF32">
    <cfRule type="cellIs" dxfId="1718" priority="443" operator="equal">
      <formula>0</formula>
    </cfRule>
  </conditionalFormatting>
  <conditionalFormatting sqref="Z33:AF33">
    <cfRule type="containsText" dxfId="1717" priority="442" operator="containsText" text="Наименование инвестиционного проекта">
      <formula>NOT(ISERROR(SEARCH("Наименование инвестиционного проекта",Z33)))</formula>
    </cfRule>
  </conditionalFormatting>
  <conditionalFormatting sqref="Z33:AF33">
    <cfRule type="cellIs" dxfId="1716" priority="441" operator="equal">
      <formula>0</formula>
    </cfRule>
  </conditionalFormatting>
  <conditionalFormatting sqref="Z29:AF29">
    <cfRule type="containsText" dxfId="1715" priority="440" operator="containsText" text="Наименование инвестиционного проекта">
      <formula>NOT(ISERROR(SEARCH("Наименование инвестиционного проекта",Z29)))</formula>
    </cfRule>
  </conditionalFormatting>
  <conditionalFormatting sqref="Z29:AF29">
    <cfRule type="cellIs" dxfId="1714" priority="439" operator="equal">
      <formula>0</formula>
    </cfRule>
  </conditionalFormatting>
  <conditionalFormatting sqref="Z30:AF30">
    <cfRule type="containsText" dxfId="1713" priority="438" operator="containsText" text="Наименование инвестиционного проекта">
      <formula>NOT(ISERROR(SEARCH("Наименование инвестиционного проекта",Z30)))</formula>
    </cfRule>
  </conditionalFormatting>
  <conditionalFormatting sqref="Z30:AF30">
    <cfRule type="cellIs" dxfId="1712" priority="437" operator="equal">
      <formula>0</formula>
    </cfRule>
  </conditionalFormatting>
  <conditionalFormatting sqref="Z28:AF28">
    <cfRule type="containsText" dxfId="1711" priority="436" operator="containsText" text="Наименование инвестиционного проекта">
      <formula>NOT(ISERROR(SEARCH("Наименование инвестиционного проекта",Z28)))</formula>
    </cfRule>
  </conditionalFormatting>
  <conditionalFormatting sqref="Z28:AF28">
    <cfRule type="cellIs" dxfId="1710" priority="435" operator="equal">
      <formula>0</formula>
    </cfRule>
  </conditionalFormatting>
  <conditionalFormatting sqref="Z27:AF27">
    <cfRule type="containsText" dxfId="1709" priority="434" operator="containsText" text="Наименование инвестиционного проекта">
      <formula>NOT(ISERROR(SEARCH("Наименование инвестиционного проекта",Z27)))</formula>
    </cfRule>
  </conditionalFormatting>
  <conditionalFormatting sqref="Z27:AF27">
    <cfRule type="cellIs" dxfId="1708" priority="433" operator="equal">
      <formula>0</formula>
    </cfRule>
  </conditionalFormatting>
  <conditionalFormatting sqref="Z26:AF26">
    <cfRule type="containsText" dxfId="1707" priority="432" operator="containsText" text="Наименование инвестиционного проекта">
      <formula>NOT(ISERROR(SEARCH("Наименование инвестиционного проекта",Z26)))</formula>
    </cfRule>
  </conditionalFormatting>
  <conditionalFormatting sqref="Z26:AF26">
    <cfRule type="cellIs" dxfId="1706" priority="431" operator="equal">
      <formula>0</formula>
    </cfRule>
  </conditionalFormatting>
  <conditionalFormatting sqref="Z43:AE43">
    <cfRule type="containsText" dxfId="1705" priority="430" operator="containsText" text="Наименование инвестиционного проекта">
      <formula>NOT(ISERROR(SEARCH("Наименование инвестиционного проекта",Z43)))</formula>
    </cfRule>
  </conditionalFormatting>
  <conditionalFormatting sqref="Z43:AE43">
    <cfRule type="cellIs" dxfId="1704" priority="429" operator="equal">
      <formula>0</formula>
    </cfRule>
  </conditionalFormatting>
  <conditionalFormatting sqref="AF43">
    <cfRule type="containsText" dxfId="1703" priority="428" operator="containsText" text="Наименование инвестиционного проекта">
      <formula>NOT(ISERROR(SEARCH("Наименование инвестиционного проекта",AF43)))</formula>
    </cfRule>
  </conditionalFormatting>
  <conditionalFormatting sqref="AF43">
    <cfRule type="cellIs" dxfId="1702" priority="427" operator="equal">
      <formula>0</formula>
    </cfRule>
  </conditionalFormatting>
  <conditionalFormatting sqref="Z49:AF49">
    <cfRule type="containsText" dxfId="1701" priority="426" operator="containsText" text="Наименование инвестиционного проекта">
      <formula>NOT(ISERROR(SEARCH("Наименование инвестиционного проекта",Z49)))</formula>
    </cfRule>
  </conditionalFormatting>
  <conditionalFormatting sqref="Z49:AF49">
    <cfRule type="cellIs" dxfId="1700" priority="425" operator="equal">
      <formula>0</formula>
    </cfRule>
  </conditionalFormatting>
  <conditionalFormatting sqref="Z51:AF51">
    <cfRule type="containsText" dxfId="1699" priority="424" operator="containsText" text="Наименование инвестиционного проекта">
      <formula>NOT(ISERROR(SEARCH("Наименование инвестиционного проекта",Z51)))</formula>
    </cfRule>
  </conditionalFormatting>
  <conditionalFormatting sqref="Z51:AF51">
    <cfRule type="cellIs" dxfId="1698" priority="423" operator="equal">
      <formula>0</formula>
    </cfRule>
  </conditionalFormatting>
  <conditionalFormatting sqref="Z50:AF50">
    <cfRule type="containsText" dxfId="1697" priority="422" operator="containsText" text="Наименование инвестиционного проекта">
      <formula>NOT(ISERROR(SEARCH("Наименование инвестиционного проекта",Z50)))</formula>
    </cfRule>
  </conditionalFormatting>
  <conditionalFormatting sqref="Z50:AF50">
    <cfRule type="cellIs" dxfId="1696" priority="421" operator="equal">
      <formula>0</formula>
    </cfRule>
  </conditionalFormatting>
  <conditionalFormatting sqref="Z53:AF53">
    <cfRule type="containsText" dxfId="1695" priority="420" operator="containsText" text="Наименование инвестиционного проекта">
      <formula>NOT(ISERROR(SEARCH("Наименование инвестиционного проекта",Z53)))</formula>
    </cfRule>
  </conditionalFormatting>
  <conditionalFormatting sqref="Z53:AF53">
    <cfRule type="cellIs" dxfId="1694" priority="419" operator="equal">
      <formula>0</formula>
    </cfRule>
  </conditionalFormatting>
  <conditionalFormatting sqref="Z54:AF54">
    <cfRule type="containsText" dxfId="1693" priority="418" operator="containsText" text="Наименование инвестиционного проекта">
      <formula>NOT(ISERROR(SEARCH("Наименование инвестиционного проекта",Z54)))</formula>
    </cfRule>
  </conditionalFormatting>
  <conditionalFormatting sqref="Z54:AF54">
    <cfRule type="cellIs" dxfId="1692" priority="417" operator="equal">
      <formula>0</formula>
    </cfRule>
  </conditionalFormatting>
  <conditionalFormatting sqref="Z55:AF55">
    <cfRule type="containsText" dxfId="1691" priority="416" operator="containsText" text="Наименование инвестиционного проекта">
      <formula>NOT(ISERROR(SEARCH("Наименование инвестиционного проекта",Z55)))</formula>
    </cfRule>
  </conditionalFormatting>
  <conditionalFormatting sqref="Z55:AF55">
    <cfRule type="cellIs" dxfId="1690" priority="415" operator="equal">
      <formula>0</formula>
    </cfRule>
  </conditionalFormatting>
  <conditionalFormatting sqref="Z56:AF58">
    <cfRule type="containsText" dxfId="1689" priority="414" operator="containsText" text="Наименование инвестиционного проекта">
      <formula>NOT(ISERROR(SEARCH("Наименование инвестиционного проекта",Z56)))</formula>
    </cfRule>
  </conditionalFormatting>
  <conditionalFormatting sqref="Z56:AF58">
    <cfRule type="cellIs" dxfId="1688" priority="413" operator="equal">
      <formula>0</formula>
    </cfRule>
  </conditionalFormatting>
  <conditionalFormatting sqref="Z60:AF61">
    <cfRule type="containsText" dxfId="1687" priority="412" operator="containsText" text="Наименование инвестиционного проекта">
      <formula>NOT(ISERROR(SEARCH("Наименование инвестиционного проекта",Z60)))</formula>
    </cfRule>
  </conditionalFormatting>
  <conditionalFormatting sqref="Z60:AF61">
    <cfRule type="cellIs" dxfId="1686" priority="411" operator="equal">
      <formula>0</formula>
    </cfRule>
  </conditionalFormatting>
  <conditionalFormatting sqref="Z59:AF59">
    <cfRule type="containsText" dxfId="1685" priority="410" operator="containsText" text="Наименование инвестиционного проекта">
      <formula>NOT(ISERROR(SEARCH("Наименование инвестиционного проекта",Z59)))</formula>
    </cfRule>
  </conditionalFormatting>
  <conditionalFormatting sqref="Z59:AF59">
    <cfRule type="cellIs" dxfId="1684" priority="409" operator="equal">
      <formula>0</formula>
    </cfRule>
  </conditionalFormatting>
  <conditionalFormatting sqref="Z63:AF63">
    <cfRule type="containsText" dxfId="1683" priority="408" operator="containsText" text="Наименование инвестиционного проекта">
      <formula>NOT(ISERROR(SEARCH("Наименование инвестиционного проекта",Z63)))</formula>
    </cfRule>
  </conditionalFormatting>
  <conditionalFormatting sqref="Z63:AF63">
    <cfRule type="cellIs" dxfId="1682" priority="407" operator="equal">
      <formula>0</formula>
    </cfRule>
  </conditionalFormatting>
  <conditionalFormatting sqref="Z64:AF64">
    <cfRule type="containsText" dxfId="1681" priority="406" operator="containsText" text="Наименование инвестиционного проекта">
      <formula>NOT(ISERROR(SEARCH("Наименование инвестиционного проекта",Z64)))</formula>
    </cfRule>
  </conditionalFormatting>
  <conditionalFormatting sqref="Z64:AF64">
    <cfRule type="cellIs" dxfId="1680" priority="405" operator="equal">
      <formula>0</formula>
    </cfRule>
  </conditionalFormatting>
  <conditionalFormatting sqref="Z62:AF62">
    <cfRule type="containsText" dxfId="1679" priority="404" operator="containsText" text="Наименование инвестиционного проекта">
      <formula>NOT(ISERROR(SEARCH("Наименование инвестиционного проекта",Z62)))</formula>
    </cfRule>
  </conditionalFormatting>
  <conditionalFormatting sqref="Z62:AF62">
    <cfRule type="cellIs" dxfId="1678" priority="403" operator="equal">
      <formula>0</formula>
    </cfRule>
  </conditionalFormatting>
  <conditionalFormatting sqref="Z65:AF65">
    <cfRule type="containsText" dxfId="1677" priority="402" operator="containsText" text="Наименование инвестиционного проекта">
      <formula>NOT(ISERROR(SEARCH("Наименование инвестиционного проекта",Z65)))</formula>
    </cfRule>
  </conditionalFormatting>
  <conditionalFormatting sqref="Z65:AF65">
    <cfRule type="cellIs" dxfId="1676" priority="401" operator="equal">
      <formula>0</formula>
    </cfRule>
  </conditionalFormatting>
  <conditionalFormatting sqref="Z66:AF66">
    <cfRule type="containsText" dxfId="1675" priority="400" operator="containsText" text="Наименование инвестиционного проекта">
      <formula>NOT(ISERROR(SEARCH("Наименование инвестиционного проекта",Z66)))</formula>
    </cfRule>
  </conditionalFormatting>
  <conditionalFormatting sqref="Z66:AF66">
    <cfRule type="cellIs" dxfId="1674" priority="399" operator="equal">
      <formula>0</formula>
    </cfRule>
  </conditionalFormatting>
  <conditionalFormatting sqref="Z39:AF39">
    <cfRule type="containsText" dxfId="1673" priority="398" operator="containsText" text="Наименование инвестиционного проекта">
      <formula>NOT(ISERROR(SEARCH("Наименование инвестиционного проекта",Z39)))</formula>
    </cfRule>
  </conditionalFormatting>
  <conditionalFormatting sqref="Z39:AF39">
    <cfRule type="cellIs" dxfId="1672" priority="397" operator="equal">
      <formula>0</formula>
    </cfRule>
  </conditionalFormatting>
  <conditionalFormatting sqref="Z38:AF38">
    <cfRule type="containsText" dxfId="1671" priority="396" operator="containsText" text="Наименование инвестиционного проекта">
      <formula>NOT(ISERROR(SEARCH("Наименование инвестиционного проекта",Z38)))</formula>
    </cfRule>
  </conditionalFormatting>
  <conditionalFormatting sqref="Z38:AF38">
    <cfRule type="cellIs" dxfId="1670" priority="395" operator="equal">
      <formula>0</formula>
    </cfRule>
  </conditionalFormatting>
  <conditionalFormatting sqref="D67">
    <cfRule type="containsText" dxfId="1669" priority="394" operator="containsText" text="Наименование инвестиционного проекта">
      <formula>NOT(ISERROR(SEARCH("Наименование инвестиционного проекта",D67)))</formula>
    </cfRule>
  </conditionalFormatting>
  <conditionalFormatting sqref="D67">
    <cfRule type="cellIs" dxfId="1668" priority="393" operator="equal">
      <formula>0</formula>
    </cfRule>
  </conditionalFormatting>
  <conditionalFormatting sqref="G67">
    <cfRule type="containsText" dxfId="1667" priority="392" operator="containsText" text="Наименование инвестиционного проекта">
      <formula>NOT(ISERROR(SEARCH("Наименование инвестиционного проекта",G67)))</formula>
    </cfRule>
  </conditionalFormatting>
  <conditionalFormatting sqref="G67">
    <cfRule type="cellIs" dxfId="1666" priority="391" operator="equal">
      <formula>0</formula>
    </cfRule>
  </conditionalFormatting>
  <conditionalFormatting sqref="E67">
    <cfRule type="containsText" dxfId="1665" priority="390" operator="containsText" text="Наименование инвестиционного проекта">
      <formula>NOT(ISERROR(SEARCH("Наименование инвестиционного проекта",E67)))</formula>
    </cfRule>
  </conditionalFormatting>
  <conditionalFormatting sqref="E67">
    <cfRule type="cellIs" dxfId="1664" priority="389" operator="equal">
      <formula>0</formula>
    </cfRule>
  </conditionalFormatting>
  <conditionalFormatting sqref="F67">
    <cfRule type="containsText" dxfId="1663" priority="388" operator="containsText" text="Наименование инвестиционного проекта">
      <formula>NOT(ISERROR(SEARCH("Наименование инвестиционного проекта",F67)))</formula>
    </cfRule>
  </conditionalFormatting>
  <conditionalFormatting sqref="F67">
    <cfRule type="cellIs" dxfId="1662" priority="387" operator="equal">
      <formula>0</formula>
    </cfRule>
  </conditionalFormatting>
  <conditionalFormatting sqref="H67">
    <cfRule type="containsText" dxfId="1661" priority="386" operator="containsText" text="Наименование инвестиционного проекта">
      <formula>NOT(ISERROR(SEARCH("Наименование инвестиционного проекта",H67)))</formula>
    </cfRule>
  </conditionalFormatting>
  <conditionalFormatting sqref="H67">
    <cfRule type="cellIs" dxfId="1660" priority="385" operator="equal">
      <formula>0</formula>
    </cfRule>
  </conditionalFormatting>
  <conditionalFormatting sqref="I67">
    <cfRule type="containsText" dxfId="1659" priority="384" operator="containsText" text="Наименование инвестиционного проекта">
      <formula>NOT(ISERROR(SEARCH("Наименование инвестиционного проекта",I67)))</formula>
    </cfRule>
  </conditionalFormatting>
  <conditionalFormatting sqref="I67">
    <cfRule type="cellIs" dxfId="1658" priority="383" operator="equal">
      <formula>0</formula>
    </cfRule>
  </conditionalFormatting>
  <conditionalFormatting sqref="J67">
    <cfRule type="containsText" dxfId="1657" priority="382" operator="containsText" text="Наименование инвестиционного проекта">
      <formula>NOT(ISERROR(SEARCH("Наименование инвестиционного проекта",J67)))</formula>
    </cfRule>
  </conditionalFormatting>
  <conditionalFormatting sqref="J67">
    <cfRule type="cellIs" dxfId="1656" priority="381" operator="equal">
      <formula>0</formula>
    </cfRule>
  </conditionalFormatting>
  <conditionalFormatting sqref="K67">
    <cfRule type="containsText" dxfId="1655" priority="380" operator="containsText" text="Наименование инвестиционного проекта">
      <formula>NOT(ISERROR(SEARCH("Наименование инвестиционного проекта",K67)))</formula>
    </cfRule>
  </conditionalFormatting>
  <conditionalFormatting sqref="K67">
    <cfRule type="cellIs" dxfId="1654" priority="379" operator="equal">
      <formula>0</formula>
    </cfRule>
  </conditionalFormatting>
  <conditionalFormatting sqref="L67">
    <cfRule type="containsText" dxfId="1653" priority="378" operator="containsText" text="Наименование инвестиционного проекта">
      <formula>NOT(ISERROR(SEARCH("Наименование инвестиционного проекта",L67)))</formula>
    </cfRule>
  </conditionalFormatting>
  <conditionalFormatting sqref="L67">
    <cfRule type="cellIs" dxfId="1652" priority="377" operator="equal">
      <formula>0</formula>
    </cfRule>
  </conditionalFormatting>
  <conditionalFormatting sqref="N67">
    <cfRule type="containsText" dxfId="1649" priority="374" operator="containsText" text="Наименование инвестиционного проекта">
      <formula>NOT(ISERROR(SEARCH("Наименование инвестиционного проекта",N67)))</formula>
    </cfRule>
  </conditionalFormatting>
  <conditionalFormatting sqref="N67">
    <cfRule type="cellIs" dxfId="1648" priority="373" operator="equal">
      <formula>0</formula>
    </cfRule>
  </conditionalFormatting>
  <conditionalFormatting sqref="O67">
    <cfRule type="containsText" dxfId="1647" priority="372" operator="containsText" text="Наименование инвестиционного проекта">
      <formula>NOT(ISERROR(SEARCH("Наименование инвестиционного проекта",O67)))</formula>
    </cfRule>
  </conditionalFormatting>
  <conditionalFormatting sqref="O67">
    <cfRule type="cellIs" dxfId="1646" priority="371" operator="equal">
      <formula>0</formula>
    </cfRule>
  </conditionalFormatting>
  <conditionalFormatting sqref="Q67">
    <cfRule type="containsText" dxfId="1643" priority="368" operator="containsText" text="Наименование инвестиционного проекта">
      <formula>NOT(ISERROR(SEARCH("Наименование инвестиционного проекта",Q67)))</formula>
    </cfRule>
  </conditionalFormatting>
  <conditionalFormatting sqref="Q67">
    <cfRule type="cellIs" dxfId="1642" priority="367" operator="equal">
      <formula>0</formula>
    </cfRule>
  </conditionalFormatting>
  <conditionalFormatting sqref="R67">
    <cfRule type="containsText" dxfId="1641" priority="366" operator="containsText" text="Наименование инвестиционного проекта">
      <formula>NOT(ISERROR(SEARCH("Наименование инвестиционного проекта",R67)))</formula>
    </cfRule>
  </conditionalFormatting>
  <conditionalFormatting sqref="R67">
    <cfRule type="cellIs" dxfId="1640" priority="365" operator="equal">
      <formula>0</formula>
    </cfRule>
  </conditionalFormatting>
  <conditionalFormatting sqref="S67">
    <cfRule type="containsText" dxfId="1639" priority="364" operator="containsText" text="Наименование инвестиционного проекта">
      <formula>NOT(ISERROR(SEARCH("Наименование инвестиционного проекта",S67)))</formula>
    </cfRule>
  </conditionalFormatting>
  <conditionalFormatting sqref="S67">
    <cfRule type="cellIs" dxfId="1638" priority="363" operator="equal">
      <formula>0</formula>
    </cfRule>
  </conditionalFormatting>
  <conditionalFormatting sqref="T67">
    <cfRule type="containsText" dxfId="1637" priority="362" operator="containsText" text="Наименование инвестиционного проекта">
      <formula>NOT(ISERROR(SEARCH("Наименование инвестиционного проекта",T67)))</formula>
    </cfRule>
  </conditionalFormatting>
  <conditionalFormatting sqref="T67">
    <cfRule type="cellIs" dxfId="1636" priority="361" operator="equal">
      <formula>0</formula>
    </cfRule>
  </conditionalFormatting>
  <conditionalFormatting sqref="U67">
    <cfRule type="containsText" dxfId="1635" priority="360" operator="containsText" text="Наименование инвестиционного проекта">
      <formula>NOT(ISERROR(SEARCH("Наименование инвестиционного проекта",U67)))</formula>
    </cfRule>
  </conditionalFormatting>
  <conditionalFormatting sqref="U67">
    <cfRule type="cellIs" dxfId="1634" priority="359" operator="equal">
      <formula>0</formula>
    </cfRule>
  </conditionalFormatting>
  <conditionalFormatting sqref="V67">
    <cfRule type="containsText" dxfId="1633" priority="358" operator="containsText" text="Наименование инвестиционного проекта">
      <formula>NOT(ISERROR(SEARCH("Наименование инвестиционного проекта",V67)))</formula>
    </cfRule>
  </conditionalFormatting>
  <conditionalFormatting sqref="V67">
    <cfRule type="cellIs" dxfId="1632" priority="357" operator="equal">
      <formula>0</formula>
    </cfRule>
  </conditionalFormatting>
  <conditionalFormatting sqref="W67">
    <cfRule type="containsText" dxfId="1631" priority="356" operator="containsText" text="Наименование инвестиционного проекта">
      <formula>NOT(ISERROR(SEARCH("Наименование инвестиционного проекта",W67)))</formula>
    </cfRule>
  </conditionalFormatting>
  <conditionalFormatting sqref="W67">
    <cfRule type="cellIs" dxfId="1630" priority="355" operator="equal">
      <formula>0</formula>
    </cfRule>
  </conditionalFormatting>
  <conditionalFormatting sqref="X67">
    <cfRule type="containsText" dxfId="1629" priority="354" operator="containsText" text="Наименование инвестиционного проекта">
      <formula>NOT(ISERROR(SEARCH("Наименование инвестиционного проекта",X67)))</formula>
    </cfRule>
  </conditionalFormatting>
  <conditionalFormatting sqref="X67">
    <cfRule type="cellIs" dxfId="1628" priority="353" operator="equal">
      <formula>0</formula>
    </cfRule>
  </conditionalFormatting>
  <conditionalFormatting sqref="Y67">
    <cfRule type="containsText" dxfId="1627" priority="352" operator="containsText" text="Наименование инвестиционного проекта">
      <formula>NOT(ISERROR(SEARCH("Наименование инвестиционного проекта",Y67)))</formula>
    </cfRule>
  </conditionalFormatting>
  <conditionalFormatting sqref="Y67">
    <cfRule type="cellIs" dxfId="1626" priority="351" operator="equal">
      <formula>0</formula>
    </cfRule>
  </conditionalFormatting>
  <conditionalFormatting sqref="Z67:AF67">
    <cfRule type="containsText" dxfId="1625" priority="350" operator="containsText" text="Наименование инвестиционного проекта">
      <formula>NOT(ISERROR(SEARCH("Наименование инвестиционного проекта",Z67)))</formula>
    </cfRule>
  </conditionalFormatting>
  <conditionalFormatting sqref="Z67:AF67">
    <cfRule type="cellIs" dxfId="1624" priority="349" operator="equal">
      <formula>0</formula>
    </cfRule>
  </conditionalFormatting>
  <conditionalFormatting sqref="D52">
    <cfRule type="containsText" dxfId="1623" priority="348" operator="containsText" text="Наименование инвестиционного проекта">
      <formula>NOT(ISERROR(SEARCH("Наименование инвестиционного проекта",D52)))</formula>
    </cfRule>
  </conditionalFormatting>
  <conditionalFormatting sqref="D52">
    <cfRule type="cellIs" dxfId="1622" priority="347" operator="equal">
      <formula>0</formula>
    </cfRule>
  </conditionalFormatting>
  <conditionalFormatting sqref="G52">
    <cfRule type="containsText" dxfId="1621" priority="346" operator="containsText" text="Наименование инвестиционного проекта">
      <formula>NOT(ISERROR(SEARCH("Наименование инвестиционного проекта",G52)))</formula>
    </cfRule>
  </conditionalFormatting>
  <conditionalFormatting sqref="G52">
    <cfRule type="cellIs" dxfId="1620" priority="345" operator="equal">
      <formula>0</formula>
    </cfRule>
  </conditionalFormatting>
  <conditionalFormatting sqref="E52">
    <cfRule type="containsText" dxfId="1619" priority="344" operator="containsText" text="Наименование инвестиционного проекта">
      <formula>NOT(ISERROR(SEARCH("Наименование инвестиционного проекта",E52)))</formula>
    </cfRule>
  </conditionalFormatting>
  <conditionalFormatting sqref="E52">
    <cfRule type="cellIs" dxfId="1618" priority="343" operator="equal">
      <formula>0</formula>
    </cfRule>
  </conditionalFormatting>
  <conditionalFormatting sqref="F52">
    <cfRule type="containsText" dxfId="1617" priority="342" operator="containsText" text="Наименование инвестиционного проекта">
      <formula>NOT(ISERROR(SEARCH("Наименование инвестиционного проекта",F52)))</formula>
    </cfRule>
  </conditionalFormatting>
  <conditionalFormatting sqref="F52">
    <cfRule type="cellIs" dxfId="1616" priority="341" operator="equal">
      <formula>0</formula>
    </cfRule>
  </conditionalFormatting>
  <conditionalFormatting sqref="H52">
    <cfRule type="containsText" dxfId="1615" priority="340" operator="containsText" text="Наименование инвестиционного проекта">
      <formula>NOT(ISERROR(SEARCH("Наименование инвестиционного проекта",H52)))</formula>
    </cfRule>
  </conditionalFormatting>
  <conditionalFormatting sqref="H52">
    <cfRule type="cellIs" dxfId="1614" priority="339" operator="equal">
      <formula>0</formula>
    </cfRule>
  </conditionalFormatting>
  <conditionalFormatting sqref="I52">
    <cfRule type="containsText" dxfId="1613" priority="338" operator="containsText" text="Наименование инвестиционного проекта">
      <formula>NOT(ISERROR(SEARCH("Наименование инвестиционного проекта",I52)))</formula>
    </cfRule>
  </conditionalFormatting>
  <conditionalFormatting sqref="I52">
    <cfRule type="cellIs" dxfId="1612" priority="337" operator="equal">
      <formula>0</formula>
    </cfRule>
  </conditionalFormatting>
  <conditionalFormatting sqref="J52">
    <cfRule type="containsText" dxfId="1611" priority="336" operator="containsText" text="Наименование инвестиционного проекта">
      <formula>NOT(ISERROR(SEARCH("Наименование инвестиционного проекта",J52)))</formula>
    </cfRule>
  </conditionalFormatting>
  <conditionalFormatting sqref="J52">
    <cfRule type="cellIs" dxfId="1610" priority="335" operator="equal">
      <formula>0</formula>
    </cfRule>
  </conditionalFormatting>
  <conditionalFormatting sqref="K52">
    <cfRule type="containsText" dxfId="1609" priority="334" operator="containsText" text="Наименование инвестиционного проекта">
      <formula>NOT(ISERROR(SEARCH("Наименование инвестиционного проекта",K52)))</formula>
    </cfRule>
  </conditionalFormatting>
  <conditionalFormatting sqref="K52">
    <cfRule type="cellIs" dxfId="1608" priority="333" operator="equal">
      <formula>0</formula>
    </cfRule>
  </conditionalFormatting>
  <conditionalFormatting sqref="L52">
    <cfRule type="containsText" dxfId="1607" priority="332" operator="containsText" text="Наименование инвестиционного проекта">
      <formula>NOT(ISERROR(SEARCH("Наименование инвестиционного проекта",L52)))</formula>
    </cfRule>
  </conditionalFormatting>
  <conditionalFormatting sqref="L52">
    <cfRule type="cellIs" dxfId="1606" priority="331" operator="equal">
      <formula>0</formula>
    </cfRule>
  </conditionalFormatting>
  <conditionalFormatting sqref="N52">
    <cfRule type="containsText" dxfId="1603" priority="328" operator="containsText" text="Наименование инвестиционного проекта">
      <formula>NOT(ISERROR(SEARCH("Наименование инвестиционного проекта",N52)))</formula>
    </cfRule>
  </conditionalFormatting>
  <conditionalFormatting sqref="N52">
    <cfRule type="cellIs" dxfId="1602" priority="327" operator="equal">
      <formula>0</formula>
    </cfRule>
  </conditionalFormatting>
  <conditionalFormatting sqref="O52">
    <cfRule type="containsText" dxfId="1601" priority="326" operator="containsText" text="Наименование инвестиционного проекта">
      <formula>NOT(ISERROR(SEARCH("Наименование инвестиционного проекта",O52)))</formula>
    </cfRule>
  </conditionalFormatting>
  <conditionalFormatting sqref="O52">
    <cfRule type="cellIs" dxfId="1600" priority="325" operator="equal">
      <formula>0</formula>
    </cfRule>
  </conditionalFormatting>
  <conditionalFormatting sqref="Q52">
    <cfRule type="containsText" dxfId="1597" priority="322" operator="containsText" text="Наименование инвестиционного проекта">
      <formula>NOT(ISERROR(SEARCH("Наименование инвестиционного проекта",Q52)))</formula>
    </cfRule>
  </conditionalFormatting>
  <conditionalFormatting sqref="Q52">
    <cfRule type="cellIs" dxfId="1596" priority="321" operator="equal">
      <formula>0</formula>
    </cfRule>
  </conditionalFormatting>
  <conditionalFormatting sqref="R52">
    <cfRule type="containsText" dxfId="1595" priority="320" operator="containsText" text="Наименование инвестиционного проекта">
      <formula>NOT(ISERROR(SEARCH("Наименование инвестиционного проекта",R52)))</formula>
    </cfRule>
  </conditionalFormatting>
  <conditionalFormatting sqref="R52">
    <cfRule type="cellIs" dxfId="1594" priority="319" operator="equal">
      <formula>0</formula>
    </cfRule>
  </conditionalFormatting>
  <conditionalFormatting sqref="S52">
    <cfRule type="containsText" dxfId="1593" priority="318" operator="containsText" text="Наименование инвестиционного проекта">
      <formula>NOT(ISERROR(SEARCH("Наименование инвестиционного проекта",S52)))</formula>
    </cfRule>
  </conditionalFormatting>
  <conditionalFormatting sqref="S52">
    <cfRule type="cellIs" dxfId="1592" priority="317" operator="equal">
      <formula>0</formula>
    </cfRule>
  </conditionalFormatting>
  <conditionalFormatting sqref="T52">
    <cfRule type="containsText" dxfId="1591" priority="316" operator="containsText" text="Наименование инвестиционного проекта">
      <formula>NOT(ISERROR(SEARCH("Наименование инвестиционного проекта",T52)))</formula>
    </cfRule>
  </conditionalFormatting>
  <conditionalFormatting sqref="T52">
    <cfRule type="cellIs" dxfId="1590" priority="315" operator="equal">
      <formula>0</formula>
    </cfRule>
  </conditionalFormatting>
  <conditionalFormatting sqref="U52">
    <cfRule type="containsText" dxfId="1589" priority="314" operator="containsText" text="Наименование инвестиционного проекта">
      <formula>NOT(ISERROR(SEARCH("Наименование инвестиционного проекта",U52)))</formula>
    </cfRule>
  </conditionalFormatting>
  <conditionalFormatting sqref="U52">
    <cfRule type="cellIs" dxfId="1588" priority="313" operator="equal">
      <formula>0</formula>
    </cfRule>
  </conditionalFormatting>
  <conditionalFormatting sqref="V52">
    <cfRule type="containsText" dxfId="1587" priority="312" operator="containsText" text="Наименование инвестиционного проекта">
      <formula>NOT(ISERROR(SEARCH("Наименование инвестиционного проекта",V52)))</formula>
    </cfRule>
  </conditionalFormatting>
  <conditionalFormatting sqref="V52">
    <cfRule type="cellIs" dxfId="1586" priority="311" operator="equal">
      <formula>0</formula>
    </cfRule>
  </conditionalFormatting>
  <conditionalFormatting sqref="W52">
    <cfRule type="containsText" dxfId="1585" priority="310" operator="containsText" text="Наименование инвестиционного проекта">
      <formula>NOT(ISERROR(SEARCH("Наименование инвестиционного проекта",W52)))</formula>
    </cfRule>
  </conditionalFormatting>
  <conditionalFormatting sqref="W52">
    <cfRule type="cellIs" dxfId="1584" priority="309" operator="equal">
      <formula>0</formula>
    </cfRule>
  </conditionalFormatting>
  <conditionalFormatting sqref="X52">
    <cfRule type="containsText" dxfId="1583" priority="308" operator="containsText" text="Наименование инвестиционного проекта">
      <formula>NOT(ISERROR(SEARCH("Наименование инвестиционного проекта",X52)))</formula>
    </cfRule>
  </conditionalFormatting>
  <conditionalFormatting sqref="X52">
    <cfRule type="cellIs" dxfId="1582" priority="307" operator="equal">
      <formula>0</formula>
    </cfRule>
  </conditionalFormatting>
  <conditionalFormatting sqref="Y52">
    <cfRule type="containsText" dxfId="1581" priority="306" operator="containsText" text="Наименование инвестиционного проекта">
      <formula>NOT(ISERROR(SEARCH("Наименование инвестиционного проекта",Y52)))</formula>
    </cfRule>
  </conditionalFormatting>
  <conditionalFormatting sqref="Y52">
    <cfRule type="cellIs" dxfId="1580" priority="305" operator="equal">
      <formula>0</formula>
    </cfRule>
  </conditionalFormatting>
  <conditionalFormatting sqref="Z52:AF52">
    <cfRule type="containsText" dxfId="1579" priority="304" operator="containsText" text="Наименование инвестиционного проекта">
      <formula>NOT(ISERROR(SEARCH("Наименование инвестиционного проекта",Z52)))</formula>
    </cfRule>
  </conditionalFormatting>
  <conditionalFormatting sqref="Z52:AF52">
    <cfRule type="cellIs" dxfId="1578" priority="303" operator="equal">
      <formula>0</formula>
    </cfRule>
  </conditionalFormatting>
  <conditionalFormatting sqref="D44:D48">
    <cfRule type="containsText" dxfId="1577" priority="302" operator="containsText" text="Наименование инвестиционного проекта">
      <formula>NOT(ISERROR(SEARCH("Наименование инвестиционного проекта",D44)))</formula>
    </cfRule>
  </conditionalFormatting>
  <conditionalFormatting sqref="D44:D48">
    <cfRule type="cellIs" dxfId="1576" priority="301" operator="equal">
      <formula>0</formula>
    </cfRule>
  </conditionalFormatting>
  <conditionalFormatting sqref="G44">
    <cfRule type="containsText" dxfId="1575" priority="300" operator="containsText" text="Наименование инвестиционного проекта">
      <formula>NOT(ISERROR(SEARCH("Наименование инвестиционного проекта",G44)))</formula>
    </cfRule>
  </conditionalFormatting>
  <conditionalFormatting sqref="G44">
    <cfRule type="cellIs" dxfId="1574" priority="299" operator="equal">
      <formula>0</formula>
    </cfRule>
  </conditionalFormatting>
  <conditionalFormatting sqref="E44">
    <cfRule type="containsText" dxfId="1573" priority="298" operator="containsText" text="Наименование инвестиционного проекта">
      <formula>NOT(ISERROR(SEARCH("Наименование инвестиционного проекта",E44)))</formula>
    </cfRule>
  </conditionalFormatting>
  <conditionalFormatting sqref="E44">
    <cfRule type="cellIs" dxfId="1572" priority="297" operator="equal">
      <formula>0</formula>
    </cfRule>
  </conditionalFormatting>
  <conditionalFormatting sqref="F44">
    <cfRule type="containsText" dxfId="1571" priority="296" operator="containsText" text="Наименование инвестиционного проекта">
      <formula>NOT(ISERROR(SEARCH("Наименование инвестиционного проекта",F44)))</formula>
    </cfRule>
  </conditionalFormatting>
  <conditionalFormatting sqref="F44">
    <cfRule type="cellIs" dxfId="1570" priority="295" operator="equal">
      <formula>0</formula>
    </cfRule>
  </conditionalFormatting>
  <conditionalFormatting sqref="H44">
    <cfRule type="containsText" dxfId="1569" priority="294" operator="containsText" text="Наименование инвестиционного проекта">
      <formula>NOT(ISERROR(SEARCH("Наименование инвестиционного проекта",H44)))</formula>
    </cfRule>
  </conditionalFormatting>
  <conditionalFormatting sqref="H44">
    <cfRule type="cellIs" dxfId="1568" priority="293" operator="equal">
      <formula>0</formula>
    </cfRule>
  </conditionalFormatting>
  <conditionalFormatting sqref="I44">
    <cfRule type="containsText" dxfId="1567" priority="292" operator="containsText" text="Наименование инвестиционного проекта">
      <formula>NOT(ISERROR(SEARCH("Наименование инвестиционного проекта",I44)))</formula>
    </cfRule>
  </conditionalFormatting>
  <conditionalFormatting sqref="I44">
    <cfRule type="cellIs" dxfId="1566" priority="291" operator="equal">
      <formula>0</formula>
    </cfRule>
  </conditionalFormatting>
  <conditionalFormatting sqref="J44">
    <cfRule type="containsText" dxfId="1565" priority="290" operator="containsText" text="Наименование инвестиционного проекта">
      <formula>NOT(ISERROR(SEARCH("Наименование инвестиционного проекта",J44)))</formula>
    </cfRule>
  </conditionalFormatting>
  <conditionalFormatting sqref="J44">
    <cfRule type="cellIs" dxfId="1564" priority="289" operator="equal">
      <formula>0</formula>
    </cfRule>
  </conditionalFormatting>
  <conditionalFormatting sqref="K44">
    <cfRule type="containsText" dxfId="1563" priority="288" operator="containsText" text="Наименование инвестиционного проекта">
      <formula>NOT(ISERROR(SEARCH("Наименование инвестиционного проекта",K44)))</formula>
    </cfRule>
  </conditionalFormatting>
  <conditionalFormatting sqref="K44">
    <cfRule type="cellIs" dxfId="1562" priority="287" operator="equal">
      <formula>0</formula>
    </cfRule>
  </conditionalFormatting>
  <conditionalFormatting sqref="L44">
    <cfRule type="containsText" dxfId="1561" priority="286" operator="containsText" text="Наименование инвестиционного проекта">
      <formula>NOT(ISERROR(SEARCH("Наименование инвестиционного проекта",L44)))</formula>
    </cfRule>
  </conditionalFormatting>
  <conditionalFormatting sqref="L44">
    <cfRule type="cellIs" dxfId="1560" priority="285" operator="equal">
      <formula>0</formula>
    </cfRule>
  </conditionalFormatting>
  <conditionalFormatting sqref="N44">
    <cfRule type="containsText" dxfId="1557" priority="282" operator="containsText" text="Наименование инвестиционного проекта">
      <formula>NOT(ISERROR(SEARCH("Наименование инвестиционного проекта",N44)))</formula>
    </cfRule>
  </conditionalFormatting>
  <conditionalFormatting sqref="N44">
    <cfRule type="cellIs" dxfId="1556" priority="281" operator="equal">
      <formula>0</formula>
    </cfRule>
  </conditionalFormatting>
  <conditionalFormatting sqref="O44">
    <cfRule type="containsText" dxfId="1555" priority="280" operator="containsText" text="Наименование инвестиционного проекта">
      <formula>NOT(ISERROR(SEARCH("Наименование инвестиционного проекта",O44)))</formula>
    </cfRule>
  </conditionalFormatting>
  <conditionalFormatting sqref="O44">
    <cfRule type="cellIs" dxfId="1554" priority="279" operator="equal">
      <formula>0</formula>
    </cfRule>
  </conditionalFormatting>
  <conditionalFormatting sqref="Q44">
    <cfRule type="containsText" dxfId="1551" priority="276" operator="containsText" text="Наименование инвестиционного проекта">
      <formula>NOT(ISERROR(SEARCH("Наименование инвестиционного проекта",Q44)))</formula>
    </cfRule>
  </conditionalFormatting>
  <conditionalFormatting sqref="Q44">
    <cfRule type="cellIs" dxfId="1550" priority="275" operator="equal">
      <formula>0</formula>
    </cfRule>
  </conditionalFormatting>
  <conditionalFormatting sqref="R44">
    <cfRule type="containsText" dxfId="1549" priority="274" operator="containsText" text="Наименование инвестиционного проекта">
      <formula>NOT(ISERROR(SEARCH("Наименование инвестиционного проекта",R44)))</formula>
    </cfRule>
  </conditionalFormatting>
  <conditionalFormatting sqref="R44">
    <cfRule type="cellIs" dxfId="1548" priority="273" operator="equal">
      <formula>0</formula>
    </cfRule>
  </conditionalFormatting>
  <conditionalFormatting sqref="S44">
    <cfRule type="containsText" dxfId="1547" priority="272" operator="containsText" text="Наименование инвестиционного проекта">
      <formula>NOT(ISERROR(SEARCH("Наименование инвестиционного проекта",S44)))</formula>
    </cfRule>
  </conditionalFormatting>
  <conditionalFormatting sqref="S44">
    <cfRule type="cellIs" dxfId="1546" priority="271" operator="equal">
      <formula>0</formula>
    </cfRule>
  </conditionalFormatting>
  <conditionalFormatting sqref="T44">
    <cfRule type="containsText" dxfId="1545" priority="270" operator="containsText" text="Наименование инвестиционного проекта">
      <formula>NOT(ISERROR(SEARCH("Наименование инвестиционного проекта",T44)))</formula>
    </cfRule>
  </conditionalFormatting>
  <conditionalFormatting sqref="T44">
    <cfRule type="cellIs" dxfId="1544" priority="269" operator="equal">
      <formula>0</formula>
    </cfRule>
  </conditionalFormatting>
  <conditionalFormatting sqref="U44">
    <cfRule type="containsText" dxfId="1543" priority="268" operator="containsText" text="Наименование инвестиционного проекта">
      <formula>NOT(ISERROR(SEARCH("Наименование инвестиционного проекта",U44)))</formula>
    </cfRule>
  </conditionalFormatting>
  <conditionalFormatting sqref="U44">
    <cfRule type="cellIs" dxfId="1542" priority="267" operator="equal">
      <formula>0</formula>
    </cfRule>
  </conditionalFormatting>
  <conditionalFormatting sqref="V44">
    <cfRule type="containsText" dxfId="1541" priority="266" operator="containsText" text="Наименование инвестиционного проекта">
      <formula>NOT(ISERROR(SEARCH("Наименование инвестиционного проекта",V44)))</formula>
    </cfRule>
  </conditionalFormatting>
  <conditionalFormatting sqref="V44">
    <cfRule type="cellIs" dxfId="1540" priority="265" operator="equal">
      <formula>0</formula>
    </cfRule>
  </conditionalFormatting>
  <conditionalFormatting sqref="W44">
    <cfRule type="containsText" dxfId="1539" priority="264" operator="containsText" text="Наименование инвестиционного проекта">
      <formula>NOT(ISERROR(SEARCH("Наименование инвестиционного проекта",W44)))</formula>
    </cfRule>
  </conditionalFormatting>
  <conditionalFormatting sqref="W44">
    <cfRule type="cellIs" dxfId="1538" priority="263" operator="equal">
      <formula>0</formula>
    </cfRule>
  </conditionalFormatting>
  <conditionalFormatting sqref="X44">
    <cfRule type="containsText" dxfId="1537" priority="262" operator="containsText" text="Наименование инвестиционного проекта">
      <formula>NOT(ISERROR(SEARCH("Наименование инвестиционного проекта",X44)))</formula>
    </cfRule>
  </conditionalFormatting>
  <conditionalFormatting sqref="X44">
    <cfRule type="cellIs" dxfId="1536" priority="261" operator="equal">
      <formula>0</formula>
    </cfRule>
  </conditionalFormatting>
  <conditionalFormatting sqref="Y44">
    <cfRule type="containsText" dxfId="1535" priority="260" operator="containsText" text="Наименование инвестиционного проекта">
      <formula>NOT(ISERROR(SEARCH("Наименование инвестиционного проекта",Y44)))</formula>
    </cfRule>
  </conditionalFormatting>
  <conditionalFormatting sqref="Y44">
    <cfRule type="cellIs" dxfId="1534" priority="259" operator="equal">
      <formula>0</formula>
    </cfRule>
  </conditionalFormatting>
  <conditionalFormatting sqref="E44:L44 Z44:AF48 N44:O44 Q44:AF44">
    <cfRule type="containsText" dxfId="1533" priority="258" operator="containsText" text="Наименование инвестиционного проекта">
      <formula>NOT(ISERROR(SEARCH("Наименование инвестиционного проекта",E44)))</formula>
    </cfRule>
  </conditionalFormatting>
  <conditionalFormatting sqref="E44:L44 Z44:AF48 N44:O44 Q44:AF44">
    <cfRule type="cellIs" dxfId="1532" priority="257" operator="equal">
      <formula>0</formula>
    </cfRule>
  </conditionalFormatting>
  <conditionalFormatting sqref="D41:D42">
    <cfRule type="containsText" dxfId="1531" priority="256" operator="containsText" text="Наименование инвестиционного проекта">
      <formula>NOT(ISERROR(SEARCH("Наименование инвестиционного проекта",D41)))</formula>
    </cfRule>
  </conditionalFormatting>
  <conditionalFormatting sqref="D41:D42">
    <cfRule type="cellIs" dxfId="1530" priority="255" operator="equal">
      <formula>0</formula>
    </cfRule>
  </conditionalFormatting>
  <conditionalFormatting sqref="G41:G42">
    <cfRule type="containsText" dxfId="1529" priority="254" operator="containsText" text="Наименование инвестиционного проекта">
      <formula>NOT(ISERROR(SEARCH("Наименование инвестиционного проекта",G41)))</formula>
    </cfRule>
  </conditionalFormatting>
  <conditionalFormatting sqref="G41:G42">
    <cfRule type="cellIs" dxfId="1528" priority="253" operator="equal">
      <formula>0</formula>
    </cfRule>
  </conditionalFormatting>
  <conditionalFormatting sqref="E41:E42">
    <cfRule type="containsText" dxfId="1527" priority="252" operator="containsText" text="Наименование инвестиционного проекта">
      <formula>NOT(ISERROR(SEARCH("Наименование инвестиционного проекта",E41)))</formula>
    </cfRule>
  </conditionalFormatting>
  <conditionalFormatting sqref="E41:E42">
    <cfRule type="cellIs" dxfId="1526" priority="251" operator="equal">
      <formula>0</formula>
    </cfRule>
  </conditionalFormatting>
  <conditionalFormatting sqref="F41:F42">
    <cfRule type="containsText" dxfId="1525" priority="250" operator="containsText" text="Наименование инвестиционного проекта">
      <formula>NOT(ISERROR(SEARCH("Наименование инвестиционного проекта",F41)))</formula>
    </cfRule>
  </conditionalFormatting>
  <conditionalFormatting sqref="F41:F42">
    <cfRule type="cellIs" dxfId="1524" priority="249" operator="equal">
      <formula>0</formula>
    </cfRule>
  </conditionalFormatting>
  <conditionalFormatting sqref="H41:H42">
    <cfRule type="containsText" dxfId="1523" priority="248" operator="containsText" text="Наименование инвестиционного проекта">
      <formula>NOT(ISERROR(SEARCH("Наименование инвестиционного проекта",H41)))</formula>
    </cfRule>
  </conditionalFormatting>
  <conditionalFormatting sqref="H41:H42">
    <cfRule type="cellIs" dxfId="1522" priority="247" operator="equal">
      <formula>0</formula>
    </cfRule>
  </conditionalFormatting>
  <conditionalFormatting sqref="I41:I42">
    <cfRule type="containsText" dxfId="1521" priority="246" operator="containsText" text="Наименование инвестиционного проекта">
      <formula>NOT(ISERROR(SEARCH("Наименование инвестиционного проекта",I41)))</formula>
    </cfRule>
  </conditionalFormatting>
  <conditionalFormatting sqref="I41:I42">
    <cfRule type="cellIs" dxfId="1520" priority="245" operator="equal">
      <formula>0</formula>
    </cfRule>
  </conditionalFormatting>
  <conditionalFormatting sqref="J41:J42">
    <cfRule type="containsText" dxfId="1519" priority="244" operator="containsText" text="Наименование инвестиционного проекта">
      <formula>NOT(ISERROR(SEARCH("Наименование инвестиционного проекта",J41)))</formula>
    </cfRule>
  </conditionalFormatting>
  <conditionalFormatting sqref="J41:J42">
    <cfRule type="cellIs" dxfId="1518" priority="243" operator="equal">
      <formula>0</formula>
    </cfRule>
  </conditionalFormatting>
  <conditionalFormatting sqref="K41:K42">
    <cfRule type="containsText" dxfId="1517" priority="242" operator="containsText" text="Наименование инвестиционного проекта">
      <formula>NOT(ISERROR(SEARCH("Наименование инвестиционного проекта",K41)))</formula>
    </cfRule>
  </conditionalFormatting>
  <conditionalFormatting sqref="K41:K42">
    <cfRule type="cellIs" dxfId="1516" priority="241" operator="equal">
      <formula>0</formula>
    </cfRule>
  </conditionalFormatting>
  <conditionalFormatting sqref="L41:L42">
    <cfRule type="containsText" dxfId="1515" priority="240" operator="containsText" text="Наименование инвестиционного проекта">
      <formula>NOT(ISERROR(SEARCH("Наименование инвестиционного проекта",L41)))</formula>
    </cfRule>
  </conditionalFormatting>
  <conditionalFormatting sqref="L41:L42">
    <cfRule type="cellIs" dxfId="1514" priority="239" operator="equal">
      <formula>0</formula>
    </cfRule>
  </conditionalFormatting>
  <conditionalFormatting sqref="N41:N42">
    <cfRule type="containsText" dxfId="1511" priority="236" operator="containsText" text="Наименование инвестиционного проекта">
      <formula>NOT(ISERROR(SEARCH("Наименование инвестиционного проекта",N41)))</formula>
    </cfRule>
  </conditionalFormatting>
  <conditionalFormatting sqref="N41:N42">
    <cfRule type="cellIs" dxfId="1510" priority="235" operator="equal">
      <formula>0</formula>
    </cfRule>
  </conditionalFormatting>
  <conditionalFormatting sqref="O41:O42">
    <cfRule type="containsText" dxfId="1509" priority="234" operator="containsText" text="Наименование инвестиционного проекта">
      <formula>NOT(ISERROR(SEARCH("Наименование инвестиционного проекта",O41)))</formula>
    </cfRule>
  </conditionalFormatting>
  <conditionalFormatting sqref="O41:O42">
    <cfRule type="cellIs" dxfId="1508" priority="233" operator="equal">
      <formula>0</formula>
    </cfRule>
  </conditionalFormatting>
  <conditionalFormatting sqref="Q41:Q42">
    <cfRule type="containsText" dxfId="1505" priority="230" operator="containsText" text="Наименование инвестиционного проекта">
      <formula>NOT(ISERROR(SEARCH("Наименование инвестиционного проекта",Q41)))</formula>
    </cfRule>
  </conditionalFormatting>
  <conditionalFormatting sqref="Q41:Q42">
    <cfRule type="cellIs" dxfId="1504" priority="229" operator="equal">
      <formula>0</formula>
    </cfRule>
  </conditionalFormatting>
  <conditionalFormatting sqref="R41:R42">
    <cfRule type="containsText" dxfId="1503" priority="228" operator="containsText" text="Наименование инвестиционного проекта">
      <formula>NOT(ISERROR(SEARCH("Наименование инвестиционного проекта",R41)))</formula>
    </cfRule>
  </conditionalFormatting>
  <conditionalFormatting sqref="R41:R42">
    <cfRule type="cellIs" dxfId="1502" priority="227" operator="equal">
      <formula>0</formula>
    </cfRule>
  </conditionalFormatting>
  <conditionalFormatting sqref="S41:S42">
    <cfRule type="containsText" dxfId="1501" priority="226" operator="containsText" text="Наименование инвестиционного проекта">
      <formula>NOT(ISERROR(SEARCH("Наименование инвестиционного проекта",S41)))</formula>
    </cfRule>
  </conditionalFormatting>
  <conditionalFormatting sqref="S41:S42">
    <cfRule type="cellIs" dxfId="1500" priority="225" operator="equal">
      <formula>0</formula>
    </cfRule>
  </conditionalFormatting>
  <conditionalFormatting sqref="T41:T42">
    <cfRule type="containsText" dxfId="1499" priority="224" operator="containsText" text="Наименование инвестиционного проекта">
      <formula>NOT(ISERROR(SEARCH("Наименование инвестиционного проекта",T41)))</formula>
    </cfRule>
  </conditionalFormatting>
  <conditionalFormatting sqref="T41:T42">
    <cfRule type="cellIs" dxfId="1498" priority="223" operator="equal">
      <formula>0</formula>
    </cfRule>
  </conditionalFormatting>
  <conditionalFormatting sqref="U41:U42">
    <cfRule type="containsText" dxfId="1497" priority="222" operator="containsText" text="Наименование инвестиционного проекта">
      <formula>NOT(ISERROR(SEARCH("Наименование инвестиционного проекта",U41)))</formula>
    </cfRule>
  </conditionalFormatting>
  <conditionalFormatting sqref="U41:U42">
    <cfRule type="cellIs" dxfId="1496" priority="221" operator="equal">
      <formula>0</formula>
    </cfRule>
  </conditionalFormatting>
  <conditionalFormatting sqref="V41:V42">
    <cfRule type="containsText" dxfId="1495" priority="220" operator="containsText" text="Наименование инвестиционного проекта">
      <formula>NOT(ISERROR(SEARCH("Наименование инвестиционного проекта",V41)))</formula>
    </cfRule>
  </conditionalFormatting>
  <conditionalFormatting sqref="V41:V42">
    <cfRule type="cellIs" dxfId="1494" priority="219" operator="equal">
      <formula>0</formula>
    </cfRule>
  </conditionalFormatting>
  <conditionalFormatting sqref="W41:W42">
    <cfRule type="containsText" dxfId="1493" priority="218" operator="containsText" text="Наименование инвестиционного проекта">
      <formula>NOT(ISERROR(SEARCH("Наименование инвестиционного проекта",W41)))</formula>
    </cfRule>
  </conditionalFormatting>
  <conditionalFormatting sqref="W41:W42">
    <cfRule type="cellIs" dxfId="1492" priority="217" operator="equal">
      <formula>0</formula>
    </cfRule>
  </conditionalFormatting>
  <conditionalFormatting sqref="X41:X42">
    <cfRule type="containsText" dxfId="1491" priority="216" operator="containsText" text="Наименование инвестиционного проекта">
      <formula>NOT(ISERROR(SEARCH("Наименование инвестиционного проекта",X41)))</formula>
    </cfRule>
  </conditionalFormatting>
  <conditionalFormatting sqref="X41:X42">
    <cfRule type="cellIs" dxfId="1490" priority="215" operator="equal">
      <formula>0</formula>
    </cfRule>
  </conditionalFormatting>
  <conditionalFormatting sqref="Y41:Y42">
    <cfRule type="containsText" dxfId="1489" priority="214" operator="containsText" text="Наименование инвестиционного проекта">
      <formula>NOT(ISERROR(SEARCH("Наименование инвестиционного проекта",Y41)))</formula>
    </cfRule>
  </conditionalFormatting>
  <conditionalFormatting sqref="Y41:Y42">
    <cfRule type="cellIs" dxfId="1488" priority="213" operator="equal">
      <formula>0</formula>
    </cfRule>
  </conditionalFormatting>
  <conditionalFormatting sqref="E41:L41 N41:O41 Q41:AF41">
    <cfRule type="containsText" dxfId="1487" priority="212" operator="containsText" text="Наименование инвестиционного проекта">
      <formula>NOT(ISERROR(SEARCH("Наименование инвестиционного проекта",E41)))</formula>
    </cfRule>
  </conditionalFormatting>
  <conditionalFormatting sqref="E41:L41 N41:O41 Q41:AF41">
    <cfRule type="cellIs" dxfId="1486" priority="211" operator="equal">
      <formula>0</formula>
    </cfRule>
  </conditionalFormatting>
  <conditionalFormatting sqref="D36">
    <cfRule type="containsText" dxfId="1485" priority="210" operator="containsText" text="Наименование инвестиционного проекта">
      <formula>NOT(ISERROR(SEARCH("Наименование инвестиционного проекта",D36)))</formula>
    </cfRule>
  </conditionalFormatting>
  <conditionalFormatting sqref="D36">
    <cfRule type="cellIs" dxfId="1484" priority="209" operator="equal">
      <formula>0</formula>
    </cfRule>
  </conditionalFormatting>
  <conditionalFormatting sqref="G36">
    <cfRule type="containsText" dxfId="1483" priority="208" operator="containsText" text="Наименование инвестиционного проекта">
      <formula>NOT(ISERROR(SEARCH("Наименование инвестиционного проекта",G36)))</formula>
    </cfRule>
  </conditionalFormatting>
  <conditionalFormatting sqref="G36">
    <cfRule type="cellIs" dxfId="1482" priority="207" operator="equal">
      <formula>0</formula>
    </cfRule>
  </conditionalFormatting>
  <conditionalFormatting sqref="E36">
    <cfRule type="containsText" dxfId="1481" priority="206" operator="containsText" text="Наименование инвестиционного проекта">
      <formula>NOT(ISERROR(SEARCH("Наименование инвестиционного проекта",E36)))</formula>
    </cfRule>
  </conditionalFormatting>
  <conditionalFormatting sqref="E36">
    <cfRule type="cellIs" dxfId="1480" priority="205" operator="equal">
      <formula>0</formula>
    </cfRule>
  </conditionalFormatting>
  <conditionalFormatting sqref="F36">
    <cfRule type="containsText" dxfId="1479" priority="204" operator="containsText" text="Наименование инвестиционного проекта">
      <formula>NOT(ISERROR(SEARCH("Наименование инвестиционного проекта",F36)))</formula>
    </cfRule>
  </conditionalFormatting>
  <conditionalFormatting sqref="F36">
    <cfRule type="cellIs" dxfId="1478" priority="203" operator="equal">
      <formula>0</formula>
    </cfRule>
  </conditionalFormatting>
  <conditionalFormatting sqref="H36">
    <cfRule type="containsText" dxfId="1477" priority="202" operator="containsText" text="Наименование инвестиционного проекта">
      <formula>NOT(ISERROR(SEARCH("Наименование инвестиционного проекта",H36)))</formula>
    </cfRule>
  </conditionalFormatting>
  <conditionalFormatting sqref="H36">
    <cfRule type="cellIs" dxfId="1476" priority="201" operator="equal">
      <formula>0</formula>
    </cfRule>
  </conditionalFormatting>
  <conditionalFormatting sqref="I36">
    <cfRule type="containsText" dxfId="1475" priority="200" operator="containsText" text="Наименование инвестиционного проекта">
      <formula>NOT(ISERROR(SEARCH("Наименование инвестиционного проекта",I36)))</formula>
    </cfRule>
  </conditionalFormatting>
  <conditionalFormatting sqref="I36">
    <cfRule type="cellIs" dxfId="1474" priority="199" operator="equal">
      <formula>0</formula>
    </cfRule>
  </conditionalFormatting>
  <conditionalFormatting sqref="J36">
    <cfRule type="containsText" dxfId="1473" priority="198" operator="containsText" text="Наименование инвестиционного проекта">
      <formula>NOT(ISERROR(SEARCH("Наименование инвестиционного проекта",J36)))</formula>
    </cfRule>
  </conditionalFormatting>
  <conditionalFormatting sqref="J36">
    <cfRule type="cellIs" dxfId="1472" priority="197" operator="equal">
      <formula>0</formula>
    </cfRule>
  </conditionalFormatting>
  <conditionalFormatting sqref="K36">
    <cfRule type="containsText" dxfId="1471" priority="196" operator="containsText" text="Наименование инвестиционного проекта">
      <formula>NOT(ISERROR(SEARCH("Наименование инвестиционного проекта",K36)))</formula>
    </cfRule>
  </conditionalFormatting>
  <conditionalFormatting sqref="K36">
    <cfRule type="cellIs" dxfId="1470" priority="195" operator="equal">
      <formula>0</formula>
    </cfRule>
  </conditionalFormatting>
  <conditionalFormatting sqref="L36">
    <cfRule type="containsText" dxfId="1469" priority="194" operator="containsText" text="Наименование инвестиционного проекта">
      <formula>NOT(ISERROR(SEARCH("Наименование инвестиционного проекта",L36)))</formula>
    </cfRule>
  </conditionalFormatting>
  <conditionalFormatting sqref="L36">
    <cfRule type="cellIs" dxfId="1468" priority="193" operator="equal">
      <formula>0</formula>
    </cfRule>
  </conditionalFormatting>
  <conditionalFormatting sqref="N36">
    <cfRule type="containsText" dxfId="1465" priority="190" operator="containsText" text="Наименование инвестиционного проекта">
      <formula>NOT(ISERROR(SEARCH("Наименование инвестиционного проекта",N36)))</formula>
    </cfRule>
  </conditionalFormatting>
  <conditionalFormatting sqref="N36">
    <cfRule type="cellIs" dxfId="1464" priority="189" operator="equal">
      <formula>0</formula>
    </cfRule>
  </conditionalFormatting>
  <conditionalFormatting sqref="O36">
    <cfRule type="containsText" dxfId="1463" priority="188" operator="containsText" text="Наименование инвестиционного проекта">
      <formula>NOT(ISERROR(SEARCH("Наименование инвестиционного проекта",O36)))</formula>
    </cfRule>
  </conditionalFormatting>
  <conditionalFormatting sqref="O36">
    <cfRule type="cellIs" dxfId="1462" priority="187" operator="equal">
      <formula>0</formula>
    </cfRule>
  </conditionalFormatting>
  <conditionalFormatting sqref="Q36">
    <cfRule type="containsText" dxfId="1459" priority="184" operator="containsText" text="Наименование инвестиционного проекта">
      <formula>NOT(ISERROR(SEARCH("Наименование инвестиционного проекта",Q36)))</formula>
    </cfRule>
  </conditionalFormatting>
  <conditionalFormatting sqref="Q36">
    <cfRule type="cellIs" dxfId="1458" priority="183" operator="equal">
      <formula>0</formula>
    </cfRule>
  </conditionalFormatting>
  <conditionalFormatting sqref="R36">
    <cfRule type="containsText" dxfId="1457" priority="182" operator="containsText" text="Наименование инвестиционного проекта">
      <formula>NOT(ISERROR(SEARCH("Наименование инвестиционного проекта",R36)))</formula>
    </cfRule>
  </conditionalFormatting>
  <conditionalFormatting sqref="R36">
    <cfRule type="cellIs" dxfId="1456" priority="181" operator="equal">
      <formula>0</formula>
    </cfRule>
  </conditionalFormatting>
  <conditionalFormatting sqref="S36">
    <cfRule type="containsText" dxfId="1455" priority="180" operator="containsText" text="Наименование инвестиционного проекта">
      <formula>NOT(ISERROR(SEARCH("Наименование инвестиционного проекта",S36)))</formula>
    </cfRule>
  </conditionalFormatting>
  <conditionalFormatting sqref="S36">
    <cfRule type="cellIs" dxfId="1454" priority="179" operator="equal">
      <formula>0</formula>
    </cfRule>
  </conditionalFormatting>
  <conditionalFormatting sqref="T36">
    <cfRule type="containsText" dxfId="1453" priority="178" operator="containsText" text="Наименование инвестиционного проекта">
      <formula>NOT(ISERROR(SEARCH("Наименование инвестиционного проекта",T36)))</formula>
    </cfRule>
  </conditionalFormatting>
  <conditionalFormatting sqref="T36">
    <cfRule type="cellIs" dxfId="1452" priority="177" operator="equal">
      <formula>0</formula>
    </cfRule>
  </conditionalFormatting>
  <conditionalFormatting sqref="U36">
    <cfRule type="containsText" dxfId="1451" priority="176" operator="containsText" text="Наименование инвестиционного проекта">
      <formula>NOT(ISERROR(SEARCH("Наименование инвестиционного проекта",U36)))</formula>
    </cfRule>
  </conditionalFormatting>
  <conditionalFormatting sqref="U36">
    <cfRule type="cellIs" dxfId="1450" priority="175" operator="equal">
      <formula>0</formula>
    </cfRule>
  </conditionalFormatting>
  <conditionalFormatting sqref="V36">
    <cfRule type="containsText" dxfId="1449" priority="174" operator="containsText" text="Наименование инвестиционного проекта">
      <formula>NOT(ISERROR(SEARCH("Наименование инвестиционного проекта",V36)))</formula>
    </cfRule>
  </conditionalFormatting>
  <conditionalFormatting sqref="V36">
    <cfRule type="cellIs" dxfId="1448" priority="173" operator="equal">
      <formula>0</formula>
    </cfRule>
  </conditionalFormatting>
  <conditionalFormatting sqref="W36">
    <cfRule type="containsText" dxfId="1447" priority="172" operator="containsText" text="Наименование инвестиционного проекта">
      <formula>NOT(ISERROR(SEARCH("Наименование инвестиционного проекта",W36)))</formula>
    </cfRule>
  </conditionalFormatting>
  <conditionalFormatting sqref="W36">
    <cfRule type="cellIs" dxfId="1446" priority="171" operator="equal">
      <formula>0</formula>
    </cfRule>
  </conditionalFormatting>
  <conditionalFormatting sqref="X36">
    <cfRule type="containsText" dxfId="1445" priority="170" operator="containsText" text="Наименование инвестиционного проекта">
      <formula>NOT(ISERROR(SEARCH("Наименование инвестиционного проекта",X36)))</formula>
    </cfRule>
  </conditionalFormatting>
  <conditionalFormatting sqref="X36">
    <cfRule type="cellIs" dxfId="1444" priority="169" operator="equal">
      <formula>0</formula>
    </cfRule>
  </conditionalFormatting>
  <conditionalFormatting sqref="Y36">
    <cfRule type="containsText" dxfId="1443" priority="168" operator="containsText" text="Наименование инвестиционного проекта">
      <formula>NOT(ISERROR(SEARCH("Наименование инвестиционного проекта",Y36)))</formula>
    </cfRule>
  </conditionalFormatting>
  <conditionalFormatting sqref="Y36">
    <cfRule type="cellIs" dxfId="1442" priority="167" operator="equal">
      <formula>0</formula>
    </cfRule>
  </conditionalFormatting>
  <conditionalFormatting sqref="Z36:AF36">
    <cfRule type="containsText" dxfId="1441" priority="166" operator="containsText" text="Наименование инвестиционного проекта">
      <formula>NOT(ISERROR(SEARCH("Наименование инвестиционного проекта",Z36)))</formula>
    </cfRule>
  </conditionalFormatting>
  <conditionalFormatting sqref="Z36:AF36">
    <cfRule type="cellIs" dxfId="1440" priority="165" operator="equal">
      <formula>0</formula>
    </cfRule>
  </conditionalFormatting>
  <conditionalFormatting sqref="E45:L48 N45:O48 Q45:Y48">
    <cfRule type="containsText" dxfId="1439" priority="164" operator="containsText" text="Наименование инвестиционного проекта">
      <formula>NOT(ISERROR(SEARCH("Наименование инвестиционного проекта",E45)))</formula>
    </cfRule>
  </conditionalFormatting>
  <conditionalFormatting sqref="E45:L48 N45:O48 Q45:Y48">
    <cfRule type="cellIs" dxfId="1438" priority="163" operator="equal">
      <formula>0</formula>
    </cfRule>
  </conditionalFormatting>
  <conditionalFormatting sqref="Z42:AF42">
    <cfRule type="containsText" dxfId="1437" priority="162" operator="containsText" text="Наименование инвестиционного проекта">
      <formula>NOT(ISERROR(SEARCH("Наименование инвестиционного проекта",Z42)))</formula>
    </cfRule>
  </conditionalFormatting>
  <conditionalFormatting sqref="Z42:AF42">
    <cfRule type="cellIs" dxfId="1436" priority="161" operator="equal">
      <formula>0</formula>
    </cfRule>
  </conditionalFormatting>
  <conditionalFormatting sqref="N42">
    <cfRule type="containsText" dxfId="1435" priority="160" operator="containsText" text="Наименование инвестиционного проекта">
      <formula>NOT(ISERROR(SEARCH("Наименование инвестиционного проекта",N42)))</formula>
    </cfRule>
  </conditionalFormatting>
  <conditionalFormatting sqref="N42">
    <cfRule type="cellIs" dxfId="1434" priority="159" operator="equal">
      <formula>0</formula>
    </cfRule>
  </conditionalFormatting>
  <conditionalFormatting sqref="M42">
    <cfRule type="containsText" dxfId="433" priority="158" operator="containsText" text="Наименование инвестиционного проекта">
      <formula>NOT(ISERROR(SEARCH("Наименование инвестиционного проекта",M42)))</formula>
    </cfRule>
  </conditionalFormatting>
  <conditionalFormatting sqref="M42">
    <cfRule type="cellIs" dxfId="432" priority="157" operator="equal">
      <formula>0</formula>
    </cfRule>
  </conditionalFormatting>
  <conditionalFormatting sqref="M65">
    <cfRule type="containsText" dxfId="431" priority="156" operator="containsText" text="Наименование инвестиционного проекта">
      <formula>NOT(ISERROR(SEARCH("Наименование инвестиционного проекта",M65)))</formula>
    </cfRule>
  </conditionalFormatting>
  <conditionalFormatting sqref="M65">
    <cfRule type="cellIs" dxfId="430" priority="155" operator="equal">
      <formula>0</formula>
    </cfRule>
  </conditionalFormatting>
  <conditionalFormatting sqref="M40">
    <cfRule type="containsText" dxfId="429" priority="154" operator="containsText" text="Наименование инвестиционного проекта">
      <formula>NOT(ISERROR(SEARCH("Наименование инвестиционного проекта",M40)))</formula>
    </cfRule>
  </conditionalFormatting>
  <conditionalFormatting sqref="M40">
    <cfRule type="cellIs" dxfId="428" priority="153" operator="equal">
      <formula>0</formula>
    </cfRule>
  </conditionalFormatting>
  <conditionalFormatting sqref="M37">
    <cfRule type="containsText" dxfId="427" priority="152" operator="containsText" text="Наименование инвестиционного проекта">
      <formula>NOT(ISERROR(SEARCH("Наименование инвестиционного проекта",M37)))</formula>
    </cfRule>
  </conditionalFormatting>
  <conditionalFormatting sqref="M37">
    <cfRule type="cellIs" dxfId="426" priority="151" operator="equal">
      <formula>0</formula>
    </cfRule>
  </conditionalFormatting>
  <conditionalFormatting sqref="M35">
    <cfRule type="containsText" dxfId="425" priority="150" operator="containsText" text="Наименование инвестиционного проекта">
      <formula>NOT(ISERROR(SEARCH("Наименование инвестиционного проекта",M35)))</formula>
    </cfRule>
  </conditionalFormatting>
  <conditionalFormatting sqref="M35">
    <cfRule type="cellIs" dxfId="424" priority="149" operator="equal">
      <formula>0</formula>
    </cfRule>
  </conditionalFormatting>
  <conditionalFormatting sqref="M34">
    <cfRule type="containsText" dxfId="423" priority="148" operator="containsText" text="Наименование инвестиционного проекта">
      <formula>NOT(ISERROR(SEARCH("Наименование инвестиционного проекта",M34)))</formula>
    </cfRule>
  </conditionalFormatting>
  <conditionalFormatting sqref="M34">
    <cfRule type="cellIs" dxfId="422" priority="147" operator="equal">
      <formula>0</formula>
    </cfRule>
  </conditionalFormatting>
  <conditionalFormatting sqref="M31">
    <cfRule type="containsText" dxfId="421" priority="146" operator="containsText" text="Наименование инвестиционного проекта">
      <formula>NOT(ISERROR(SEARCH("Наименование инвестиционного проекта",M31)))</formula>
    </cfRule>
  </conditionalFormatting>
  <conditionalFormatting sqref="M31">
    <cfRule type="cellIs" dxfId="420" priority="145" operator="equal">
      <formula>0</formula>
    </cfRule>
  </conditionalFormatting>
  <conditionalFormatting sqref="M32">
    <cfRule type="containsText" dxfId="419" priority="144" operator="containsText" text="Наименование инвестиционного проекта">
      <formula>NOT(ISERROR(SEARCH("Наименование инвестиционного проекта",M32)))</formula>
    </cfRule>
  </conditionalFormatting>
  <conditionalFormatting sqref="M32">
    <cfRule type="cellIs" dxfId="418" priority="143" operator="equal">
      <formula>0</formula>
    </cfRule>
  </conditionalFormatting>
  <conditionalFormatting sqref="M33">
    <cfRule type="containsText" dxfId="417" priority="142" operator="containsText" text="Наименование инвестиционного проекта">
      <formula>NOT(ISERROR(SEARCH("Наименование инвестиционного проекта",M33)))</formula>
    </cfRule>
  </conditionalFormatting>
  <conditionalFormatting sqref="M33">
    <cfRule type="cellIs" dxfId="416" priority="141" operator="equal">
      <formula>0</formula>
    </cfRule>
  </conditionalFormatting>
  <conditionalFormatting sqref="M29">
    <cfRule type="containsText" dxfId="415" priority="140" operator="containsText" text="Наименование инвестиционного проекта">
      <formula>NOT(ISERROR(SEARCH("Наименование инвестиционного проекта",M29)))</formula>
    </cfRule>
  </conditionalFormatting>
  <conditionalFormatting sqref="M29">
    <cfRule type="cellIs" dxfId="414" priority="139" operator="equal">
      <formula>0</formula>
    </cfRule>
  </conditionalFormatting>
  <conditionalFormatting sqref="M30">
    <cfRule type="containsText" dxfId="413" priority="138" operator="containsText" text="Наименование инвестиционного проекта">
      <formula>NOT(ISERROR(SEARCH("Наименование инвестиционного проекта",M30)))</formula>
    </cfRule>
  </conditionalFormatting>
  <conditionalFormatting sqref="M30">
    <cfRule type="cellIs" dxfId="412" priority="137" operator="equal">
      <formula>0</formula>
    </cfRule>
  </conditionalFormatting>
  <conditionalFormatting sqref="M28">
    <cfRule type="containsText" dxfId="411" priority="136" operator="containsText" text="Наименование инвестиционного проекта">
      <formula>NOT(ISERROR(SEARCH("Наименование инвестиционного проекта",M28)))</formula>
    </cfRule>
  </conditionalFormatting>
  <conditionalFormatting sqref="M28">
    <cfRule type="cellIs" dxfId="410" priority="135" operator="equal">
      <formula>0</formula>
    </cfRule>
  </conditionalFormatting>
  <conditionalFormatting sqref="M27">
    <cfRule type="containsText" dxfId="409" priority="134" operator="containsText" text="Наименование инвестиционного проекта">
      <formula>NOT(ISERROR(SEARCH("Наименование инвестиционного проекта",M27)))</formula>
    </cfRule>
  </conditionalFormatting>
  <conditionalFormatting sqref="M27">
    <cfRule type="cellIs" dxfId="408" priority="133" operator="equal">
      <formula>0</formula>
    </cfRule>
  </conditionalFormatting>
  <conditionalFormatting sqref="M26">
    <cfRule type="containsText" dxfId="407" priority="132" operator="containsText" text="Наименование инвестиционного проекта">
      <formula>NOT(ISERROR(SEARCH("Наименование инвестиционного проекта",M26)))</formula>
    </cfRule>
  </conditionalFormatting>
  <conditionalFormatting sqref="M26">
    <cfRule type="cellIs" dxfId="406" priority="131" operator="equal">
      <formula>0</formula>
    </cfRule>
  </conditionalFormatting>
  <conditionalFormatting sqref="M43">
    <cfRule type="containsText" dxfId="405" priority="130" operator="containsText" text="Наименование инвестиционного проекта">
      <formula>NOT(ISERROR(SEARCH("Наименование инвестиционного проекта",M43)))</formula>
    </cfRule>
  </conditionalFormatting>
  <conditionalFormatting sqref="M43">
    <cfRule type="cellIs" dxfId="404" priority="129" operator="equal">
      <formula>0</formula>
    </cfRule>
  </conditionalFormatting>
  <conditionalFormatting sqref="M49">
    <cfRule type="containsText" dxfId="403" priority="128" operator="containsText" text="Наименование инвестиционного проекта">
      <formula>NOT(ISERROR(SEARCH("Наименование инвестиционного проекта",M49)))</formula>
    </cfRule>
  </conditionalFormatting>
  <conditionalFormatting sqref="M49">
    <cfRule type="cellIs" dxfId="402" priority="127" operator="equal">
      <formula>0</formula>
    </cfRule>
  </conditionalFormatting>
  <conditionalFormatting sqref="M51">
    <cfRule type="containsText" dxfId="401" priority="126" operator="containsText" text="Наименование инвестиционного проекта">
      <formula>NOT(ISERROR(SEARCH("Наименование инвестиционного проекта",M51)))</formula>
    </cfRule>
  </conditionalFormatting>
  <conditionalFormatting sqref="M51">
    <cfRule type="cellIs" dxfId="400" priority="125" operator="equal">
      <formula>0</formula>
    </cfRule>
  </conditionalFormatting>
  <conditionalFormatting sqref="M50">
    <cfRule type="containsText" dxfId="399" priority="124" operator="containsText" text="Наименование инвестиционного проекта">
      <formula>NOT(ISERROR(SEARCH("Наименование инвестиционного проекта",M50)))</formula>
    </cfRule>
  </conditionalFormatting>
  <conditionalFormatting sqref="M50">
    <cfRule type="cellIs" dxfId="398" priority="123" operator="equal">
      <formula>0</formula>
    </cfRule>
  </conditionalFormatting>
  <conditionalFormatting sqref="M53">
    <cfRule type="containsText" dxfId="397" priority="122" operator="containsText" text="Наименование инвестиционного проекта">
      <formula>NOT(ISERROR(SEARCH("Наименование инвестиционного проекта",M53)))</formula>
    </cfRule>
  </conditionalFormatting>
  <conditionalFormatting sqref="M53">
    <cfRule type="cellIs" dxfId="396" priority="121" operator="equal">
      <formula>0</formula>
    </cfRule>
  </conditionalFormatting>
  <conditionalFormatting sqref="M54">
    <cfRule type="containsText" dxfId="395" priority="120" operator="containsText" text="Наименование инвестиционного проекта">
      <formula>NOT(ISERROR(SEARCH("Наименование инвестиционного проекта",M54)))</formula>
    </cfRule>
  </conditionalFormatting>
  <conditionalFormatting sqref="M54">
    <cfRule type="cellIs" dxfId="394" priority="119" operator="equal">
      <formula>0</formula>
    </cfRule>
  </conditionalFormatting>
  <conditionalFormatting sqref="M55">
    <cfRule type="containsText" dxfId="393" priority="118" operator="containsText" text="Наименование инвестиционного проекта">
      <formula>NOT(ISERROR(SEARCH("Наименование инвестиционного проекта",M55)))</formula>
    </cfRule>
  </conditionalFormatting>
  <conditionalFormatting sqref="M55">
    <cfRule type="cellIs" dxfId="392" priority="117" operator="equal">
      <formula>0</formula>
    </cfRule>
  </conditionalFormatting>
  <conditionalFormatting sqref="M56:M58">
    <cfRule type="containsText" dxfId="391" priority="116" operator="containsText" text="Наименование инвестиционного проекта">
      <formula>NOT(ISERROR(SEARCH("Наименование инвестиционного проекта",M56)))</formula>
    </cfRule>
  </conditionalFormatting>
  <conditionalFormatting sqref="M56:M58">
    <cfRule type="cellIs" dxfId="390" priority="115" operator="equal">
      <formula>0</formula>
    </cfRule>
  </conditionalFormatting>
  <conditionalFormatting sqref="M60:M61">
    <cfRule type="containsText" dxfId="389" priority="114" operator="containsText" text="Наименование инвестиционного проекта">
      <formula>NOT(ISERROR(SEARCH("Наименование инвестиционного проекта",M60)))</formula>
    </cfRule>
  </conditionalFormatting>
  <conditionalFormatting sqref="M60:M61">
    <cfRule type="cellIs" dxfId="388" priority="113" operator="equal">
      <formula>0</formula>
    </cfRule>
  </conditionalFormatting>
  <conditionalFormatting sqref="M59">
    <cfRule type="containsText" dxfId="387" priority="112" operator="containsText" text="Наименование инвестиционного проекта">
      <formula>NOT(ISERROR(SEARCH("Наименование инвестиционного проекта",M59)))</formula>
    </cfRule>
  </conditionalFormatting>
  <conditionalFormatting sqref="M59">
    <cfRule type="cellIs" dxfId="386" priority="111" operator="equal">
      <formula>0</formula>
    </cfRule>
  </conditionalFormatting>
  <conditionalFormatting sqref="M63">
    <cfRule type="containsText" dxfId="385" priority="110" operator="containsText" text="Наименование инвестиционного проекта">
      <formula>NOT(ISERROR(SEARCH("Наименование инвестиционного проекта",M63)))</formula>
    </cfRule>
  </conditionalFormatting>
  <conditionalFormatting sqref="M63">
    <cfRule type="cellIs" dxfId="384" priority="109" operator="equal">
      <formula>0</formula>
    </cfRule>
  </conditionalFormatting>
  <conditionalFormatting sqref="M64">
    <cfRule type="containsText" dxfId="383" priority="108" operator="containsText" text="Наименование инвестиционного проекта">
      <formula>NOT(ISERROR(SEARCH("Наименование инвестиционного проекта",M64)))</formula>
    </cfRule>
  </conditionalFormatting>
  <conditionalFormatting sqref="M64">
    <cfRule type="cellIs" dxfId="382" priority="107" operator="equal">
      <formula>0</formula>
    </cfRule>
  </conditionalFormatting>
  <conditionalFormatting sqref="M62">
    <cfRule type="containsText" dxfId="381" priority="106" operator="containsText" text="Наименование инвестиционного проекта">
      <formula>NOT(ISERROR(SEARCH("Наименование инвестиционного проекта",M62)))</formula>
    </cfRule>
  </conditionalFormatting>
  <conditionalFormatting sqref="M62">
    <cfRule type="cellIs" dxfId="380" priority="105" operator="equal">
      <formula>0</formula>
    </cfRule>
  </conditionalFormatting>
  <conditionalFormatting sqref="M65">
    <cfRule type="containsText" dxfId="379" priority="104" operator="containsText" text="Наименование инвестиционного проекта">
      <formula>NOT(ISERROR(SEARCH("Наименование инвестиционного проекта",M65)))</formula>
    </cfRule>
  </conditionalFormatting>
  <conditionalFormatting sqref="M65">
    <cfRule type="cellIs" dxfId="378" priority="103" operator="equal">
      <formula>0</formula>
    </cfRule>
  </conditionalFormatting>
  <conditionalFormatting sqref="M66">
    <cfRule type="containsText" dxfId="377" priority="102" operator="containsText" text="Наименование инвестиционного проекта">
      <formula>NOT(ISERROR(SEARCH("Наименование инвестиционного проекта",M66)))</formula>
    </cfRule>
  </conditionalFormatting>
  <conditionalFormatting sqref="M66">
    <cfRule type="cellIs" dxfId="376" priority="101" operator="equal">
      <formula>0</formula>
    </cfRule>
  </conditionalFormatting>
  <conditionalFormatting sqref="M39">
    <cfRule type="containsText" dxfId="375" priority="100" operator="containsText" text="Наименование инвестиционного проекта">
      <formula>NOT(ISERROR(SEARCH("Наименование инвестиционного проекта",M39)))</formula>
    </cfRule>
  </conditionalFormatting>
  <conditionalFormatting sqref="M39">
    <cfRule type="cellIs" dxfId="374" priority="99" operator="equal">
      <formula>0</formula>
    </cfRule>
  </conditionalFormatting>
  <conditionalFormatting sqref="M38">
    <cfRule type="containsText" dxfId="373" priority="98" operator="containsText" text="Наименование инвестиционного проекта">
      <formula>NOT(ISERROR(SEARCH("Наименование инвестиционного проекта",M38)))</formula>
    </cfRule>
  </conditionalFormatting>
  <conditionalFormatting sqref="M38">
    <cfRule type="cellIs" dxfId="372" priority="97" operator="equal">
      <formula>0</formula>
    </cfRule>
  </conditionalFormatting>
  <conditionalFormatting sqref="M67">
    <cfRule type="containsText" dxfId="371" priority="96" operator="containsText" text="Наименование инвестиционного проекта">
      <formula>NOT(ISERROR(SEARCH("Наименование инвестиционного проекта",M67)))</formula>
    </cfRule>
  </conditionalFormatting>
  <conditionalFormatting sqref="M67">
    <cfRule type="cellIs" dxfId="370" priority="95" operator="equal">
      <formula>0</formula>
    </cfRule>
  </conditionalFormatting>
  <conditionalFormatting sqref="M52">
    <cfRule type="containsText" dxfId="369" priority="94" operator="containsText" text="Наименование инвестиционного проекта">
      <formula>NOT(ISERROR(SEARCH("Наименование инвестиционного проекта",M52)))</formula>
    </cfRule>
  </conditionalFormatting>
  <conditionalFormatting sqref="M52">
    <cfRule type="cellIs" dxfId="368" priority="93" operator="equal">
      <formula>0</formula>
    </cfRule>
  </conditionalFormatting>
  <conditionalFormatting sqref="M44">
    <cfRule type="containsText" dxfId="367" priority="92" operator="containsText" text="Наименование инвестиционного проекта">
      <formula>NOT(ISERROR(SEARCH("Наименование инвестиционного проекта",M44)))</formula>
    </cfRule>
  </conditionalFormatting>
  <conditionalFormatting sqref="M44">
    <cfRule type="cellIs" dxfId="366" priority="91" operator="equal">
      <formula>0</formula>
    </cfRule>
  </conditionalFormatting>
  <conditionalFormatting sqref="M44">
    <cfRule type="containsText" dxfId="365" priority="90" operator="containsText" text="Наименование инвестиционного проекта">
      <formula>NOT(ISERROR(SEARCH("Наименование инвестиционного проекта",M44)))</formula>
    </cfRule>
  </conditionalFormatting>
  <conditionalFormatting sqref="M44">
    <cfRule type="cellIs" dxfId="364" priority="89" operator="equal">
      <formula>0</formula>
    </cfRule>
  </conditionalFormatting>
  <conditionalFormatting sqref="M41:M42">
    <cfRule type="containsText" dxfId="363" priority="88" operator="containsText" text="Наименование инвестиционного проекта">
      <formula>NOT(ISERROR(SEARCH("Наименование инвестиционного проекта",M41)))</formula>
    </cfRule>
  </conditionalFormatting>
  <conditionalFormatting sqref="M41:M42">
    <cfRule type="cellIs" dxfId="362" priority="87" operator="equal">
      <formula>0</formula>
    </cfRule>
  </conditionalFormatting>
  <conditionalFormatting sqref="M41">
    <cfRule type="containsText" dxfId="361" priority="86" operator="containsText" text="Наименование инвестиционного проекта">
      <formula>NOT(ISERROR(SEARCH("Наименование инвестиционного проекта",M41)))</formula>
    </cfRule>
  </conditionalFormatting>
  <conditionalFormatting sqref="M41">
    <cfRule type="cellIs" dxfId="360" priority="85" operator="equal">
      <formula>0</formula>
    </cfRule>
  </conditionalFormatting>
  <conditionalFormatting sqref="M36">
    <cfRule type="containsText" dxfId="359" priority="84" operator="containsText" text="Наименование инвестиционного проекта">
      <formula>NOT(ISERROR(SEARCH("Наименование инвестиционного проекта",M36)))</formula>
    </cfRule>
  </conditionalFormatting>
  <conditionalFormatting sqref="M36">
    <cfRule type="cellIs" dxfId="358" priority="83" operator="equal">
      <formula>0</formula>
    </cfRule>
  </conditionalFormatting>
  <conditionalFormatting sqref="M45:M48">
    <cfRule type="containsText" dxfId="357" priority="82" operator="containsText" text="Наименование инвестиционного проекта">
      <formula>NOT(ISERROR(SEARCH("Наименование инвестиционного проекта",M45)))</formula>
    </cfRule>
  </conditionalFormatting>
  <conditionalFormatting sqref="M45:M48">
    <cfRule type="cellIs" dxfId="356" priority="81" operator="equal">
      <formula>0</formula>
    </cfRule>
  </conditionalFormatting>
  <conditionalFormatting sqref="P42">
    <cfRule type="containsText" dxfId="353" priority="78" operator="containsText" text="Наименование инвестиционного проекта">
      <formula>NOT(ISERROR(SEARCH("Наименование инвестиционного проекта",P42)))</formula>
    </cfRule>
  </conditionalFormatting>
  <conditionalFormatting sqref="P42">
    <cfRule type="cellIs" dxfId="352" priority="77" operator="equal">
      <formula>0</formula>
    </cfRule>
  </conditionalFormatting>
  <conditionalFormatting sqref="P65">
    <cfRule type="containsText" dxfId="351" priority="76" operator="containsText" text="Наименование инвестиционного проекта">
      <formula>NOT(ISERROR(SEARCH("Наименование инвестиционного проекта",P65)))</formula>
    </cfRule>
  </conditionalFormatting>
  <conditionalFormatting sqref="P65">
    <cfRule type="cellIs" dxfId="350" priority="75" operator="equal">
      <formula>0</formula>
    </cfRule>
  </conditionalFormatting>
  <conditionalFormatting sqref="P40">
    <cfRule type="containsText" dxfId="349" priority="74" operator="containsText" text="Наименование инвестиционного проекта">
      <formula>NOT(ISERROR(SEARCH("Наименование инвестиционного проекта",P40)))</formula>
    </cfRule>
  </conditionalFormatting>
  <conditionalFormatting sqref="P40">
    <cfRule type="cellIs" dxfId="348" priority="73" operator="equal">
      <formula>0</formula>
    </cfRule>
  </conditionalFormatting>
  <conditionalFormatting sqref="P37">
    <cfRule type="containsText" dxfId="347" priority="72" operator="containsText" text="Наименование инвестиционного проекта">
      <formula>NOT(ISERROR(SEARCH("Наименование инвестиционного проекта",P37)))</formula>
    </cfRule>
  </conditionalFormatting>
  <conditionalFormatting sqref="P37">
    <cfRule type="cellIs" dxfId="346" priority="71" operator="equal">
      <formula>0</formula>
    </cfRule>
  </conditionalFormatting>
  <conditionalFormatting sqref="P35">
    <cfRule type="containsText" dxfId="345" priority="70" operator="containsText" text="Наименование инвестиционного проекта">
      <formula>NOT(ISERROR(SEARCH("Наименование инвестиционного проекта",P35)))</formula>
    </cfRule>
  </conditionalFormatting>
  <conditionalFormatting sqref="P35">
    <cfRule type="cellIs" dxfId="344" priority="69" operator="equal">
      <formula>0</formula>
    </cfRule>
  </conditionalFormatting>
  <conditionalFormatting sqref="P34">
    <cfRule type="containsText" dxfId="343" priority="68" operator="containsText" text="Наименование инвестиционного проекта">
      <formula>NOT(ISERROR(SEARCH("Наименование инвестиционного проекта",P34)))</formula>
    </cfRule>
  </conditionalFormatting>
  <conditionalFormatting sqref="P34">
    <cfRule type="cellIs" dxfId="342" priority="67" operator="equal">
      <formula>0</formula>
    </cfRule>
  </conditionalFormatting>
  <conditionalFormatting sqref="P31">
    <cfRule type="containsText" dxfId="341" priority="66" operator="containsText" text="Наименование инвестиционного проекта">
      <formula>NOT(ISERROR(SEARCH("Наименование инвестиционного проекта",P31)))</formula>
    </cfRule>
  </conditionalFormatting>
  <conditionalFormatting sqref="P31">
    <cfRule type="cellIs" dxfId="340" priority="65" operator="equal">
      <formula>0</formula>
    </cfRule>
  </conditionalFormatting>
  <conditionalFormatting sqref="P32">
    <cfRule type="containsText" dxfId="339" priority="64" operator="containsText" text="Наименование инвестиционного проекта">
      <formula>NOT(ISERROR(SEARCH("Наименование инвестиционного проекта",P32)))</formula>
    </cfRule>
  </conditionalFormatting>
  <conditionalFormatting sqref="P32">
    <cfRule type="cellIs" dxfId="338" priority="63" operator="equal">
      <formula>0</formula>
    </cfRule>
  </conditionalFormatting>
  <conditionalFormatting sqref="P33">
    <cfRule type="containsText" dxfId="337" priority="62" operator="containsText" text="Наименование инвестиционного проекта">
      <formula>NOT(ISERROR(SEARCH("Наименование инвестиционного проекта",P33)))</formula>
    </cfRule>
  </conditionalFormatting>
  <conditionalFormatting sqref="P33">
    <cfRule type="cellIs" dxfId="336" priority="61" operator="equal">
      <formula>0</formula>
    </cfRule>
  </conditionalFormatting>
  <conditionalFormatting sqref="P29">
    <cfRule type="containsText" dxfId="335" priority="60" operator="containsText" text="Наименование инвестиционного проекта">
      <formula>NOT(ISERROR(SEARCH("Наименование инвестиционного проекта",P29)))</formula>
    </cfRule>
  </conditionalFormatting>
  <conditionalFormatting sqref="P29">
    <cfRule type="cellIs" dxfId="334" priority="59" operator="equal">
      <formula>0</formula>
    </cfRule>
  </conditionalFormatting>
  <conditionalFormatting sqref="P30">
    <cfRule type="containsText" dxfId="333" priority="58" operator="containsText" text="Наименование инвестиционного проекта">
      <formula>NOT(ISERROR(SEARCH("Наименование инвестиционного проекта",P30)))</formula>
    </cfRule>
  </conditionalFormatting>
  <conditionalFormatting sqref="P30">
    <cfRule type="cellIs" dxfId="332" priority="57" operator="equal">
      <formula>0</formula>
    </cfRule>
  </conditionalFormatting>
  <conditionalFormatting sqref="P28">
    <cfRule type="containsText" dxfId="331" priority="56" operator="containsText" text="Наименование инвестиционного проекта">
      <formula>NOT(ISERROR(SEARCH("Наименование инвестиционного проекта",P28)))</formula>
    </cfRule>
  </conditionalFormatting>
  <conditionalFormatting sqref="P28">
    <cfRule type="cellIs" dxfId="330" priority="55" operator="equal">
      <formula>0</formula>
    </cfRule>
  </conditionalFormatting>
  <conditionalFormatting sqref="P27">
    <cfRule type="containsText" dxfId="329" priority="54" operator="containsText" text="Наименование инвестиционного проекта">
      <formula>NOT(ISERROR(SEARCH("Наименование инвестиционного проекта",P27)))</formula>
    </cfRule>
  </conditionalFormatting>
  <conditionalFormatting sqref="P27">
    <cfRule type="cellIs" dxfId="328" priority="53" operator="equal">
      <formula>0</formula>
    </cfRule>
  </conditionalFormatting>
  <conditionalFormatting sqref="P26">
    <cfRule type="containsText" dxfId="327" priority="52" operator="containsText" text="Наименование инвестиционного проекта">
      <formula>NOT(ISERROR(SEARCH("Наименование инвестиционного проекта",P26)))</formula>
    </cfRule>
  </conditionalFormatting>
  <conditionalFormatting sqref="P26">
    <cfRule type="cellIs" dxfId="326" priority="51" operator="equal">
      <formula>0</formula>
    </cfRule>
  </conditionalFormatting>
  <conditionalFormatting sqref="P43">
    <cfRule type="containsText" dxfId="325" priority="50" operator="containsText" text="Наименование инвестиционного проекта">
      <formula>NOT(ISERROR(SEARCH("Наименование инвестиционного проекта",P43)))</formula>
    </cfRule>
  </conditionalFormatting>
  <conditionalFormatting sqref="P43">
    <cfRule type="cellIs" dxfId="324" priority="49" operator="equal">
      <formula>0</formula>
    </cfRule>
  </conditionalFormatting>
  <conditionalFormatting sqref="P49">
    <cfRule type="containsText" dxfId="323" priority="48" operator="containsText" text="Наименование инвестиционного проекта">
      <formula>NOT(ISERROR(SEARCH("Наименование инвестиционного проекта",P49)))</formula>
    </cfRule>
  </conditionalFormatting>
  <conditionalFormatting sqref="P49">
    <cfRule type="cellIs" dxfId="322" priority="47" operator="equal">
      <formula>0</formula>
    </cfRule>
  </conditionalFormatting>
  <conditionalFormatting sqref="P51">
    <cfRule type="containsText" dxfId="321" priority="46" operator="containsText" text="Наименование инвестиционного проекта">
      <formula>NOT(ISERROR(SEARCH("Наименование инвестиционного проекта",P51)))</formula>
    </cfRule>
  </conditionalFormatting>
  <conditionalFormatting sqref="P51">
    <cfRule type="cellIs" dxfId="320" priority="45" operator="equal">
      <formula>0</formula>
    </cfRule>
  </conditionalFormatting>
  <conditionalFormatting sqref="P50">
    <cfRule type="containsText" dxfId="319" priority="44" operator="containsText" text="Наименование инвестиционного проекта">
      <formula>NOT(ISERROR(SEARCH("Наименование инвестиционного проекта",P50)))</formula>
    </cfRule>
  </conditionalFormatting>
  <conditionalFormatting sqref="P50">
    <cfRule type="cellIs" dxfId="318" priority="43" operator="equal">
      <formula>0</formula>
    </cfRule>
  </conditionalFormatting>
  <conditionalFormatting sqref="P53">
    <cfRule type="containsText" dxfId="317" priority="42" operator="containsText" text="Наименование инвестиционного проекта">
      <formula>NOT(ISERROR(SEARCH("Наименование инвестиционного проекта",P53)))</formula>
    </cfRule>
  </conditionalFormatting>
  <conditionalFormatting sqref="P53">
    <cfRule type="cellIs" dxfId="316" priority="41" operator="equal">
      <formula>0</formula>
    </cfRule>
  </conditionalFormatting>
  <conditionalFormatting sqref="P54">
    <cfRule type="containsText" dxfId="315" priority="40" operator="containsText" text="Наименование инвестиционного проекта">
      <formula>NOT(ISERROR(SEARCH("Наименование инвестиционного проекта",P54)))</formula>
    </cfRule>
  </conditionalFormatting>
  <conditionalFormatting sqref="P54">
    <cfRule type="cellIs" dxfId="314" priority="39" operator="equal">
      <formula>0</formula>
    </cfRule>
  </conditionalFormatting>
  <conditionalFormatting sqref="P55">
    <cfRule type="containsText" dxfId="313" priority="38" operator="containsText" text="Наименование инвестиционного проекта">
      <formula>NOT(ISERROR(SEARCH("Наименование инвестиционного проекта",P55)))</formula>
    </cfRule>
  </conditionalFormatting>
  <conditionalFormatting sqref="P55">
    <cfRule type="cellIs" dxfId="312" priority="37" operator="equal">
      <formula>0</formula>
    </cfRule>
  </conditionalFormatting>
  <conditionalFormatting sqref="P56:P58">
    <cfRule type="containsText" dxfId="311" priority="36" operator="containsText" text="Наименование инвестиционного проекта">
      <formula>NOT(ISERROR(SEARCH("Наименование инвестиционного проекта",P56)))</formula>
    </cfRule>
  </conditionalFormatting>
  <conditionalFormatting sqref="P56:P58">
    <cfRule type="cellIs" dxfId="310" priority="35" operator="equal">
      <formula>0</formula>
    </cfRule>
  </conditionalFormatting>
  <conditionalFormatting sqref="P60:P61">
    <cfRule type="containsText" dxfId="309" priority="34" operator="containsText" text="Наименование инвестиционного проекта">
      <formula>NOT(ISERROR(SEARCH("Наименование инвестиционного проекта",P60)))</formula>
    </cfRule>
  </conditionalFormatting>
  <conditionalFormatting sqref="P60:P61">
    <cfRule type="cellIs" dxfId="308" priority="33" operator="equal">
      <formula>0</formula>
    </cfRule>
  </conditionalFormatting>
  <conditionalFormatting sqref="P59">
    <cfRule type="containsText" dxfId="307" priority="32" operator="containsText" text="Наименование инвестиционного проекта">
      <formula>NOT(ISERROR(SEARCH("Наименование инвестиционного проекта",P59)))</formula>
    </cfRule>
  </conditionalFormatting>
  <conditionalFormatting sqref="P59">
    <cfRule type="cellIs" dxfId="306" priority="31" operator="equal">
      <formula>0</formula>
    </cfRule>
  </conditionalFormatting>
  <conditionalFormatting sqref="P63">
    <cfRule type="containsText" dxfId="305" priority="30" operator="containsText" text="Наименование инвестиционного проекта">
      <formula>NOT(ISERROR(SEARCH("Наименование инвестиционного проекта",P63)))</formula>
    </cfRule>
  </conditionalFormatting>
  <conditionalFormatting sqref="P63">
    <cfRule type="cellIs" dxfId="304" priority="29" operator="equal">
      <formula>0</formula>
    </cfRule>
  </conditionalFormatting>
  <conditionalFormatting sqref="P64">
    <cfRule type="containsText" dxfId="303" priority="28" operator="containsText" text="Наименование инвестиционного проекта">
      <formula>NOT(ISERROR(SEARCH("Наименование инвестиционного проекта",P64)))</formula>
    </cfRule>
  </conditionalFormatting>
  <conditionalFormatting sqref="P64">
    <cfRule type="cellIs" dxfId="302" priority="27" operator="equal">
      <formula>0</formula>
    </cfRule>
  </conditionalFormatting>
  <conditionalFormatting sqref="P62">
    <cfRule type="containsText" dxfId="301" priority="26" operator="containsText" text="Наименование инвестиционного проекта">
      <formula>NOT(ISERROR(SEARCH("Наименование инвестиционного проекта",P62)))</formula>
    </cfRule>
  </conditionalFormatting>
  <conditionalFormatting sqref="P62">
    <cfRule type="cellIs" dxfId="300" priority="25" operator="equal">
      <formula>0</formula>
    </cfRule>
  </conditionalFormatting>
  <conditionalFormatting sqref="P65">
    <cfRule type="containsText" dxfId="299" priority="24" operator="containsText" text="Наименование инвестиционного проекта">
      <formula>NOT(ISERROR(SEARCH("Наименование инвестиционного проекта",P65)))</formula>
    </cfRule>
  </conditionalFormatting>
  <conditionalFormatting sqref="P65">
    <cfRule type="cellIs" dxfId="298" priority="23" operator="equal">
      <formula>0</formula>
    </cfRule>
  </conditionalFormatting>
  <conditionalFormatting sqref="P66">
    <cfRule type="containsText" dxfId="297" priority="22" operator="containsText" text="Наименование инвестиционного проекта">
      <formula>NOT(ISERROR(SEARCH("Наименование инвестиционного проекта",P66)))</formula>
    </cfRule>
  </conditionalFormatting>
  <conditionalFormatting sqref="P66">
    <cfRule type="cellIs" dxfId="296" priority="21" operator="equal">
      <formula>0</formula>
    </cfRule>
  </conditionalFormatting>
  <conditionalFormatting sqref="P39">
    <cfRule type="containsText" dxfId="295" priority="20" operator="containsText" text="Наименование инвестиционного проекта">
      <formula>NOT(ISERROR(SEARCH("Наименование инвестиционного проекта",P39)))</formula>
    </cfRule>
  </conditionalFormatting>
  <conditionalFormatting sqref="P39">
    <cfRule type="cellIs" dxfId="294" priority="19" operator="equal">
      <formula>0</formula>
    </cfRule>
  </conditionalFormatting>
  <conditionalFormatting sqref="P38">
    <cfRule type="containsText" dxfId="293" priority="18" operator="containsText" text="Наименование инвестиционного проекта">
      <formula>NOT(ISERROR(SEARCH("Наименование инвестиционного проекта",P38)))</formula>
    </cfRule>
  </conditionalFormatting>
  <conditionalFormatting sqref="P38">
    <cfRule type="cellIs" dxfId="292" priority="17" operator="equal">
      <formula>0</formula>
    </cfRule>
  </conditionalFormatting>
  <conditionalFormatting sqref="P67">
    <cfRule type="containsText" dxfId="291" priority="16" operator="containsText" text="Наименование инвестиционного проекта">
      <formula>NOT(ISERROR(SEARCH("Наименование инвестиционного проекта",P67)))</formula>
    </cfRule>
  </conditionalFormatting>
  <conditionalFormatting sqref="P67">
    <cfRule type="cellIs" dxfId="290" priority="15" operator="equal">
      <formula>0</formula>
    </cfRule>
  </conditionalFormatting>
  <conditionalFormatting sqref="P52">
    <cfRule type="containsText" dxfId="289" priority="14" operator="containsText" text="Наименование инвестиционного проекта">
      <formula>NOT(ISERROR(SEARCH("Наименование инвестиционного проекта",P52)))</formula>
    </cfRule>
  </conditionalFormatting>
  <conditionalFormatting sqref="P52">
    <cfRule type="cellIs" dxfId="288" priority="13" operator="equal">
      <formula>0</formula>
    </cfRule>
  </conditionalFormatting>
  <conditionalFormatting sqref="P44">
    <cfRule type="containsText" dxfId="287" priority="12" operator="containsText" text="Наименование инвестиционного проекта">
      <formula>NOT(ISERROR(SEARCH("Наименование инвестиционного проекта",P44)))</formula>
    </cfRule>
  </conditionalFormatting>
  <conditionalFormatting sqref="P44">
    <cfRule type="cellIs" dxfId="286" priority="11" operator="equal">
      <formula>0</formula>
    </cfRule>
  </conditionalFormatting>
  <conditionalFormatting sqref="P44">
    <cfRule type="containsText" dxfId="285" priority="10" operator="containsText" text="Наименование инвестиционного проекта">
      <formula>NOT(ISERROR(SEARCH("Наименование инвестиционного проекта",P44)))</formula>
    </cfRule>
  </conditionalFormatting>
  <conditionalFormatting sqref="P44">
    <cfRule type="cellIs" dxfId="284" priority="9" operator="equal">
      <formula>0</formula>
    </cfRule>
  </conditionalFormatting>
  <conditionalFormatting sqref="P41:P42">
    <cfRule type="containsText" dxfId="283" priority="8" operator="containsText" text="Наименование инвестиционного проекта">
      <formula>NOT(ISERROR(SEARCH("Наименование инвестиционного проекта",P41)))</formula>
    </cfRule>
  </conditionalFormatting>
  <conditionalFormatting sqref="P41:P42">
    <cfRule type="cellIs" dxfId="282" priority="7" operator="equal">
      <formula>0</formula>
    </cfRule>
  </conditionalFormatting>
  <conditionalFormatting sqref="P41">
    <cfRule type="containsText" dxfId="281" priority="6" operator="containsText" text="Наименование инвестиционного проекта">
      <formula>NOT(ISERROR(SEARCH("Наименование инвестиционного проекта",P41)))</formula>
    </cfRule>
  </conditionalFormatting>
  <conditionalFormatting sqref="P41">
    <cfRule type="cellIs" dxfId="280" priority="5" operator="equal">
      <formula>0</formula>
    </cfRule>
  </conditionalFormatting>
  <conditionalFormatting sqref="P36">
    <cfRule type="containsText" dxfId="279" priority="4" operator="containsText" text="Наименование инвестиционного проекта">
      <formula>NOT(ISERROR(SEARCH("Наименование инвестиционного проекта",P36)))</formula>
    </cfRule>
  </conditionalFormatting>
  <conditionalFormatting sqref="P36">
    <cfRule type="cellIs" dxfId="278" priority="3" operator="equal">
      <formula>0</formula>
    </cfRule>
  </conditionalFormatting>
  <conditionalFormatting sqref="P45:P48">
    <cfRule type="containsText" dxfId="277" priority="2" operator="containsText" text="Наименование инвестиционного проекта">
      <formula>NOT(ISERROR(SEARCH("Наименование инвестиционного проекта",P45)))</formula>
    </cfRule>
  </conditionalFormatting>
  <conditionalFormatting sqref="P45:P48">
    <cfRule type="cellIs" dxfId="276" priority="1" operator="equal">
      <formula>0</formula>
    </cfRule>
  </conditionalFormatting>
  <pageMargins left="0.39370077848434398" right="0.39370077848434398" top="0.74803149700164795" bottom="0.39370077848434398" header="0.31496062874794001" footer="0.31496062874794001"/>
  <pageSetup paperSize="8" scale="33" orientation="landscape"/>
  <headerFooter>
    <oddHeader>&amp;C&amp;"Times New Roman,Regular"&amp;P&amp;"-,Regular"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6"/>
  <sheetViews>
    <sheetView topLeftCell="A37" workbookViewId="0">
      <selection activeCell="Z15" sqref="Z15"/>
    </sheetView>
  </sheetViews>
  <sheetFormatPr defaultColWidth="9.5546875" defaultRowHeight="15.6" x14ac:dyDescent="0.3"/>
  <cols>
    <col min="1" max="1" width="12.33203125" customWidth="1"/>
    <col min="2" max="2" width="33.5546875" customWidth="1"/>
    <col min="3" max="3" width="22" customWidth="1"/>
    <col min="4" max="4" width="19.109375" customWidth="1"/>
    <col min="5" max="5" width="9.33203125" customWidth="1"/>
    <col min="6" max="10" width="6.33203125" customWidth="1"/>
    <col min="11" max="11" width="19.109375" customWidth="1"/>
    <col min="12" max="12" width="10.109375" customWidth="1"/>
    <col min="13" max="17" width="6.33203125" customWidth="1"/>
    <col min="18" max="18" width="19.109375" customWidth="1"/>
    <col min="19" max="19" width="11.33203125" customWidth="1"/>
    <col min="20" max="24" width="6.33203125" customWidth="1"/>
    <col min="25" max="25" width="19.109375" customWidth="1"/>
    <col min="26" max="26" width="15" customWidth="1"/>
    <col min="27" max="27" width="9" customWidth="1"/>
    <col min="28" max="28" width="6.33203125" customWidth="1"/>
    <col min="29" max="29" width="10.5546875" customWidth="1"/>
    <col min="30" max="31" width="6.33203125" customWidth="1"/>
    <col min="32" max="32" width="19.109375" customWidth="1"/>
    <col min="33" max="33" width="10.5546875" customWidth="1"/>
    <col min="34" max="35" width="6.33203125" customWidth="1"/>
    <col min="36" max="36" width="10.5546875" customWidth="1"/>
    <col min="37" max="38" width="6.33203125" customWidth="1"/>
    <col min="39" max="48" width="5.33203125" customWidth="1"/>
    <col min="49" max="49" width="9.5546875" bestFit="1" customWidth="1"/>
  </cols>
  <sheetData>
    <row r="1" spans="1:47" ht="18" x14ac:dyDescent="0.3">
      <c r="AL1" s="148" t="s">
        <v>285</v>
      </c>
    </row>
    <row r="2" spans="1:47" ht="18" x14ac:dyDescent="0.35">
      <c r="AL2" s="8" t="s">
        <v>5</v>
      </c>
    </row>
    <row r="3" spans="1:47" ht="18" x14ac:dyDescent="0.35">
      <c r="AL3" s="8" t="s">
        <v>9</v>
      </c>
    </row>
    <row r="4" spans="1:47" ht="17.399999999999999" x14ac:dyDescent="0.3">
      <c r="A4" s="314" t="s">
        <v>286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4"/>
      <c r="AF4" s="314"/>
      <c r="AG4" s="314"/>
      <c r="AH4" s="314"/>
      <c r="AI4" s="314"/>
      <c r="AJ4" s="314"/>
      <c r="AK4" s="314"/>
      <c r="AL4" s="314"/>
    </row>
    <row r="5" spans="1:47" ht="17.399999999999999" x14ac:dyDescent="0.3">
      <c r="A5" s="314" t="s">
        <v>287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314"/>
      <c r="AC5" s="314"/>
      <c r="AD5" s="314"/>
      <c r="AE5" s="314"/>
      <c r="AF5" s="314"/>
      <c r="AG5" s="314"/>
      <c r="AH5" s="314"/>
      <c r="AI5" s="314"/>
      <c r="AJ5" s="314"/>
      <c r="AK5" s="314"/>
      <c r="AL5" s="314"/>
    </row>
    <row r="6" spans="1:47" x14ac:dyDescent="0.3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</row>
    <row r="7" spans="1:47" ht="18" x14ac:dyDescent="0.3">
      <c r="A7" s="259" t="str">
        <f>+'4'!A8:K8</f>
        <v xml:space="preserve">АКЦИОНЕРНОЕ ОБЩЕСТВО "АКЦИОНЕРНАЯ КОМПАНИЯ "ЖЕЛЕЗНЫЕ ДОРОГИ ЯКУТИИ" 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18"/>
      <c r="AN7" s="18"/>
      <c r="AO7" s="18"/>
      <c r="AP7" s="18"/>
      <c r="AQ7" s="18"/>
      <c r="AR7" s="18"/>
      <c r="AS7" s="18"/>
      <c r="AT7" s="18"/>
      <c r="AU7" s="18"/>
    </row>
    <row r="8" spans="1:47" x14ac:dyDescent="0.3">
      <c r="A8" s="262" t="s">
        <v>14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0"/>
      <c r="AN8" s="20"/>
      <c r="AO8" s="20"/>
      <c r="AP8" s="20"/>
      <c r="AQ8" s="20"/>
      <c r="AR8" s="20"/>
      <c r="AS8" s="20"/>
      <c r="AT8" s="20"/>
      <c r="AU8" s="20"/>
    </row>
    <row r="9" spans="1:47" x14ac:dyDescent="0.3">
      <c r="A9" s="532"/>
      <c r="B9" s="613"/>
      <c r="C9" s="614"/>
      <c r="D9" s="615"/>
      <c r="E9" s="616"/>
      <c r="F9" s="617"/>
      <c r="G9" s="618"/>
      <c r="H9" s="619"/>
      <c r="I9" s="620"/>
      <c r="J9" s="621"/>
      <c r="K9" s="622"/>
      <c r="L9" s="623"/>
      <c r="M9" s="624"/>
      <c r="N9" s="625"/>
      <c r="O9" s="626"/>
      <c r="P9" s="627"/>
      <c r="Q9" s="628"/>
      <c r="R9" s="629"/>
      <c r="S9" s="630"/>
      <c r="T9" s="631"/>
      <c r="U9" s="632"/>
      <c r="V9" s="633"/>
      <c r="W9" s="634"/>
      <c r="X9" s="635"/>
      <c r="Y9" s="636"/>
      <c r="Z9" s="637"/>
      <c r="AA9" s="638"/>
      <c r="AB9" s="639"/>
      <c r="AC9" s="640"/>
      <c r="AD9" s="641"/>
      <c r="AE9" s="642"/>
      <c r="AF9" s="643"/>
      <c r="AG9" s="644"/>
      <c r="AH9" s="645"/>
      <c r="AI9" s="646"/>
      <c r="AJ9" s="647"/>
      <c r="AK9" s="648"/>
      <c r="AL9" s="649"/>
    </row>
    <row r="10" spans="1:47" ht="15.75" customHeight="1" x14ac:dyDescent="0.3">
      <c r="A10" s="465" t="s">
        <v>15</v>
      </c>
      <c r="B10" s="465" t="s">
        <v>154</v>
      </c>
      <c r="C10" s="465" t="s">
        <v>155</v>
      </c>
      <c r="D10" s="471" t="s">
        <v>288</v>
      </c>
      <c r="E10" s="714"/>
      <c r="F10" s="715"/>
      <c r="G10" s="716"/>
      <c r="H10" s="717"/>
      <c r="I10" s="718"/>
      <c r="J10" s="719"/>
      <c r="K10" s="720"/>
      <c r="L10" s="721"/>
      <c r="M10" s="722"/>
      <c r="N10" s="723"/>
      <c r="O10" s="724"/>
      <c r="P10" s="725"/>
      <c r="Q10" s="726"/>
      <c r="R10" s="727"/>
      <c r="S10" s="728"/>
      <c r="T10" s="729"/>
      <c r="U10" s="730"/>
      <c r="V10" s="731"/>
      <c r="W10" s="732"/>
      <c r="X10" s="733"/>
      <c r="Y10" s="734"/>
      <c r="Z10" s="735"/>
      <c r="AA10" s="736"/>
      <c r="AB10" s="737"/>
      <c r="AC10" s="738"/>
      <c r="AD10" s="739"/>
      <c r="AE10" s="740"/>
      <c r="AF10" s="741"/>
      <c r="AG10" s="742"/>
      <c r="AH10" s="743"/>
      <c r="AI10" s="744"/>
      <c r="AJ10" s="745"/>
      <c r="AK10" s="746"/>
      <c r="AL10" s="747"/>
    </row>
    <row r="11" spans="1:47" ht="15.75" customHeight="1" x14ac:dyDescent="0.3">
      <c r="A11" s="660"/>
      <c r="B11" s="663"/>
      <c r="C11" s="666"/>
      <c r="D11" s="471" t="s">
        <v>289</v>
      </c>
      <c r="E11" s="679"/>
      <c r="F11" s="680"/>
      <c r="G11" s="681"/>
      <c r="H11" s="682"/>
      <c r="I11" s="683"/>
      <c r="J11" s="684"/>
      <c r="K11" s="471" t="s">
        <v>290</v>
      </c>
      <c r="L11" s="685"/>
      <c r="M11" s="686"/>
      <c r="N11" s="687"/>
      <c r="O11" s="688"/>
      <c r="P11" s="689"/>
      <c r="Q11" s="690"/>
      <c r="R11" s="471" t="s">
        <v>291</v>
      </c>
      <c r="S11" s="691"/>
      <c r="T11" s="692"/>
      <c r="U11" s="693"/>
      <c r="V11" s="694"/>
      <c r="W11" s="695"/>
      <c r="X11" s="696"/>
      <c r="Y11" s="471" t="s">
        <v>292</v>
      </c>
      <c r="Z11" s="708"/>
      <c r="AA11" s="709"/>
      <c r="AB11" s="710"/>
      <c r="AC11" s="711"/>
      <c r="AD11" s="712"/>
      <c r="AE11" s="713"/>
      <c r="AF11" s="465" t="s">
        <v>293</v>
      </c>
      <c r="AG11" s="702"/>
      <c r="AH11" s="703"/>
      <c r="AI11" s="704"/>
      <c r="AJ11" s="705"/>
      <c r="AK11" s="706"/>
      <c r="AL11" s="707"/>
    </row>
    <row r="12" spans="1:47" ht="31.5" customHeight="1" x14ac:dyDescent="0.3">
      <c r="A12" s="661"/>
      <c r="B12" s="664"/>
      <c r="C12" s="667"/>
      <c r="D12" s="42" t="s">
        <v>250</v>
      </c>
      <c r="E12" s="471" t="s">
        <v>251</v>
      </c>
      <c r="F12" s="669"/>
      <c r="G12" s="670"/>
      <c r="H12" s="671"/>
      <c r="I12" s="672"/>
      <c r="J12" s="673"/>
      <c r="K12" s="42" t="s">
        <v>250</v>
      </c>
      <c r="L12" s="465" t="s">
        <v>251</v>
      </c>
      <c r="M12" s="674"/>
      <c r="N12" s="675"/>
      <c r="O12" s="676"/>
      <c r="P12" s="677"/>
      <c r="Q12" s="678"/>
      <c r="R12" s="42" t="s">
        <v>250</v>
      </c>
      <c r="S12" s="465" t="s">
        <v>251</v>
      </c>
      <c r="T12" s="650"/>
      <c r="U12" s="651"/>
      <c r="V12" s="652"/>
      <c r="W12" s="653"/>
      <c r="X12" s="654"/>
      <c r="Y12" s="42" t="s">
        <v>250</v>
      </c>
      <c r="Z12" s="465" t="s">
        <v>251</v>
      </c>
      <c r="AA12" s="655"/>
      <c r="AB12" s="656"/>
      <c r="AC12" s="657"/>
      <c r="AD12" s="658"/>
      <c r="AE12" s="659"/>
      <c r="AF12" s="42" t="s">
        <v>250</v>
      </c>
      <c r="AG12" s="465" t="s">
        <v>251</v>
      </c>
      <c r="AH12" s="697"/>
      <c r="AI12" s="698"/>
      <c r="AJ12" s="699"/>
      <c r="AK12" s="700"/>
      <c r="AL12" s="701"/>
    </row>
    <row r="13" spans="1:47" ht="64.2" x14ac:dyDescent="0.3">
      <c r="A13" s="662"/>
      <c r="B13" s="665"/>
      <c r="C13" s="668"/>
      <c r="D13" s="22" t="s">
        <v>252</v>
      </c>
      <c r="E13" s="22" t="s">
        <v>252</v>
      </c>
      <c r="F13" s="158" t="s">
        <v>294</v>
      </c>
      <c r="G13" s="158" t="s">
        <v>295</v>
      </c>
      <c r="H13" s="158" t="s">
        <v>296</v>
      </c>
      <c r="I13" s="158" t="s">
        <v>297</v>
      </c>
      <c r="J13" s="158" t="s">
        <v>257</v>
      </c>
      <c r="K13" s="22" t="s">
        <v>252</v>
      </c>
      <c r="L13" s="22" t="s">
        <v>252</v>
      </c>
      <c r="M13" s="158" t="s">
        <v>294</v>
      </c>
      <c r="N13" s="158" t="s">
        <v>295</v>
      </c>
      <c r="O13" s="158" t="s">
        <v>296</v>
      </c>
      <c r="P13" s="158" t="s">
        <v>297</v>
      </c>
      <c r="Q13" s="158" t="s">
        <v>257</v>
      </c>
      <c r="R13" s="22" t="s">
        <v>252</v>
      </c>
      <c r="S13" s="22" t="s">
        <v>252</v>
      </c>
      <c r="T13" s="158" t="s">
        <v>294</v>
      </c>
      <c r="U13" s="158" t="s">
        <v>295</v>
      </c>
      <c r="V13" s="158" t="s">
        <v>296</v>
      </c>
      <c r="W13" s="158" t="s">
        <v>297</v>
      </c>
      <c r="X13" s="158" t="s">
        <v>257</v>
      </c>
      <c r="Y13" s="22" t="s">
        <v>252</v>
      </c>
      <c r="Z13" s="22" t="s">
        <v>252</v>
      </c>
      <c r="AA13" s="158" t="s">
        <v>294</v>
      </c>
      <c r="AB13" s="158" t="s">
        <v>295</v>
      </c>
      <c r="AC13" s="158" t="s">
        <v>296</v>
      </c>
      <c r="AD13" s="158" t="s">
        <v>297</v>
      </c>
      <c r="AE13" s="158" t="s">
        <v>257</v>
      </c>
      <c r="AF13" s="22" t="s">
        <v>252</v>
      </c>
      <c r="AG13" s="22" t="s">
        <v>252</v>
      </c>
      <c r="AH13" s="158" t="s">
        <v>294</v>
      </c>
      <c r="AI13" s="158" t="s">
        <v>295</v>
      </c>
      <c r="AJ13" s="158" t="s">
        <v>296</v>
      </c>
      <c r="AK13" s="158" t="s">
        <v>297</v>
      </c>
      <c r="AL13" s="158" t="s">
        <v>257</v>
      </c>
    </row>
    <row r="14" spans="1:47" x14ac:dyDescent="0.3">
      <c r="A14" s="34">
        <v>1</v>
      </c>
      <c r="B14" s="34">
        <v>2</v>
      </c>
      <c r="C14" s="34">
        <v>3</v>
      </c>
      <c r="D14" s="159" t="s">
        <v>298</v>
      </c>
      <c r="E14" s="159" t="s">
        <v>299</v>
      </c>
      <c r="F14" s="159" t="s">
        <v>300</v>
      </c>
      <c r="G14" s="159" t="s">
        <v>301</v>
      </c>
      <c r="H14" s="159" t="s">
        <v>302</v>
      </c>
      <c r="I14" s="159" t="s">
        <v>303</v>
      </c>
      <c r="J14" s="159" t="s">
        <v>304</v>
      </c>
      <c r="K14" s="159" t="s">
        <v>305</v>
      </c>
      <c r="L14" s="159" t="s">
        <v>306</v>
      </c>
      <c r="M14" s="159" t="s">
        <v>307</v>
      </c>
      <c r="N14" s="159" t="s">
        <v>308</v>
      </c>
      <c r="O14" s="159" t="s">
        <v>309</v>
      </c>
      <c r="P14" s="159" t="s">
        <v>310</v>
      </c>
      <c r="Q14" s="159" t="s">
        <v>311</v>
      </c>
      <c r="R14" s="159" t="s">
        <v>312</v>
      </c>
      <c r="S14" s="159" t="s">
        <v>313</v>
      </c>
      <c r="T14" s="159" t="s">
        <v>314</v>
      </c>
      <c r="U14" s="159" t="s">
        <v>315</v>
      </c>
      <c r="V14" s="159" t="s">
        <v>316</v>
      </c>
      <c r="W14" s="159" t="s">
        <v>317</v>
      </c>
      <c r="X14" s="159" t="s">
        <v>318</v>
      </c>
      <c r="Y14" s="159" t="s">
        <v>319</v>
      </c>
      <c r="Z14" s="159" t="s">
        <v>320</v>
      </c>
      <c r="AA14" s="159" t="s">
        <v>321</v>
      </c>
      <c r="AB14" s="159" t="s">
        <v>322</v>
      </c>
      <c r="AC14" s="159" t="s">
        <v>323</v>
      </c>
      <c r="AD14" s="159" t="s">
        <v>324</v>
      </c>
      <c r="AE14" s="159" t="s">
        <v>325</v>
      </c>
      <c r="AF14" s="159" t="s">
        <v>326</v>
      </c>
      <c r="AG14" s="159" t="s">
        <v>327</v>
      </c>
      <c r="AH14" s="159" t="s">
        <v>328</v>
      </c>
      <c r="AI14" s="159" t="s">
        <v>329</v>
      </c>
      <c r="AJ14" s="159" t="s">
        <v>330</v>
      </c>
      <c r="AK14" s="159" t="s">
        <v>235</v>
      </c>
      <c r="AL14" s="159" t="s">
        <v>331</v>
      </c>
    </row>
    <row r="15" spans="1:47" ht="31.2" x14ac:dyDescent="0.3">
      <c r="A15" s="26">
        <v>0</v>
      </c>
      <c r="B15" s="27" t="s">
        <v>54</v>
      </c>
      <c r="C15" s="28" t="s">
        <v>2</v>
      </c>
      <c r="D15" s="47">
        <f t="shared" ref="D15:AL15" si="0">D16+D17+D18+D19+D20+D21</f>
        <v>0</v>
      </c>
      <c r="E15" s="47">
        <f t="shared" si="0"/>
        <v>0</v>
      </c>
      <c r="F15" s="46">
        <f t="shared" si="0"/>
        <v>0</v>
      </c>
      <c r="G15" s="46">
        <f t="shared" si="0"/>
        <v>0</v>
      </c>
      <c r="H15" s="46">
        <f t="shared" si="0"/>
        <v>0</v>
      </c>
      <c r="I15" s="46">
        <f t="shared" si="0"/>
        <v>0</v>
      </c>
      <c r="J15" s="125">
        <f t="shared" si="0"/>
        <v>0</v>
      </c>
      <c r="K15" s="47">
        <f t="shared" si="0"/>
        <v>0</v>
      </c>
      <c r="L15" s="47">
        <f t="shared" si="0"/>
        <v>0</v>
      </c>
      <c r="M15" s="46">
        <f t="shared" si="0"/>
        <v>0</v>
      </c>
      <c r="N15" s="46">
        <f t="shared" si="0"/>
        <v>0</v>
      </c>
      <c r="O15" s="46">
        <f t="shared" si="0"/>
        <v>0</v>
      </c>
      <c r="P15" s="46">
        <f t="shared" si="0"/>
        <v>0</v>
      </c>
      <c r="Q15" s="125">
        <f t="shared" si="0"/>
        <v>0</v>
      </c>
      <c r="R15" s="47">
        <f t="shared" si="0"/>
        <v>0</v>
      </c>
      <c r="S15" s="47">
        <f t="shared" si="0"/>
        <v>0</v>
      </c>
      <c r="T15" s="46">
        <f t="shared" si="0"/>
        <v>0</v>
      </c>
      <c r="U15" s="46">
        <f t="shared" si="0"/>
        <v>0</v>
      </c>
      <c r="V15" s="46">
        <f t="shared" si="0"/>
        <v>0</v>
      </c>
      <c r="W15" s="46">
        <f t="shared" si="0"/>
        <v>0</v>
      </c>
      <c r="X15" s="125">
        <f t="shared" si="0"/>
        <v>0</v>
      </c>
      <c r="Y15" s="47">
        <f t="shared" si="0"/>
        <v>0</v>
      </c>
      <c r="Z15" s="47">
        <f t="shared" si="0"/>
        <v>6.8115199512317899</v>
      </c>
      <c r="AA15" s="46">
        <f t="shared" si="0"/>
        <v>0</v>
      </c>
      <c r="AB15" s="46">
        <f t="shared" si="0"/>
        <v>0</v>
      </c>
      <c r="AC15" s="46">
        <f t="shared" si="0"/>
        <v>1.7</v>
      </c>
      <c r="AD15" s="46">
        <f t="shared" si="0"/>
        <v>0</v>
      </c>
      <c r="AE15" s="125">
        <f t="shared" si="0"/>
        <v>0</v>
      </c>
      <c r="AF15" s="47">
        <f t="shared" si="0"/>
        <v>0</v>
      </c>
      <c r="AG15" s="47">
        <f t="shared" si="0"/>
        <v>6.8115199512317899</v>
      </c>
      <c r="AH15" s="46">
        <f t="shared" si="0"/>
        <v>0</v>
      </c>
      <c r="AI15" s="46">
        <f t="shared" si="0"/>
        <v>0</v>
      </c>
      <c r="AJ15" s="46">
        <f t="shared" si="0"/>
        <v>1.7</v>
      </c>
      <c r="AK15" s="169">
        <f t="shared" si="0"/>
        <v>0</v>
      </c>
      <c r="AL15" s="170">
        <f t="shared" si="0"/>
        <v>0</v>
      </c>
    </row>
    <row r="16" spans="1:47" ht="31.2" x14ac:dyDescent="0.3">
      <c r="A16" s="33" t="s">
        <v>57</v>
      </c>
      <c r="B16" s="33" t="s">
        <v>58</v>
      </c>
      <c r="C16" s="34" t="s">
        <v>2</v>
      </c>
      <c r="D16" s="47">
        <f t="shared" ref="D16:AL16" si="1">D24</f>
        <v>0</v>
      </c>
      <c r="E16" s="47">
        <f t="shared" si="1"/>
        <v>0</v>
      </c>
      <c r="F16" s="46">
        <f t="shared" si="1"/>
        <v>0</v>
      </c>
      <c r="G16" s="46">
        <f t="shared" si="1"/>
        <v>0</v>
      </c>
      <c r="H16" s="46">
        <f t="shared" si="1"/>
        <v>0</v>
      </c>
      <c r="I16" s="46">
        <f t="shared" si="1"/>
        <v>0</v>
      </c>
      <c r="J16" s="125">
        <f t="shared" si="1"/>
        <v>0</v>
      </c>
      <c r="K16" s="47">
        <f t="shared" si="1"/>
        <v>0</v>
      </c>
      <c r="L16" s="47">
        <f t="shared" si="1"/>
        <v>0</v>
      </c>
      <c r="M16" s="46">
        <f t="shared" si="1"/>
        <v>0</v>
      </c>
      <c r="N16" s="46">
        <f t="shared" si="1"/>
        <v>0</v>
      </c>
      <c r="O16" s="46">
        <f t="shared" si="1"/>
        <v>0</v>
      </c>
      <c r="P16" s="46">
        <f t="shared" si="1"/>
        <v>0</v>
      </c>
      <c r="Q16" s="125">
        <f t="shared" si="1"/>
        <v>0</v>
      </c>
      <c r="R16" s="47">
        <f t="shared" si="1"/>
        <v>0</v>
      </c>
      <c r="S16" s="47">
        <f t="shared" si="1"/>
        <v>0</v>
      </c>
      <c r="T16" s="46">
        <f t="shared" si="1"/>
        <v>0</v>
      </c>
      <c r="U16" s="46">
        <f t="shared" si="1"/>
        <v>0</v>
      </c>
      <c r="V16" s="46">
        <f t="shared" si="1"/>
        <v>0</v>
      </c>
      <c r="W16" s="46">
        <f t="shared" si="1"/>
        <v>0</v>
      </c>
      <c r="X16" s="125">
        <f t="shared" si="1"/>
        <v>0</v>
      </c>
      <c r="Y16" s="47">
        <f t="shared" si="1"/>
        <v>0</v>
      </c>
      <c r="Z16" s="47">
        <f t="shared" si="1"/>
        <v>0</v>
      </c>
      <c r="AA16" s="46">
        <f t="shared" si="1"/>
        <v>0</v>
      </c>
      <c r="AB16" s="46">
        <f t="shared" si="1"/>
        <v>0</v>
      </c>
      <c r="AC16" s="46">
        <f t="shared" si="1"/>
        <v>0</v>
      </c>
      <c r="AD16" s="46">
        <f t="shared" si="1"/>
        <v>0</v>
      </c>
      <c r="AE16" s="125">
        <f t="shared" si="1"/>
        <v>0</v>
      </c>
      <c r="AF16" s="47">
        <f t="shared" si="1"/>
        <v>0</v>
      </c>
      <c r="AG16" s="47">
        <f t="shared" si="1"/>
        <v>0</v>
      </c>
      <c r="AH16" s="46">
        <f t="shared" si="1"/>
        <v>0</v>
      </c>
      <c r="AI16" s="46">
        <f t="shared" si="1"/>
        <v>0</v>
      </c>
      <c r="AJ16" s="46">
        <f t="shared" si="1"/>
        <v>0</v>
      </c>
      <c r="AK16" s="169">
        <f t="shared" si="1"/>
        <v>0</v>
      </c>
      <c r="AL16" s="170">
        <f t="shared" si="1"/>
        <v>0</v>
      </c>
    </row>
    <row r="17" spans="1:38" ht="46.8" x14ac:dyDescent="0.3">
      <c r="A17" s="33" t="s">
        <v>63</v>
      </c>
      <c r="B17" s="33" t="s">
        <v>64</v>
      </c>
      <c r="C17" s="42" t="s">
        <v>2</v>
      </c>
      <c r="D17" s="47">
        <f t="shared" ref="D17:AL17" si="2">D36</f>
        <v>0</v>
      </c>
      <c r="E17" s="47">
        <f t="shared" si="2"/>
        <v>0</v>
      </c>
      <c r="F17" s="46">
        <f t="shared" si="2"/>
        <v>0</v>
      </c>
      <c r="G17" s="46">
        <f t="shared" si="2"/>
        <v>0</v>
      </c>
      <c r="H17" s="46">
        <f t="shared" si="2"/>
        <v>0</v>
      </c>
      <c r="I17" s="46">
        <f t="shared" si="2"/>
        <v>0</v>
      </c>
      <c r="J17" s="125">
        <f t="shared" si="2"/>
        <v>0</v>
      </c>
      <c r="K17" s="47">
        <f t="shared" si="2"/>
        <v>0</v>
      </c>
      <c r="L17" s="47">
        <f t="shared" si="2"/>
        <v>0</v>
      </c>
      <c r="M17" s="46">
        <f t="shared" si="2"/>
        <v>0</v>
      </c>
      <c r="N17" s="46">
        <f t="shared" si="2"/>
        <v>0</v>
      </c>
      <c r="O17" s="46">
        <f t="shared" si="2"/>
        <v>0</v>
      </c>
      <c r="P17" s="46">
        <f t="shared" si="2"/>
        <v>0</v>
      </c>
      <c r="Q17" s="125">
        <f t="shared" si="2"/>
        <v>0</v>
      </c>
      <c r="R17" s="47">
        <f t="shared" si="2"/>
        <v>0</v>
      </c>
      <c r="S17" s="47">
        <f t="shared" si="2"/>
        <v>0</v>
      </c>
      <c r="T17" s="46">
        <f t="shared" si="2"/>
        <v>0</v>
      </c>
      <c r="U17" s="46">
        <f t="shared" si="2"/>
        <v>0</v>
      </c>
      <c r="V17" s="46">
        <f t="shared" si="2"/>
        <v>0</v>
      </c>
      <c r="W17" s="46">
        <f t="shared" si="2"/>
        <v>0</v>
      </c>
      <c r="X17" s="125">
        <f t="shared" si="2"/>
        <v>0</v>
      </c>
      <c r="Y17" s="47">
        <f t="shared" si="2"/>
        <v>0</v>
      </c>
      <c r="Z17" s="47">
        <f t="shared" si="2"/>
        <v>6.8115199512317899</v>
      </c>
      <c r="AA17" s="46">
        <f t="shared" si="2"/>
        <v>0</v>
      </c>
      <c r="AB17" s="46">
        <f t="shared" si="2"/>
        <v>0</v>
      </c>
      <c r="AC17" s="46">
        <f t="shared" si="2"/>
        <v>1.7</v>
      </c>
      <c r="AD17" s="46">
        <f t="shared" si="2"/>
        <v>0</v>
      </c>
      <c r="AE17" s="125">
        <f t="shared" si="2"/>
        <v>0</v>
      </c>
      <c r="AF17" s="47">
        <f t="shared" si="2"/>
        <v>0</v>
      </c>
      <c r="AG17" s="47">
        <f t="shared" si="2"/>
        <v>6.8115199512317899</v>
      </c>
      <c r="AH17" s="46">
        <f t="shared" si="2"/>
        <v>0</v>
      </c>
      <c r="AI17" s="46">
        <f t="shared" si="2"/>
        <v>0</v>
      </c>
      <c r="AJ17" s="46">
        <f t="shared" si="2"/>
        <v>1.7</v>
      </c>
      <c r="AK17" s="169">
        <f t="shared" si="2"/>
        <v>0</v>
      </c>
      <c r="AL17" s="170">
        <f t="shared" si="2"/>
        <v>0</v>
      </c>
    </row>
    <row r="18" spans="1:38" ht="93.6" x14ac:dyDescent="0.3">
      <c r="A18" s="33" t="s">
        <v>66</v>
      </c>
      <c r="B18" s="33" t="s">
        <v>68</v>
      </c>
      <c r="C18" s="42" t="s">
        <v>2</v>
      </c>
      <c r="D18" s="47">
        <f t="shared" ref="D18:AL18" si="3">D60</f>
        <v>0</v>
      </c>
      <c r="E18" s="47">
        <f t="shared" si="3"/>
        <v>0</v>
      </c>
      <c r="F18" s="46">
        <f t="shared" si="3"/>
        <v>0</v>
      </c>
      <c r="G18" s="46">
        <f t="shared" si="3"/>
        <v>0</v>
      </c>
      <c r="H18" s="46">
        <f t="shared" si="3"/>
        <v>0</v>
      </c>
      <c r="I18" s="46">
        <f t="shared" si="3"/>
        <v>0</v>
      </c>
      <c r="J18" s="125">
        <f t="shared" si="3"/>
        <v>0</v>
      </c>
      <c r="K18" s="47">
        <f t="shared" si="3"/>
        <v>0</v>
      </c>
      <c r="L18" s="47">
        <f t="shared" si="3"/>
        <v>0</v>
      </c>
      <c r="M18" s="46">
        <f t="shared" si="3"/>
        <v>0</v>
      </c>
      <c r="N18" s="46">
        <f t="shared" si="3"/>
        <v>0</v>
      </c>
      <c r="O18" s="46">
        <f t="shared" si="3"/>
        <v>0</v>
      </c>
      <c r="P18" s="46">
        <f t="shared" si="3"/>
        <v>0</v>
      </c>
      <c r="Q18" s="125">
        <f t="shared" si="3"/>
        <v>0</v>
      </c>
      <c r="R18" s="47">
        <f t="shared" si="3"/>
        <v>0</v>
      </c>
      <c r="S18" s="47">
        <f t="shared" si="3"/>
        <v>0</v>
      </c>
      <c r="T18" s="46">
        <f t="shared" si="3"/>
        <v>0</v>
      </c>
      <c r="U18" s="46">
        <f t="shared" si="3"/>
        <v>0</v>
      </c>
      <c r="V18" s="46">
        <f t="shared" si="3"/>
        <v>0</v>
      </c>
      <c r="W18" s="46">
        <f t="shared" si="3"/>
        <v>0</v>
      </c>
      <c r="X18" s="125">
        <f t="shared" si="3"/>
        <v>0</v>
      </c>
      <c r="Y18" s="47">
        <f t="shared" si="3"/>
        <v>0</v>
      </c>
      <c r="Z18" s="47">
        <f t="shared" si="3"/>
        <v>0</v>
      </c>
      <c r="AA18" s="46">
        <f t="shared" si="3"/>
        <v>0</v>
      </c>
      <c r="AB18" s="46">
        <f t="shared" si="3"/>
        <v>0</v>
      </c>
      <c r="AC18" s="46">
        <f t="shared" si="3"/>
        <v>0</v>
      </c>
      <c r="AD18" s="46">
        <f t="shared" si="3"/>
        <v>0</v>
      </c>
      <c r="AE18" s="125">
        <f t="shared" si="3"/>
        <v>0</v>
      </c>
      <c r="AF18" s="47">
        <f t="shared" si="3"/>
        <v>0</v>
      </c>
      <c r="AG18" s="47">
        <f t="shared" si="3"/>
        <v>0</v>
      </c>
      <c r="AH18" s="46">
        <f t="shared" si="3"/>
        <v>0</v>
      </c>
      <c r="AI18" s="46">
        <f t="shared" si="3"/>
        <v>0</v>
      </c>
      <c r="AJ18" s="46">
        <f t="shared" si="3"/>
        <v>0</v>
      </c>
      <c r="AK18" s="169">
        <f t="shared" si="3"/>
        <v>0</v>
      </c>
      <c r="AL18" s="170">
        <f t="shared" si="3"/>
        <v>0</v>
      </c>
    </row>
    <row r="19" spans="1:38" ht="46.8" x14ac:dyDescent="0.3">
      <c r="A19" s="33" t="s">
        <v>70</v>
      </c>
      <c r="B19" s="33" t="s">
        <v>71</v>
      </c>
      <c r="C19" s="42" t="s">
        <v>2</v>
      </c>
      <c r="D19" s="47">
        <f t="shared" ref="D19:AL19" si="4">D63</f>
        <v>0</v>
      </c>
      <c r="E19" s="47">
        <f t="shared" si="4"/>
        <v>0</v>
      </c>
      <c r="F19" s="46">
        <f t="shared" si="4"/>
        <v>0</v>
      </c>
      <c r="G19" s="46">
        <f t="shared" si="4"/>
        <v>0</v>
      </c>
      <c r="H19" s="46">
        <f t="shared" si="4"/>
        <v>0</v>
      </c>
      <c r="I19" s="46">
        <f t="shared" si="4"/>
        <v>0</v>
      </c>
      <c r="J19" s="125">
        <f t="shared" si="4"/>
        <v>0</v>
      </c>
      <c r="K19" s="47">
        <f t="shared" si="4"/>
        <v>0</v>
      </c>
      <c r="L19" s="47">
        <f t="shared" si="4"/>
        <v>0</v>
      </c>
      <c r="M19" s="46">
        <f t="shared" si="4"/>
        <v>0</v>
      </c>
      <c r="N19" s="46">
        <f t="shared" si="4"/>
        <v>0</v>
      </c>
      <c r="O19" s="46">
        <f t="shared" si="4"/>
        <v>0</v>
      </c>
      <c r="P19" s="46">
        <f t="shared" si="4"/>
        <v>0</v>
      </c>
      <c r="Q19" s="125">
        <f t="shared" si="4"/>
        <v>0</v>
      </c>
      <c r="R19" s="47">
        <f t="shared" si="4"/>
        <v>0</v>
      </c>
      <c r="S19" s="47">
        <f t="shared" si="4"/>
        <v>0</v>
      </c>
      <c r="T19" s="46">
        <f t="shared" si="4"/>
        <v>0</v>
      </c>
      <c r="U19" s="46">
        <f t="shared" si="4"/>
        <v>0</v>
      </c>
      <c r="V19" s="46">
        <f t="shared" si="4"/>
        <v>0</v>
      </c>
      <c r="W19" s="46">
        <f t="shared" si="4"/>
        <v>0</v>
      </c>
      <c r="X19" s="125">
        <f t="shared" si="4"/>
        <v>0</v>
      </c>
      <c r="Y19" s="47">
        <f t="shared" si="4"/>
        <v>0</v>
      </c>
      <c r="Z19" s="47">
        <f t="shared" si="4"/>
        <v>0</v>
      </c>
      <c r="AA19" s="46">
        <f t="shared" si="4"/>
        <v>0</v>
      </c>
      <c r="AB19" s="46">
        <f t="shared" si="4"/>
        <v>0</v>
      </c>
      <c r="AC19" s="46">
        <f t="shared" si="4"/>
        <v>0</v>
      </c>
      <c r="AD19" s="46">
        <f t="shared" si="4"/>
        <v>0</v>
      </c>
      <c r="AE19" s="125">
        <f t="shared" si="4"/>
        <v>0</v>
      </c>
      <c r="AF19" s="47">
        <f t="shared" si="4"/>
        <v>0</v>
      </c>
      <c r="AG19" s="47">
        <f t="shared" si="4"/>
        <v>0</v>
      </c>
      <c r="AH19" s="46">
        <f t="shared" si="4"/>
        <v>0</v>
      </c>
      <c r="AI19" s="46">
        <f t="shared" si="4"/>
        <v>0</v>
      </c>
      <c r="AJ19" s="46">
        <f t="shared" si="4"/>
        <v>0</v>
      </c>
      <c r="AK19" s="169">
        <f t="shared" si="4"/>
        <v>0</v>
      </c>
      <c r="AL19" s="170">
        <f t="shared" si="4"/>
        <v>0</v>
      </c>
    </row>
    <row r="20" spans="1:38" ht="46.8" x14ac:dyDescent="0.3">
      <c r="A20" s="33" t="s">
        <v>74</v>
      </c>
      <c r="B20" s="33" t="s">
        <v>75</v>
      </c>
      <c r="C20" s="42" t="s">
        <v>2</v>
      </c>
      <c r="D20" s="47">
        <f t="shared" ref="D20:AL20" si="5">D65</f>
        <v>0</v>
      </c>
      <c r="E20" s="47">
        <f t="shared" si="5"/>
        <v>0</v>
      </c>
      <c r="F20" s="46">
        <f t="shared" si="5"/>
        <v>0</v>
      </c>
      <c r="G20" s="46">
        <f t="shared" si="5"/>
        <v>0</v>
      </c>
      <c r="H20" s="46">
        <f t="shared" si="5"/>
        <v>0</v>
      </c>
      <c r="I20" s="46">
        <f t="shared" si="5"/>
        <v>0</v>
      </c>
      <c r="J20" s="125">
        <f t="shared" si="5"/>
        <v>0</v>
      </c>
      <c r="K20" s="47">
        <f t="shared" si="5"/>
        <v>0</v>
      </c>
      <c r="L20" s="47">
        <f t="shared" si="5"/>
        <v>0</v>
      </c>
      <c r="M20" s="46">
        <f t="shared" si="5"/>
        <v>0</v>
      </c>
      <c r="N20" s="46">
        <f t="shared" si="5"/>
        <v>0</v>
      </c>
      <c r="O20" s="46">
        <f t="shared" si="5"/>
        <v>0</v>
      </c>
      <c r="P20" s="46">
        <f t="shared" si="5"/>
        <v>0</v>
      </c>
      <c r="Q20" s="125">
        <f t="shared" si="5"/>
        <v>0</v>
      </c>
      <c r="R20" s="47">
        <f t="shared" si="5"/>
        <v>0</v>
      </c>
      <c r="S20" s="47">
        <f t="shared" si="5"/>
        <v>0</v>
      </c>
      <c r="T20" s="46">
        <f t="shared" si="5"/>
        <v>0</v>
      </c>
      <c r="U20" s="46">
        <f t="shared" si="5"/>
        <v>0</v>
      </c>
      <c r="V20" s="46">
        <f t="shared" si="5"/>
        <v>0</v>
      </c>
      <c r="W20" s="46">
        <f t="shared" si="5"/>
        <v>0</v>
      </c>
      <c r="X20" s="125">
        <f t="shared" si="5"/>
        <v>0</v>
      </c>
      <c r="Y20" s="47">
        <f t="shared" si="5"/>
        <v>0</v>
      </c>
      <c r="Z20" s="47">
        <f t="shared" si="5"/>
        <v>0</v>
      </c>
      <c r="AA20" s="46">
        <f t="shared" si="5"/>
        <v>0</v>
      </c>
      <c r="AB20" s="46">
        <f t="shared" si="5"/>
        <v>0</v>
      </c>
      <c r="AC20" s="46">
        <f t="shared" si="5"/>
        <v>0</v>
      </c>
      <c r="AD20" s="46">
        <f t="shared" si="5"/>
        <v>0</v>
      </c>
      <c r="AE20" s="125">
        <f t="shared" si="5"/>
        <v>0</v>
      </c>
      <c r="AF20" s="47">
        <f t="shared" si="5"/>
        <v>0</v>
      </c>
      <c r="AG20" s="47">
        <f t="shared" si="5"/>
        <v>0</v>
      </c>
      <c r="AH20" s="46">
        <f t="shared" si="5"/>
        <v>0</v>
      </c>
      <c r="AI20" s="46">
        <f t="shared" si="5"/>
        <v>0</v>
      </c>
      <c r="AJ20" s="46">
        <f t="shared" si="5"/>
        <v>0</v>
      </c>
      <c r="AK20" s="169">
        <f t="shared" si="5"/>
        <v>0</v>
      </c>
      <c r="AL20" s="170">
        <f t="shared" si="5"/>
        <v>0</v>
      </c>
    </row>
    <row r="21" spans="1:38" ht="31.2" x14ac:dyDescent="0.3">
      <c r="A21" s="33" t="s">
        <v>78</v>
      </c>
      <c r="B21" s="33" t="s">
        <v>79</v>
      </c>
      <c r="C21" s="42" t="s">
        <v>2</v>
      </c>
      <c r="D21" s="47">
        <f t="shared" ref="D21:AL21" si="6">D66</f>
        <v>0</v>
      </c>
      <c r="E21" s="47">
        <f t="shared" si="6"/>
        <v>0</v>
      </c>
      <c r="F21" s="46">
        <f t="shared" si="6"/>
        <v>0</v>
      </c>
      <c r="G21" s="46">
        <f t="shared" si="6"/>
        <v>0</v>
      </c>
      <c r="H21" s="46">
        <f t="shared" si="6"/>
        <v>0</v>
      </c>
      <c r="I21" s="46">
        <f t="shared" si="6"/>
        <v>0</v>
      </c>
      <c r="J21" s="125">
        <f t="shared" si="6"/>
        <v>0</v>
      </c>
      <c r="K21" s="47">
        <f t="shared" si="6"/>
        <v>0</v>
      </c>
      <c r="L21" s="47">
        <f t="shared" si="6"/>
        <v>0</v>
      </c>
      <c r="M21" s="46">
        <f t="shared" si="6"/>
        <v>0</v>
      </c>
      <c r="N21" s="46">
        <f t="shared" si="6"/>
        <v>0</v>
      </c>
      <c r="O21" s="46">
        <f t="shared" si="6"/>
        <v>0</v>
      </c>
      <c r="P21" s="46">
        <f t="shared" si="6"/>
        <v>0</v>
      </c>
      <c r="Q21" s="125">
        <f t="shared" si="6"/>
        <v>0</v>
      </c>
      <c r="R21" s="47">
        <f t="shared" si="6"/>
        <v>0</v>
      </c>
      <c r="S21" s="47">
        <f t="shared" si="6"/>
        <v>0</v>
      </c>
      <c r="T21" s="46">
        <f t="shared" si="6"/>
        <v>0</v>
      </c>
      <c r="U21" s="46">
        <f t="shared" si="6"/>
        <v>0</v>
      </c>
      <c r="V21" s="46">
        <f t="shared" si="6"/>
        <v>0</v>
      </c>
      <c r="W21" s="46">
        <f t="shared" si="6"/>
        <v>0</v>
      </c>
      <c r="X21" s="125">
        <f t="shared" si="6"/>
        <v>0</v>
      </c>
      <c r="Y21" s="47">
        <f t="shared" si="6"/>
        <v>0</v>
      </c>
      <c r="Z21" s="47">
        <f t="shared" si="6"/>
        <v>0</v>
      </c>
      <c r="AA21" s="46">
        <f t="shared" si="6"/>
        <v>0</v>
      </c>
      <c r="AB21" s="46">
        <f t="shared" si="6"/>
        <v>0</v>
      </c>
      <c r="AC21" s="46">
        <f t="shared" si="6"/>
        <v>0</v>
      </c>
      <c r="AD21" s="46">
        <f t="shared" si="6"/>
        <v>0</v>
      </c>
      <c r="AE21" s="125">
        <f t="shared" si="6"/>
        <v>0</v>
      </c>
      <c r="AF21" s="47">
        <f t="shared" si="6"/>
        <v>0</v>
      </c>
      <c r="AG21" s="47">
        <f t="shared" si="6"/>
        <v>0</v>
      </c>
      <c r="AH21" s="46">
        <f t="shared" si="6"/>
        <v>0</v>
      </c>
      <c r="AI21" s="46">
        <f t="shared" si="6"/>
        <v>0</v>
      </c>
      <c r="AJ21" s="46">
        <f t="shared" si="6"/>
        <v>0</v>
      </c>
      <c r="AK21" s="169">
        <f t="shared" si="6"/>
        <v>0</v>
      </c>
      <c r="AL21" s="170">
        <f t="shared" si="6"/>
        <v>0</v>
      </c>
    </row>
    <row r="22" spans="1:38" x14ac:dyDescent="0.3">
      <c r="A22" s="33"/>
      <c r="B22" s="33"/>
      <c r="C22" s="42"/>
      <c r="D22" s="86"/>
      <c r="E22" s="86"/>
      <c r="F22" s="171"/>
      <c r="G22" s="171"/>
      <c r="H22" s="171"/>
      <c r="I22" s="171"/>
      <c r="J22" s="172"/>
      <c r="K22" s="86"/>
      <c r="L22" s="85"/>
      <c r="M22" s="171"/>
      <c r="N22" s="171"/>
      <c r="O22" s="171"/>
      <c r="P22" s="171"/>
      <c r="Q22" s="172"/>
      <c r="R22" s="86"/>
      <c r="S22" s="85"/>
      <c r="T22" s="84"/>
      <c r="U22" s="171"/>
      <c r="V22" s="171"/>
      <c r="W22" s="171"/>
      <c r="X22" s="166"/>
      <c r="Y22" s="86"/>
      <c r="Z22" s="85"/>
      <c r="AA22" s="84"/>
      <c r="AB22" s="84"/>
      <c r="AC22" s="84"/>
      <c r="AD22" s="84"/>
      <c r="AE22" s="166"/>
      <c r="AF22" s="86"/>
      <c r="AG22" s="85"/>
      <c r="AH22" s="171"/>
      <c r="AI22" s="171"/>
      <c r="AJ22" s="171"/>
      <c r="AK22" s="171"/>
      <c r="AL22" s="166"/>
    </row>
    <row r="23" spans="1:38" x14ac:dyDescent="0.3">
      <c r="A23" s="33" t="s">
        <v>83</v>
      </c>
      <c r="B23" s="33" t="s">
        <v>175</v>
      </c>
      <c r="C23" s="42"/>
      <c r="D23" s="86"/>
      <c r="E23" s="86"/>
      <c r="F23" s="171"/>
      <c r="G23" s="171"/>
      <c r="H23" s="171"/>
      <c r="I23" s="171"/>
      <c r="J23" s="172"/>
      <c r="K23" s="86"/>
      <c r="L23" s="85"/>
      <c r="M23" s="171"/>
      <c r="N23" s="171"/>
      <c r="O23" s="171"/>
      <c r="P23" s="171"/>
      <c r="Q23" s="172"/>
      <c r="R23" s="86"/>
      <c r="S23" s="85"/>
      <c r="T23" s="84"/>
      <c r="U23" s="171"/>
      <c r="V23" s="171"/>
      <c r="W23" s="171"/>
      <c r="X23" s="166"/>
      <c r="Y23" s="86"/>
      <c r="Z23" s="85"/>
      <c r="AA23" s="84"/>
      <c r="AB23" s="84"/>
      <c r="AC23" s="84"/>
      <c r="AD23" s="84"/>
      <c r="AE23" s="166"/>
      <c r="AF23" s="86"/>
      <c r="AG23" s="85"/>
      <c r="AH23" s="171"/>
      <c r="AI23" s="171"/>
      <c r="AJ23" s="171"/>
      <c r="AK23" s="171"/>
      <c r="AL23" s="166"/>
    </row>
    <row r="24" spans="1:38" s="70" customFormat="1" ht="46.8" x14ac:dyDescent="0.3">
      <c r="A24" s="71" t="s">
        <v>88</v>
      </c>
      <c r="B24" s="71" t="s">
        <v>89</v>
      </c>
      <c r="C24" s="88" t="s">
        <v>2</v>
      </c>
      <c r="D24" s="32">
        <f t="shared" ref="D24:AL24" si="7">D25+D29+D32+D33</f>
        <v>0</v>
      </c>
      <c r="E24" s="32">
        <f t="shared" si="7"/>
        <v>0</v>
      </c>
      <c r="F24" s="13">
        <f t="shared" si="7"/>
        <v>0</v>
      </c>
      <c r="G24" s="13">
        <f t="shared" si="7"/>
        <v>0</v>
      </c>
      <c r="H24" s="13">
        <f t="shared" si="7"/>
        <v>0</v>
      </c>
      <c r="I24" s="13">
        <f t="shared" si="7"/>
        <v>0</v>
      </c>
      <c r="J24" s="106">
        <f t="shared" si="7"/>
        <v>0</v>
      </c>
      <c r="K24" s="32">
        <f t="shared" si="7"/>
        <v>0</v>
      </c>
      <c r="L24" s="32">
        <f t="shared" si="7"/>
        <v>0</v>
      </c>
      <c r="M24" s="13">
        <f t="shared" si="7"/>
        <v>0</v>
      </c>
      <c r="N24" s="13">
        <f t="shared" si="7"/>
        <v>0</v>
      </c>
      <c r="O24" s="13">
        <f t="shared" si="7"/>
        <v>0</v>
      </c>
      <c r="P24" s="13">
        <f t="shared" si="7"/>
        <v>0</v>
      </c>
      <c r="Q24" s="106">
        <f t="shared" si="7"/>
        <v>0</v>
      </c>
      <c r="R24" s="32">
        <f t="shared" si="7"/>
        <v>0</v>
      </c>
      <c r="S24" s="32">
        <f t="shared" si="7"/>
        <v>0</v>
      </c>
      <c r="T24" s="13">
        <f t="shared" si="7"/>
        <v>0</v>
      </c>
      <c r="U24" s="13">
        <f t="shared" si="7"/>
        <v>0</v>
      </c>
      <c r="V24" s="13">
        <f t="shared" si="7"/>
        <v>0</v>
      </c>
      <c r="W24" s="13">
        <f t="shared" si="7"/>
        <v>0</v>
      </c>
      <c r="X24" s="106">
        <f t="shared" si="7"/>
        <v>0</v>
      </c>
      <c r="Y24" s="32">
        <f t="shared" si="7"/>
        <v>0</v>
      </c>
      <c r="Z24" s="32">
        <f t="shared" si="7"/>
        <v>0</v>
      </c>
      <c r="AA24" s="13">
        <f t="shared" si="7"/>
        <v>0</v>
      </c>
      <c r="AB24" s="13">
        <f t="shared" si="7"/>
        <v>0</v>
      </c>
      <c r="AC24" s="13">
        <f t="shared" si="7"/>
        <v>0</v>
      </c>
      <c r="AD24" s="13">
        <f t="shared" si="7"/>
        <v>0</v>
      </c>
      <c r="AE24" s="106">
        <f t="shared" si="7"/>
        <v>0</v>
      </c>
      <c r="AF24" s="32">
        <f t="shared" si="7"/>
        <v>0</v>
      </c>
      <c r="AG24" s="32">
        <f t="shared" si="7"/>
        <v>0</v>
      </c>
      <c r="AH24" s="13">
        <f t="shared" si="7"/>
        <v>0</v>
      </c>
      <c r="AI24" s="63">
        <f t="shared" si="7"/>
        <v>0</v>
      </c>
      <c r="AJ24" s="63">
        <f t="shared" si="7"/>
        <v>0</v>
      </c>
      <c r="AK24" s="63">
        <f t="shared" si="7"/>
        <v>0</v>
      </c>
      <c r="AL24" s="152">
        <f t="shared" si="7"/>
        <v>0</v>
      </c>
    </row>
    <row r="25" spans="1:38" s="70" customFormat="1" ht="62.4" x14ac:dyDescent="0.3">
      <c r="A25" s="71" t="s">
        <v>96</v>
      </c>
      <c r="B25" s="71" t="s">
        <v>97</v>
      </c>
      <c r="C25" s="88" t="s">
        <v>2</v>
      </c>
      <c r="D25" s="32">
        <f t="shared" ref="D25:AL25" si="8">D26+D27+D28</f>
        <v>0</v>
      </c>
      <c r="E25" s="32">
        <f t="shared" si="8"/>
        <v>0</v>
      </c>
      <c r="F25" s="13">
        <f t="shared" si="8"/>
        <v>0</v>
      </c>
      <c r="G25" s="13">
        <f t="shared" si="8"/>
        <v>0</v>
      </c>
      <c r="H25" s="13">
        <f t="shared" si="8"/>
        <v>0</v>
      </c>
      <c r="I25" s="13">
        <f t="shared" si="8"/>
        <v>0</v>
      </c>
      <c r="J25" s="106">
        <f t="shared" si="8"/>
        <v>0</v>
      </c>
      <c r="K25" s="32">
        <f t="shared" si="8"/>
        <v>0</v>
      </c>
      <c r="L25" s="32">
        <f t="shared" si="8"/>
        <v>0</v>
      </c>
      <c r="M25" s="13">
        <f t="shared" si="8"/>
        <v>0</v>
      </c>
      <c r="N25" s="13">
        <f t="shared" si="8"/>
        <v>0</v>
      </c>
      <c r="O25" s="13">
        <f t="shared" si="8"/>
        <v>0</v>
      </c>
      <c r="P25" s="13">
        <f t="shared" si="8"/>
        <v>0</v>
      </c>
      <c r="Q25" s="106">
        <f t="shared" si="8"/>
        <v>0</v>
      </c>
      <c r="R25" s="32">
        <f t="shared" si="8"/>
        <v>0</v>
      </c>
      <c r="S25" s="32">
        <f t="shared" si="8"/>
        <v>0</v>
      </c>
      <c r="T25" s="13">
        <f t="shared" si="8"/>
        <v>0</v>
      </c>
      <c r="U25" s="13">
        <f t="shared" si="8"/>
        <v>0</v>
      </c>
      <c r="V25" s="13">
        <f t="shared" si="8"/>
        <v>0</v>
      </c>
      <c r="W25" s="13">
        <f t="shared" si="8"/>
        <v>0</v>
      </c>
      <c r="X25" s="106">
        <f t="shared" si="8"/>
        <v>0</v>
      </c>
      <c r="Y25" s="32">
        <f t="shared" si="8"/>
        <v>0</v>
      </c>
      <c r="Z25" s="32">
        <f t="shared" si="8"/>
        <v>0</v>
      </c>
      <c r="AA25" s="13">
        <f t="shared" si="8"/>
        <v>0</v>
      </c>
      <c r="AB25" s="13">
        <f t="shared" si="8"/>
        <v>0</v>
      </c>
      <c r="AC25" s="13">
        <f t="shared" si="8"/>
        <v>0</v>
      </c>
      <c r="AD25" s="13">
        <f t="shared" si="8"/>
        <v>0</v>
      </c>
      <c r="AE25" s="106">
        <f t="shared" si="8"/>
        <v>0</v>
      </c>
      <c r="AF25" s="32">
        <f t="shared" si="8"/>
        <v>0</v>
      </c>
      <c r="AG25" s="32">
        <f t="shared" si="8"/>
        <v>0</v>
      </c>
      <c r="AH25" s="13">
        <f t="shared" si="8"/>
        <v>0</v>
      </c>
      <c r="AI25" s="63">
        <f t="shared" si="8"/>
        <v>0</v>
      </c>
      <c r="AJ25" s="63">
        <f t="shared" si="8"/>
        <v>0</v>
      </c>
      <c r="AK25" s="63">
        <f t="shared" si="8"/>
        <v>0</v>
      </c>
      <c r="AL25" s="152">
        <f t="shared" si="8"/>
        <v>0</v>
      </c>
    </row>
    <row r="26" spans="1:38" s="64" customFormat="1" ht="93.6" x14ac:dyDescent="0.3">
      <c r="A26" s="91" t="s">
        <v>100</v>
      </c>
      <c r="B26" s="66" t="s">
        <v>101</v>
      </c>
      <c r="C26" s="55" t="s">
        <v>2</v>
      </c>
      <c r="D26" s="5">
        <v>0</v>
      </c>
      <c r="E26" s="5">
        <v>0</v>
      </c>
      <c r="F26" s="4">
        <v>0</v>
      </c>
      <c r="G26" s="4">
        <v>0</v>
      </c>
      <c r="H26" s="4">
        <v>0</v>
      </c>
      <c r="I26" s="4">
        <v>0</v>
      </c>
      <c r="J26" s="112">
        <v>0</v>
      </c>
      <c r="K26" s="5">
        <v>0</v>
      </c>
      <c r="L26" s="5">
        <v>0</v>
      </c>
      <c r="M26" s="4">
        <v>0</v>
      </c>
      <c r="N26" s="4">
        <v>0</v>
      </c>
      <c r="O26" s="4">
        <v>0</v>
      </c>
      <c r="P26" s="4">
        <v>0</v>
      </c>
      <c r="Q26" s="112">
        <v>0</v>
      </c>
      <c r="R26" s="5">
        <v>0</v>
      </c>
      <c r="S26" s="5">
        <v>0</v>
      </c>
      <c r="T26" s="4">
        <v>0</v>
      </c>
      <c r="U26" s="4">
        <v>0</v>
      </c>
      <c r="V26" s="4">
        <v>0</v>
      </c>
      <c r="W26" s="4">
        <v>0</v>
      </c>
      <c r="X26" s="112">
        <v>0</v>
      </c>
      <c r="Y26" s="5">
        <v>0</v>
      </c>
      <c r="Z26" s="5">
        <v>0</v>
      </c>
      <c r="AA26" s="4">
        <v>0</v>
      </c>
      <c r="AB26" s="4">
        <v>0</v>
      </c>
      <c r="AC26" s="4">
        <v>0</v>
      </c>
      <c r="AD26" s="4">
        <v>0</v>
      </c>
      <c r="AE26" s="112">
        <v>0</v>
      </c>
      <c r="AF26" s="5">
        <v>0</v>
      </c>
      <c r="AG26" s="5">
        <v>0</v>
      </c>
      <c r="AH26" s="4">
        <v>0</v>
      </c>
      <c r="AI26" s="55">
        <v>0</v>
      </c>
      <c r="AJ26" s="55">
        <v>0</v>
      </c>
      <c r="AK26" s="55">
        <v>0</v>
      </c>
      <c r="AL26" s="156">
        <v>0</v>
      </c>
    </row>
    <row r="27" spans="1:38" s="64" customFormat="1" ht="93.6" x14ac:dyDescent="0.3">
      <c r="A27" s="91" t="s">
        <v>104</v>
      </c>
      <c r="B27" s="66" t="s">
        <v>105</v>
      </c>
      <c r="C27" s="3" t="s">
        <v>2</v>
      </c>
      <c r="D27" s="5">
        <v>0</v>
      </c>
      <c r="E27" s="5">
        <v>0</v>
      </c>
      <c r="F27" s="4">
        <v>0</v>
      </c>
      <c r="G27" s="4">
        <v>0</v>
      </c>
      <c r="H27" s="4">
        <v>0</v>
      </c>
      <c r="I27" s="4">
        <v>0</v>
      </c>
      <c r="J27" s="112">
        <v>0</v>
      </c>
      <c r="K27" s="5">
        <v>0</v>
      </c>
      <c r="L27" s="5">
        <v>0</v>
      </c>
      <c r="M27" s="4">
        <v>0</v>
      </c>
      <c r="N27" s="4">
        <v>0</v>
      </c>
      <c r="O27" s="4">
        <v>0</v>
      </c>
      <c r="P27" s="4">
        <v>0</v>
      </c>
      <c r="Q27" s="112">
        <v>0</v>
      </c>
      <c r="R27" s="5">
        <v>0</v>
      </c>
      <c r="S27" s="5">
        <v>0</v>
      </c>
      <c r="T27" s="4">
        <v>0</v>
      </c>
      <c r="U27" s="4">
        <v>0</v>
      </c>
      <c r="V27" s="4">
        <v>0</v>
      </c>
      <c r="W27" s="4">
        <v>0</v>
      </c>
      <c r="X27" s="112">
        <v>0</v>
      </c>
      <c r="Y27" s="5">
        <v>0</v>
      </c>
      <c r="Z27" s="5">
        <v>0</v>
      </c>
      <c r="AA27" s="4">
        <v>0</v>
      </c>
      <c r="AB27" s="4">
        <v>0</v>
      </c>
      <c r="AC27" s="4">
        <v>0</v>
      </c>
      <c r="AD27" s="4">
        <v>0</v>
      </c>
      <c r="AE27" s="112">
        <v>0</v>
      </c>
      <c r="AF27" s="5">
        <v>0</v>
      </c>
      <c r="AG27" s="5">
        <v>0</v>
      </c>
      <c r="AH27" s="4">
        <v>0</v>
      </c>
      <c r="AI27" s="55">
        <v>0</v>
      </c>
      <c r="AJ27" s="55">
        <v>0</v>
      </c>
      <c r="AK27" s="55">
        <v>0</v>
      </c>
      <c r="AL27" s="156">
        <v>0</v>
      </c>
    </row>
    <row r="28" spans="1:38" s="64" customFormat="1" ht="78" x14ac:dyDescent="0.3">
      <c r="A28" s="91" t="s">
        <v>106</v>
      </c>
      <c r="B28" s="66" t="s">
        <v>107</v>
      </c>
      <c r="C28" s="3" t="s">
        <v>2</v>
      </c>
      <c r="D28" s="5">
        <v>0</v>
      </c>
      <c r="E28" s="5">
        <v>0</v>
      </c>
      <c r="F28" s="4">
        <v>0</v>
      </c>
      <c r="G28" s="4">
        <v>0</v>
      </c>
      <c r="H28" s="4">
        <v>0</v>
      </c>
      <c r="I28" s="4">
        <v>0</v>
      </c>
      <c r="J28" s="112">
        <v>0</v>
      </c>
      <c r="K28" s="5">
        <v>0</v>
      </c>
      <c r="L28" s="5">
        <v>0</v>
      </c>
      <c r="M28" s="4">
        <v>0</v>
      </c>
      <c r="N28" s="4">
        <v>0</v>
      </c>
      <c r="O28" s="4">
        <v>0</v>
      </c>
      <c r="P28" s="4">
        <v>0</v>
      </c>
      <c r="Q28" s="112">
        <v>0</v>
      </c>
      <c r="R28" s="5">
        <v>0</v>
      </c>
      <c r="S28" s="5">
        <v>0</v>
      </c>
      <c r="T28" s="4">
        <v>0</v>
      </c>
      <c r="U28" s="4">
        <v>0</v>
      </c>
      <c r="V28" s="4">
        <v>0</v>
      </c>
      <c r="W28" s="4">
        <v>0</v>
      </c>
      <c r="X28" s="112">
        <v>0</v>
      </c>
      <c r="Y28" s="5">
        <v>0</v>
      </c>
      <c r="Z28" s="5">
        <v>0</v>
      </c>
      <c r="AA28" s="4">
        <v>0</v>
      </c>
      <c r="AB28" s="4">
        <v>0</v>
      </c>
      <c r="AC28" s="4">
        <v>0</v>
      </c>
      <c r="AD28" s="4">
        <v>0</v>
      </c>
      <c r="AE28" s="112">
        <v>0</v>
      </c>
      <c r="AF28" s="5">
        <v>0</v>
      </c>
      <c r="AG28" s="5">
        <v>0</v>
      </c>
      <c r="AH28" s="4">
        <v>0</v>
      </c>
      <c r="AI28" s="55">
        <v>0</v>
      </c>
      <c r="AJ28" s="55">
        <v>0</v>
      </c>
      <c r="AK28" s="55">
        <v>0</v>
      </c>
      <c r="AL28" s="156">
        <v>0</v>
      </c>
    </row>
    <row r="29" spans="1:38" s="70" customFormat="1" ht="46.8" x14ac:dyDescent="0.3">
      <c r="A29" s="96" t="s">
        <v>108</v>
      </c>
      <c r="B29" s="71" t="s">
        <v>109</v>
      </c>
      <c r="C29" s="12" t="s">
        <v>2</v>
      </c>
      <c r="D29" s="32">
        <f t="shared" ref="D29:AL29" si="9">D30+D31</f>
        <v>0</v>
      </c>
      <c r="E29" s="32">
        <f t="shared" si="9"/>
        <v>0</v>
      </c>
      <c r="F29" s="13">
        <f t="shared" si="9"/>
        <v>0</v>
      </c>
      <c r="G29" s="13">
        <f t="shared" si="9"/>
        <v>0</v>
      </c>
      <c r="H29" s="13">
        <f t="shared" si="9"/>
        <v>0</v>
      </c>
      <c r="I29" s="13">
        <f t="shared" si="9"/>
        <v>0</v>
      </c>
      <c r="J29" s="106">
        <f t="shared" si="9"/>
        <v>0</v>
      </c>
      <c r="K29" s="32">
        <f t="shared" si="9"/>
        <v>0</v>
      </c>
      <c r="L29" s="32">
        <f t="shared" si="9"/>
        <v>0</v>
      </c>
      <c r="M29" s="13">
        <f t="shared" si="9"/>
        <v>0</v>
      </c>
      <c r="N29" s="13">
        <f t="shared" si="9"/>
        <v>0</v>
      </c>
      <c r="O29" s="13">
        <f t="shared" si="9"/>
        <v>0</v>
      </c>
      <c r="P29" s="13">
        <f t="shared" si="9"/>
        <v>0</v>
      </c>
      <c r="Q29" s="106">
        <f t="shared" si="9"/>
        <v>0</v>
      </c>
      <c r="R29" s="32">
        <f t="shared" si="9"/>
        <v>0</v>
      </c>
      <c r="S29" s="32">
        <f t="shared" si="9"/>
        <v>0</v>
      </c>
      <c r="T29" s="13">
        <f t="shared" si="9"/>
        <v>0</v>
      </c>
      <c r="U29" s="13">
        <f t="shared" si="9"/>
        <v>0</v>
      </c>
      <c r="V29" s="13">
        <f t="shared" si="9"/>
        <v>0</v>
      </c>
      <c r="W29" s="13">
        <f t="shared" si="9"/>
        <v>0</v>
      </c>
      <c r="X29" s="106">
        <f t="shared" si="9"/>
        <v>0</v>
      </c>
      <c r="Y29" s="32">
        <f t="shared" si="9"/>
        <v>0</v>
      </c>
      <c r="Z29" s="32">
        <f t="shared" si="9"/>
        <v>0</v>
      </c>
      <c r="AA29" s="13">
        <f t="shared" si="9"/>
        <v>0</v>
      </c>
      <c r="AB29" s="13">
        <f t="shared" si="9"/>
        <v>0</v>
      </c>
      <c r="AC29" s="13">
        <f t="shared" si="9"/>
        <v>0</v>
      </c>
      <c r="AD29" s="13">
        <f t="shared" si="9"/>
        <v>0</v>
      </c>
      <c r="AE29" s="106">
        <f t="shared" si="9"/>
        <v>0</v>
      </c>
      <c r="AF29" s="32">
        <f t="shared" si="9"/>
        <v>0</v>
      </c>
      <c r="AG29" s="32">
        <f t="shared" si="9"/>
        <v>0</v>
      </c>
      <c r="AH29" s="13">
        <f t="shared" si="9"/>
        <v>0</v>
      </c>
      <c r="AI29" s="63">
        <f t="shared" si="9"/>
        <v>0</v>
      </c>
      <c r="AJ29" s="63">
        <f t="shared" si="9"/>
        <v>0</v>
      </c>
      <c r="AK29" s="63">
        <f t="shared" si="9"/>
        <v>0</v>
      </c>
      <c r="AL29" s="152">
        <f t="shared" si="9"/>
        <v>0</v>
      </c>
    </row>
    <row r="30" spans="1:38" s="64" customFormat="1" ht="78" x14ac:dyDescent="0.3">
      <c r="A30" s="91" t="s">
        <v>114</v>
      </c>
      <c r="B30" s="66" t="s">
        <v>115</v>
      </c>
      <c r="C30" s="3" t="s">
        <v>2</v>
      </c>
      <c r="D30" s="5">
        <v>0</v>
      </c>
      <c r="E30" s="5">
        <v>0</v>
      </c>
      <c r="F30" s="4">
        <v>0</v>
      </c>
      <c r="G30" s="4">
        <v>0</v>
      </c>
      <c r="H30" s="4">
        <v>0</v>
      </c>
      <c r="I30" s="4">
        <v>0</v>
      </c>
      <c r="J30" s="112">
        <v>0</v>
      </c>
      <c r="K30" s="5">
        <v>0</v>
      </c>
      <c r="L30" s="5">
        <v>0</v>
      </c>
      <c r="M30" s="4">
        <v>0</v>
      </c>
      <c r="N30" s="4">
        <v>0</v>
      </c>
      <c r="O30" s="4">
        <v>0</v>
      </c>
      <c r="P30" s="4">
        <v>0</v>
      </c>
      <c r="Q30" s="112">
        <v>0</v>
      </c>
      <c r="R30" s="5">
        <v>0</v>
      </c>
      <c r="S30" s="5">
        <v>0</v>
      </c>
      <c r="T30" s="4">
        <v>0</v>
      </c>
      <c r="U30" s="4">
        <v>0</v>
      </c>
      <c r="V30" s="4">
        <v>0</v>
      </c>
      <c r="W30" s="4">
        <v>0</v>
      </c>
      <c r="X30" s="112">
        <v>0</v>
      </c>
      <c r="Y30" s="5">
        <v>0</v>
      </c>
      <c r="Z30" s="5">
        <v>0</v>
      </c>
      <c r="AA30" s="4">
        <v>0</v>
      </c>
      <c r="AB30" s="4">
        <v>0</v>
      </c>
      <c r="AC30" s="4">
        <v>0</v>
      </c>
      <c r="AD30" s="4">
        <v>0</v>
      </c>
      <c r="AE30" s="112">
        <v>0</v>
      </c>
      <c r="AF30" s="5">
        <v>0</v>
      </c>
      <c r="AG30" s="5">
        <v>0</v>
      </c>
      <c r="AH30" s="4">
        <v>0</v>
      </c>
      <c r="AI30" s="55">
        <v>0</v>
      </c>
      <c r="AJ30" s="55">
        <v>0</v>
      </c>
      <c r="AK30" s="55">
        <v>0</v>
      </c>
      <c r="AL30" s="156">
        <v>0</v>
      </c>
    </row>
    <row r="31" spans="1:38" s="64" customFormat="1" ht="62.4" x14ac:dyDescent="0.3">
      <c r="A31" s="91" t="s">
        <v>118</v>
      </c>
      <c r="B31" s="66" t="s">
        <v>119</v>
      </c>
      <c r="C31" s="3" t="s">
        <v>2</v>
      </c>
      <c r="D31" s="5">
        <v>0</v>
      </c>
      <c r="E31" s="5">
        <v>0</v>
      </c>
      <c r="F31" s="4">
        <v>0</v>
      </c>
      <c r="G31" s="4">
        <v>0</v>
      </c>
      <c r="H31" s="4">
        <v>0</v>
      </c>
      <c r="I31" s="4">
        <v>0</v>
      </c>
      <c r="J31" s="112">
        <v>0</v>
      </c>
      <c r="K31" s="5">
        <v>0</v>
      </c>
      <c r="L31" s="5">
        <v>0</v>
      </c>
      <c r="M31" s="4">
        <v>0</v>
      </c>
      <c r="N31" s="4">
        <v>0</v>
      </c>
      <c r="O31" s="4">
        <v>0</v>
      </c>
      <c r="P31" s="4">
        <v>0</v>
      </c>
      <c r="Q31" s="112">
        <v>0</v>
      </c>
      <c r="R31" s="5">
        <v>0</v>
      </c>
      <c r="S31" s="5">
        <v>0</v>
      </c>
      <c r="T31" s="4">
        <v>0</v>
      </c>
      <c r="U31" s="4">
        <v>0</v>
      </c>
      <c r="V31" s="4">
        <v>0</v>
      </c>
      <c r="W31" s="4">
        <v>0</v>
      </c>
      <c r="X31" s="112">
        <v>0</v>
      </c>
      <c r="Y31" s="5">
        <v>0</v>
      </c>
      <c r="Z31" s="5">
        <v>0</v>
      </c>
      <c r="AA31" s="4">
        <v>0</v>
      </c>
      <c r="AB31" s="4">
        <v>0</v>
      </c>
      <c r="AC31" s="4">
        <v>0</v>
      </c>
      <c r="AD31" s="4">
        <v>0</v>
      </c>
      <c r="AE31" s="112">
        <v>0</v>
      </c>
      <c r="AF31" s="5">
        <v>0</v>
      </c>
      <c r="AG31" s="5">
        <v>0</v>
      </c>
      <c r="AH31" s="4">
        <v>0</v>
      </c>
      <c r="AI31" s="55">
        <v>0</v>
      </c>
      <c r="AJ31" s="55">
        <v>0</v>
      </c>
      <c r="AK31" s="55">
        <v>0</v>
      </c>
      <c r="AL31" s="156">
        <v>0</v>
      </c>
    </row>
    <row r="32" spans="1:38" s="70" customFormat="1" ht="62.4" x14ac:dyDescent="0.3">
      <c r="A32" s="96" t="s">
        <v>122</v>
      </c>
      <c r="B32" s="71" t="s">
        <v>123</v>
      </c>
      <c r="C32" s="12" t="s">
        <v>2</v>
      </c>
      <c r="D32" s="32">
        <v>0</v>
      </c>
      <c r="E32" s="32">
        <v>0</v>
      </c>
      <c r="F32" s="13">
        <v>0</v>
      </c>
      <c r="G32" s="13">
        <v>0</v>
      </c>
      <c r="H32" s="13">
        <v>0</v>
      </c>
      <c r="I32" s="13">
        <v>0</v>
      </c>
      <c r="J32" s="106">
        <v>0</v>
      </c>
      <c r="K32" s="32">
        <v>0</v>
      </c>
      <c r="L32" s="32">
        <v>0</v>
      </c>
      <c r="M32" s="13">
        <v>0</v>
      </c>
      <c r="N32" s="13">
        <v>0</v>
      </c>
      <c r="O32" s="13">
        <v>0</v>
      </c>
      <c r="P32" s="13">
        <v>0</v>
      </c>
      <c r="Q32" s="106">
        <v>0</v>
      </c>
      <c r="R32" s="32">
        <v>0</v>
      </c>
      <c r="S32" s="32">
        <v>0</v>
      </c>
      <c r="T32" s="13">
        <v>0</v>
      </c>
      <c r="U32" s="13">
        <v>0</v>
      </c>
      <c r="V32" s="13">
        <v>0</v>
      </c>
      <c r="W32" s="13">
        <v>0</v>
      </c>
      <c r="X32" s="106">
        <v>0</v>
      </c>
      <c r="Y32" s="32">
        <v>0</v>
      </c>
      <c r="Z32" s="32">
        <v>0</v>
      </c>
      <c r="AA32" s="13">
        <v>0</v>
      </c>
      <c r="AB32" s="13">
        <v>0</v>
      </c>
      <c r="AC32" s="13">
        <v>0</v>
      </c>
      <c r="AD32" s="13">
        <v>0</v>
      </c>
      <c r="AE32" s="106">
        <v>0</v>
      </c>
      <c r="AF32" s="32">
        <v>0</v>
      </c>
      <c r="AG32" s="32">
        <v>0</v>
      </c>
      <c r="AH32" s="13">
        <v>0</v>
      </c>
      <c r="AI32" s="63">
        <v>0</v>
      </c>
      <c r="AJ32" s="63">
        <v>0</v>
      </c>
      <c r="AK32" s="63">
        <v>0</v>
      </c>
      <c r="AL32" s="152">
        <v>0</v>
      </c>
    </row>
    <row r="33" spans="1:38" s="70" customFormat="1" ht="124.8" x14ac:dyDescent="0.3">
      <c r="A33" s="71" t="s">
        <v>126</v>
      </c>
      <c r="B33" s="71" t="s">
        <v>127</v>
      </c>
      <c r="C33" s="12" t="s">
        <v>2</v>
      </c>
      <c r="D33" s="32">
        <f t="shared" ref="D33:AL33" si="10">D34+D35</f>
        <v>0</v>
      </c>
      <c r="E33" s="32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06">
        <f t="shared" si="10"/>
        <v>0</v>
      </c>
      <c r="K33" s="32">
        <f t="shared" si="10"/>
        <v>0</v>
      </c>
      <c r="L33" s="32">
        <f t="shared" si="10"/>
        <v>0</v>
      </c>
      <c r="M33" s="13">
        <f t="shared" si="10"/>
        <v>0</v>
      </c>
      <c r="N33" s="13">
        <f t="shared" si="10"/>
        <v>0</v>
      </c>
      <c r="O33" s="13">
        <f t="shared" si="10"/>
        <v>0</v>
      </c>
      <c r="P33" s="13">
        <f t="shared" si="10"/>
        <v>0</v>
      </c>
      <c r="Q33" s="106">
        <f t="shared" si="10"/>
        <v>0</v>
      </c>
      <c r="R33" s="32">
        <f t="shared" si="10"/>
        <v>0</v>
      </c>
      <c r="S33" s="32">
        <f t="shared" si="10"/>
        <v>0</v>
      </c>
      <c r="T33" s="13">
        <f t="shared" si="10"/>
        <v>0</v>
      </c>
      <c r="U33" s="13">
        <f t="shared" si="10"/>
        <v>0</v>
      </c>
      <c r="V33" s="13">
        <f t="shared" si="10"/>
        <v>0</v>
      </c>
      <c r="W33" s="13">
        <f t="shared" si="10"/>
        <v>0</v>
      </c>
      <c r="X33" s="106">
        <f t="shared" si="10"/>
        <v>0</v>
      </c>
      <c r="Y33" s="32">
        <f t="shared" si="10"/>
        <v>0</v>
      </c>
      <c r="Z33" s="32">
        <f t="shared" si="10"/>
        <v>0</v>
      </c>
      <c r="AA33" s="13">
        <f t="shared" si="10"/>
        <v>0</v>
      </c>
      <c r="AB33" s="13">
        <f t="shared" si="10"/>
        <v>0</v>
      </c>
      <c r="AC33" s="13">
        <f t="shared" si="10"/>
        <v>0</v>
      </c>
      <c r="AD33" s="13">
        <f t="shared" si="10"/>
        <v>0</v>
      </c>
      <c r="AE33" s="106">
        <f t="shared" si="10"/>
        <v>0</v>
      </c>
      <c r="AF33" s="32">
        <f t="shared" si="10"/>
        <v>0</v>
      </c>
      <c r="AG33" s="32">
        <f t="shared" si="10"/>
        <v>0</v>
      </c>
      <c r="AH33" s="13">
        <f t="shared" si="10"/>
        <v>0</v>
      </c>
      <c r="AI33" s="63">
        <f t="shared" si="10"/>
        <v>0</v>
      </c>
      <c r="AJ33" s="63">
        <f t="shared" si="10"/>
        <v>0</v>
      </c>
      <c r="AK33" s="63">
        <f t="shared" si="10"/>
        <v>0</v>
      </c>
      <c r="AL33" s="152">
        <f t="shared" si="10"/>
        <v>0</v>
      </c>
    </row>
    <row r="34" spans="1:38" s="64" customFormat="1" ht="109.2" x14ac:dyDescent="0.3">
      <c r="A34" s="65" t="s">
        <v>0</v>
      </c>
      <c r="B34" s="66" t="s">
        <v>1</v>
      </c>
      <c r="C34" s="2" t="s">
        <v>2</v>
      </c>
      <c r="D34" s="5">
        <v>0</v>
      </c>
      <c r="E34" s="5">
        <v>0</v>
      </c>
      <c r="F34" s="4">
        <v>0</v>
      </c>
      <c r="G34" s="4">
        <v>0</v>
      </c>
      <c r="H34" s="4">
        <v>0</v>
      </c>
      <c r="I34" s="4">
        <v>0</v>
      </c>
      <c r="J34" s="112">
        <v>0</v>
      </c>
      <c r="K34" s="5">
        <v>0</v>
      </c>
      <c r="L34" s="5">
        <v>0</v>
      </c>
      <c r="M34" s="4">
        <v>0</v>
      </c>
      <c r="N34" s="4">
        <v>0</v>
      </c>
      <c r="O34" s="4">
        <v>0</v>
      </c>
      <c r="P34" s="4">
        <v>0</v>
      </c>
      <c r="Q34" s="112">
        <v>0</v>
      </c>
      <c r="R34" s="5">
        <v>0</v>
      </c>
      <c r="S34" s="5">
        <v>0</v>
      </c>
      <c r="T34" s="4">
        <v>0</v>
      </c>
      <c r="U34" s="4">
        <v>0</v>
      </c>
      <c r="V34" s="4">
        <v>0</v>
      </c>
      <c r="W34" s="4">
        <v>0</v>
      </c>
      <c r="X34" s="112">
        <v>0</v>
      </c>
      <c r="Y34" s="5">
        <v>0</v>
      </c>
      <c r="Z34" s="5">
        <v>0</v>
      </c>
      <c r="AA34" s="4">
        <v>0</v>
      </c>
      <c r="AB34" s="4">
        <v>0</v>
      </c>
      <c r="AC34" s="4">
        <v>0</v>
      </c>
      <c r="AD34" s="4">
        <v>0</v>
      </c>
      <c r="AE34" s="112">
        <v>0</v>
      </c>
      <c r="AF34" s="155">
        <v>0</v>
      </c>
      <c r="AG34" s="155">
        <v>0</v>
      </c>
      <c r="AH34" s="55">
        <v>0</v>
      </c>
      <c r="AI34" s="55">
        <v>0</v>
      </c>
      <c r="AJ34" s="55">
        <v>0</v>
      </c>
      <c r="AK34" s="55">
        <v>0</v>
      </c>
      <c r="AL34" s="156">
        <v>0</v>
      </c>
    </row>
    <row r="35" spans="1:38" s="64" customFormat="1" ht="109.2" x14ac:dyDescent="0.3">
      <c r="A35" s="67" t="s">
        <v>7</v>
      </c>
      <c r="B35" s="68" t="s">
        <v>8</v>
      </c>
      <c r="C35" s="3" t="s">
        <v>2</v>
      </c>
      <c r="D35" s="5">
        <v>0</v>
      </c>
      <c r="E35" s="5">
        <v>0</v>
      </c>
      <c r="F35" s="4">
        <v>0</v>
      </c>
      <c r="G35" s="4">
        <v>0</v>
      </c>
      <c r="H35" s="4">
        <v>0</v>
      </c>
      <c r="I35" s="4">
        <v>0</v>
      </c>
      <c r="J35" s="112">
        <v>0</v>
      </c>
      <c r="K35" s="5">
        <v>0</v>
      </c>
      <c r="L35" s="5">
        <v>0</v>
      </c>
      <c r="M35" s="4">
        <v>0</v>
      </c>
      <c r="N35" s="4">
        <v>0</v>
      </c>
      <c r="O35" s="4">
        <v>0</v>
      </c>
      <c r="P35" s="4">
        <v>0</v>
      </c>
      <c r="Q35" s="112">
        <v>0</v>
      </c>
      <c r="R35" s="5">
        <v>0</v>
      </c>
      <c r="S35" s="5">
        <v>0</v>
      </c>
      <c r="T35" s="4">
        <v>0</v>
      </c>
      <c r="U35" s="4">
        <v>0</v>
      </c>
      <c r="V35" s="4">
        <v>0</v>
      </c>
      <c r="W35" s="4">
        <v>0</v>
      </c>
      <c r="X35" s="112">
        <v>0</v>
      </c>
      <c r="Y35" s="5">
        <v>0</v>
      </c>
      <c r="Z35" s="5">
        <v>0</v>
      </c>
      <c r="AA35" s="4">
        <v>0</v>
      </c>
      <c r="AB35" s="4">
        <v>0</v>
      </c>
      <c r="AC35" s="4">
        <v>0</v>
      </c>
      <c r="AD35" s="4">
        <v>0</v>
      </c>
      <c r="AE35" s="112">
        <v>0</v>
      </c>
      <c r="AF35" s="155">
        <v>0</v>
      </c>
      <c r="AG35" s="155">
        <v>0</v>
      </c>
      <c r="AH35" s="55">
        <v>0</v>
      </c>
      <c r="AI35" s="55">
        <v>0</v>
      </c>
      <c r="AJ35" s="55">
        <v>0</v>
      </c>
      <c r="AK35" s="55">
        <v>0</v>
      </c>
      <c r="AL35" s="156">
        <v>0</v>
      </c>
    </row>
    <row r="36" spans="1:38" s="70" customFormat="1" ht="46.8" x14ac:dyDescent="0.3">
      <c r="A36" s="71" t="s">
        <v>11</v>
      </c>
      <c r="B36" s="71" t="s">
        <v>12</v>
      </c>
      <c r="C36" s="88"/>
      <c r="D36" s="32">
        <f t="shared" ref="D36:AL36" si="11">D37+D41+D48+D57</f>
        <v>0</v>
      </c>
      <c r="E36" s="32">
        <f t="shared" si="11"/>
        <v>0</v>
      </c>
      <c r="F36" s="13">
        <f t="shared" si="11"/>
        <v>0</v>
      </c>
      <c r="G36" s="13">
        <f t="shared" si="11"/>
        <v>0</v>
      </c>
      <c r="H36" s="13">
        <f t="shared" si="11"/>
        <v>0</v>
      </c>
      <c r="I36" s="13">
        <f t="shared" si="11"/>
        <v>0</v>
      </c>
      <c r="J36" s="106">
        <f t="shared" si="11"/>
        <v>0</v>
      </c>
      <c r="K36" s="32">
        <f t="shared" si="11"/>
        <v>0</v>
      </c>
      <c r="L36" s="32">
        <f t="shared" si="11"/>
        <v>0</v>
      </c>
      <c r="M36" s="13">
        <f t="shared" si="11"/>
        <v>0</v>
      </c>
      <c r="N36" s="13">
        <f t="shared" si="11"/>
        <v>0</v>
      </c>
      <c r="O36" s="13">
        <f t="shared" si="11"/>
        <v>0</v>
      </c>
      <c r="P36" s="13">
        <f t="shared" si="11"/>
        <v>0</v>
      </c>
      <c r="Q36" s="106">
        <f t="shared" si="11"/>
        <v>0</v>
      </c>
      <c r="R36" s="32">
        <f t="shared" si="11"/>
        <v>0</v>
      </c>
      <c r="S36" s="32">
        <f t="shared" si="11"/>
        <v>0</v>
      </c>
      <c r="T36" s="13">
        <f t="shared" si="11"/>
        <v>0</v>
      </c>
      <c r="U36" s="13">
        <f t="shared" si="11"/>
        <v>0</v>
      </c>
      <c r="V36" s="13">
        <f t="shared" si="11"/>
        <v>0</v>
      </c>
      <c r="W36" s="13">
        <f t="shared" si="11"/>
        <v>0</v>
      </c>
      <c r="X36" s="106">
        <f t="shared" si="11"/>
        <v>0</v>
      </c>
      <c r="Y36" s="32">
        <f t="shared" si="11"/>
        <v>0</v>
      </c>
      <c r="Z36" s="32">
        <f t="shared" si="11"/>
        <v>6.8115199512317899</v>
      </c>
      <c r="AA36" s="13">
        <f t="shared" si="11"/>
        <v>0</v>
      </c>
      <c r="AB36" s="13">
        <f t="shared" si="11"/>
        <v>0</v>
      </c>
      <c r="AC36" s="13">
        <f t="shared" si="11"/>
        <v>1.7</v>
      </c>
      <c r="AD36" s="13">
        <f t="shared" si="11"/>
        <v>0</v>
      </c>
      <c r="AE36" s="106">
        <f t="shared" si="11"/>
        <v>0</v>
      </c>
      <c r="AF36" s="32">
        <f t="shared" si="11"/>
        <v>0</v>
      </c>
      <c r="AG36" s="32">
        <f t="shared" si="11"/>
        <v>6.8115199512317899</v>
      </c>
      <c r="AH36" s="13">
        <f t="shared" si="11"/>
        <v>0</v>
      </c>
      <c r="AI36" s="63">
        <f t="shared" si="11"/>
        <v>0</v>
      </c>
      <c r="AJ36" s="63">
        <f t="shared" si="11"/>
        <v>1.7</v>
      </c>
      <c r="AK36" s="63">
        <f t="shared" si="11"/>
        <v>0</v>
      </c>
      <c r="AL36" s="152">
        <f t="shared" si="11"/>
        <v>0</v>
      </c>
    </row>
    <row r="37" spans="1:38" s="64" customFormat="1" ht="78" x14ac:dyDescent="0.3">
      <c r="A37" s="65" t="s">
        <v>55</v>
      </c>
      <c r="B37" s="66" t="s">
        <v>56</v>
      </c>
      <c r="C37" s="2" t="s">
        <v>2</v>
      </c>
      <c r="D37" s="5">
        <f t="shared" ref="D37:AL37" si="12">D38+D39</f>
        <v>0</v>
      </c>
      <c r="E37" s="5">
        <f t="shared" si="12"/>
        <v>0</v>
      </c>
      <c r="F37" s="4">
        <f t="shared" si="12"/>
        <v>0</v>
      </c>
      <c r="G37" s="4">
        <f t="shared" si="12"/>
        <v>0</v>
      </c>
      <c r="H37" s="4">
        <f t="shared" si="12"/>
        <v>0</v>
      </c>
      <c r="I37" s="4">
        <f t="shared" si="12"/>
        <v>0</v>
      </c>
      <c r="J37" s="112">
        <f t="shared" si="12"/>
        <v>0</v>
      </c>
      <c r="K37" s="5">
        <f t="shared" si="12"/>
        <v>0</v>
      </c>
      <c r="L37" s="5">
        <f t="shared" si="12"/>
        <v>0</v>
      </c>
      <c r="M37" s="4">
        <f t="shared" si="12"/>
        <v>0</v>
      </c>
      <c r="N37" s="4">
        <f t="shared" si="12"/>
        <v>0</v>
      </c>
      <c r="O37" s="4">
        <f t="shared" si="12"/>
        <v>0</v>
      </c>
      <c r="P37" s="4">
        <f t="shared" si="12"/>
        <v>0</v>
      </c>
      <c r="Q37" s="112">
        <f t="shared" si="12"/>
        <v>0</v>
      </c>
      <c r="R37" s="5">
        <f t="shared" si="12"/>
        <v>0</v>
      </c>
      <c r="S37" s="5">
        <f t="shared" si="12"/>
        <v>0</v>
      </c>
      <c r="T37" s="4">
        <f t="shared" si="12"/>
        <v>0</v>
      </c>
      <c r="U37" s="4">
        <f t="shared" si="12"/>
        <v>0</v>
      </c>
      <c r="V37" s="4">
        <f t="shared" si="12"/>
        <v>0</v>
      </c>
      <c r="W37" s="4">
        <f t="shared" si="12"/>
        <v>0</v>
      </c>
      <c r="X37" s="112">
        <f t="shared" si="12"/>
        <v>0</v>
      </c>
      <c r="Y37" s="5">
        <f t="shared" si="12"/>
        <v>0</v>
      </c>
      <c r="Z37" s="5">
        <f t="shared" si="12"/>
        <v>0</v>
      </c>
      <c r="AA37" s="4">
        <f t="shared" si="12"/>
        <v>0</v>
      </c>
      <c r="AB37" s="4">
        <f t="shared" si="12"/>
        <v>0</v>
      </c>
      <c r="AC37" s="4">
        <f t="shared" si="12"/>
        <v>0</v>
      </c>
      <c r="AD37" s="4">
        <f t="shared" si="12"/>
        <v>0</v>
      </c>
      <c r="AE37" s="112">
        <f t="shared" si="12"/>
        <v>0</v>
      </c>
      <c r="AF37" s="5">
        <f t="shared" si="12"/>
        <v>0</v>
      </c>
      <c r="AG37" s="5">
        <f t="shared" si="12"/>
        <v>0</v>
      </c>
      <c r="AH37" s="4">
        <f t="shared" si="12"/>
        <v>0</v>
      </c>
      <c r="AI37" s="55">
        <f t="shared" si="12"/>
        <v>0</v>
      </c>
      <c r="AJ37" s="55">
        <f t="shared" si="12"/>
        <v>0</v>
      </c>
      <c r="AK37" s="55">
        <f t="shared" si="12"/>
        <v>0</v>
      </c>
      <c r="AL37" s="156">
        <f t="shared" si="12"/>
        <v>0</v>
      </c>
    </row>
    <row r="38" spans="1:38" s="72" customFormat="1" ht="46.8" x14ac:dyDescent="0.3">
      <c r="A38" s="73" t="s">
        <v>59</v>
      </c>
      <c r="B38" s="74" t="s">
        <v>60</v>
      </c>
      <c r="C38" s="37" t="s">
        <v>2</v>
      </c>
      <c r="D38" s="39">
        <v>0</v>
      </c>
      <c r="E38" s="39">
        <v>0</v>
      </c>
      <c r="F38" s="38">
        <v>0</v>
      </c>
      <c r="G38" s="38">
        <v>0</v>
      </c>
      <c r="H38" s="38">
        <v>0</v>
      </c>
      <c r="I38" s="38">
        <v>0</v>
      </c>
      <c r="J38" s="129">
        <v>0</v>
      </c>
      <c r="K38" s="39">
        <v>0</v>
      </c>
      <c r="L38" s="39">
        <v>0</v>
      </c>
      <c r="M38" s="38">
        <v>0</v>
      </c>
      <c r="N38" s="38">
        <v>0</v>
      </c>
      <c r="O38" s="38">
        <v>0</v>
      </c>
      <c r="P38" s="38">
        <v>0</v>
      </c>
      <c r="Q38" s="129">
        <v>0</v>
      </c>
      <c r="R38" s="39">
        <v>0</v>
      </c>
      <c r="S38" s="39">
        <v>0</v>
      </c>
      <c r="T38" s="38">
        <v>0</v>
      </c>
      <c r="U38" s="38">
        <v>0</v>
      </c>
      <c r="V38" s="38">
        <v>0</v>
      </c>
      <c r="W38" s="38">
        <v>0</v>
      </c>
      <c r="X38" s="129">
        <v>0</v>
      </c>
      <c r="Y38" s="39">
        <v>0</v>
      </c>
      <c r="Z38" s="39">
        <v>0</v>
      </c>
      <c r="AA38" s="38">
        <v>0</v>
      </c>
      <c r="AB38" s="38">
        <v>0</v>
      </c>
      <c r="AC38" s="38">
        <v>0</v>
      </c>
      <c r="AD38" s="38">
        <v>0</v>
      </c>
      <c r="AE38" s="129">
        <v>0</v>
      </c>
      <c r="AF38" s="39">
        <v>0</v>
      </c>
      <c r="AG38" s="39">
        <v>0</v>
      </c>
      <c r="AH38" s="38">
        <v>0</v>
      </c>
      <c r="AI38" s="59">
        <v>0</v>
      </c>
      <c r="AJ38" s="59">
        <v>0</v>
      </c>
      <c r="AK38" s="59">
        <v>0</v>
      </c>
      <c r="AL38" s="163">
        <v>0</v>
      </c>
    </row>
    <row r="39" spans="1:38" s="72" customFormat="1" ht="78" x14ac:dyDescent="0.3">
      <c r="A39" s="74" t="s">
        <v>61</v>
      </c>
      <c r="B39" s="40" t="s">
        <v>62</v>
      </c>
      <c r="C39" s="76" t="s">
        <v>2</v>
      </c>
      <c r="D39" s="39">
        <v>0</v>
      </c>
      <c r="E39" s="39">
        <v>0</v>
      </c>
      <c r="F39" s="38">
        <v>0</v>
      </c>
      <c r="G39" s="38">
        <v>0</v>
      </c>
      <c r="H39" s="38">
        <v>0</v>
      </c>
      <c r="I39" s="38">
        <v>0</v>
      </c>
      <c r="J39" s="129">
        <v>0</v>
      </c>
      <c r="K39" s="39">
        <v>0</v>
      </c>
      <c r="L39" s="39">
        <v>0</v>
      </c>
      <c r="M39" s="38">
        <v>0</v>
      </c>
      <c r="N39" s="38">
        <v>0</v>
      </c>
      <c r="O39" s="38">
        <v>0</v>
      </c>
      <c r="P39" s="38">
        <v>0</v>
      </c>
      <c r="Q39" s="129">
        <v>0</v>
      </c>
      <c r="R39" s="39">
        <v>0</v>
      </c>
      <c r="S39" s="39">
        <v>0</v>
      </c>
      <c r="T39" s="38">
        <v>0</v>
      </c>
      <c r="U39" s="38">
        <v>0</v>
      </c>
      <c r="V39" s="38">
        <v>0</v>
      </c>
      <c r="W39" s="38">
        <v>0</v>
      </c>
      <c r="X39" s="129">
        <v>0</v>
      </c>
      <c r="Y39" s="39">
        <v>0</v>
      </c>
      <c r="Z39" s="39">
        <v>0</v>
      </c>
      <c r="AA39" s="38">
        <v>0</v>
      </c>
      <c r="AB39" s="38">
        <v>0</v>
      </c>
      <c r="AC39" s="38">
        <v>0</v>
      </c>
      <c r="AD39" s="38">
        <v>0</v>
      </c>
      <c r="AE39" s="129">
        <v>0</v>
      </c>
      <c r="AF39" s="162">
        <v>0</v>
      </c>
      <c r="AG39" s="162">
        <v>0</v>
      </c>
      <c r="AH39" s="59">
        <v>0</v>
      </c>
      <c r="AI39" s="59">
        <v>0</v>
      </c>
      <c r="AJ39" s="59">
        <v>0</v>
      </c>
      <c r="AK39" s="59">
        <v>0</v>
      </c>
      <c r="AL39" s="163">
        <v>0</v>
      </c>
    </row>
    <row r="40" spans="1:38" ht="48.75" customHeight="1" x14ac:dyDescent="0.3">
      <c r="A40" s="33" t="s">
        <v>236</v>
      </c>
      <c r="B40" s="164" t="s">
        <v>332</v>
      </c>
      <c r="C40" s="42" t="s">
        <v>69</v>
      </c>
      <c r="D40" s="47" t="s">
        <v>3</v>
      </c>
      <c r="E40" s="47" t="s">
        <v>3</v>
      </c>
      <c r="F40" s="47" t="s">
        <v>3</v>
      </c>
      <c r="G40" s="47" t="s">
        <v>3</v>
      </c>
      <c r="H40" s="47" t="s">
        <v>3</v>
      </c>
      <c r="I40" s="47" t="s">
        <v>3</v>
      </c>
      <c r="J40" s="47" t="s">
        <v>3</v>
      </c>
      <c r="K40" s="47" t="s">
        <v>3</v>
      </c>
      <c r="L40" s="47" t="s">
        <v>3</v>
      </c>
      <c r="M40" s="47" t="s">
        <v>3</v>
      </c>
      <c r="N40" s="47" t="s">
        <v>3</v>
      </c>
      <c r="O40" s="47" t="s">
        <v>3</v>
      </c>
      <c r="P40" s="47" t="s">
        <v>3</v>
      </c>
      <c r="Q40" s="47" t="s">
        <v>3</v>
      </c>
      <c r="R40" s="47" t="s">
        <v>3</v>
      </c>
      <c r="S40" s="47" t="s">
        <v>3</v>
      </c>
      <c r="T40" s="47" t="s">
        <v>3</v>
      </c>
      <c r="U40" s="47" t="s">
        <v>3</v>
      </c>
      <c r="V40" s="47" t="s">
        <v>3</v>
      </c>
      <c r="W40" s="47" t="s">
        <v>3</v>
      </c>
      <c r="X40" s="47" t="s">
        <v>3</v>
      </c>
      <c r="Y40" s="47" t="s">
        <v>3</v>
      </c>
      <c r="Z40" s="47">
        <f>+'4'!F42</f>
        <v>2.9323869239999998</v>
      </c>
      <c r="AA40" s="47">
        <f>+'4'!G42</f>
        <v>0.63</v>
      </c>
      <c r="AB40" s="47" t="s">
        <v>3</v>
      </c>
      <c r="AC40" s="47" t="s">
        <v>3</v>
      </c>
      <c r="AD40" s="47" t="s">
        <v>3</v>
      </c>
      <c r="AE40" s="47" t="s">
        <v>3</v>
      </c>
      <c r="AF40" s="47" t="s">
        <v>3</v>
      </c>
      <c r="AG40" s="47" t="s">
        <v>3</v>
      </c>
      <c r="AH40" s="47" t="s">
        <v>3</v>
      </c>
      <c r="AI40" s="47" t="s">
        <v>3</v>
      </c>
      <c r="AJ40" s="47" t="s">
        <v>3</v>
      </c>
      <c r="AK40" s="47" t="s">
        <v>3</v>
      </c>
      <c r="AL40" s="47" t="s">
        <v>3</v>
      </c>
    </row>
    <row r="41" spans="1:38" s="64" customFormat="1" ht="62.4" x14ac:dyDescent="0.3">
      <c r="A41" s="79" t="s">
        <v>72</v>
      </c>
      <c r="B41" s="67" t="s">
        <v>73</v>
      </c>
      <c r="C41" s="3" t="s">
        <v>2</v>
      </c>
      <c r="D41" s="5">
        <f t="shared" ref="D41:AL41" si="13">D42+D47</f>
        <v>0</v>
      </c>
      <c r="E41" s="5">
        <f t="shared" si="13"/>
        <v>0</v>
      </c>
      <c r="F41" s="4">
        <f t="shared" si="13"/>
        <v>0</v>
      </c>
      <c r="G41" s="4">
        <f t="shared" si="13"/>
        <v>0</v>
      </c>
      <c r="H41" s="4">
        <f t="shared" si="13"/>
        <v>0</v>
      </c>
      <c r="I41" s="4">
        <f t="shared" si="13"/>
        <v>0</v>
      </c>
      <c r="J41" s="112">
        <f t="shared" si="13"/>
        <v>0</v>
      </c>
      <c r="K41" s="5">
        <f t="shared" si="13"/>
        <v>0</v>
      </c>
      <c r="L41" s="5">
        <f t="shared" si="13"/>
        <v>0</v>
      </c>
      <c r="M41" s="4">
        <f t="shared" si="13"/>
        <v>0</v>
      </c>
      <c r="N41" s="4">
        <f t="shared" si="13"/>
        <v>0</v>
      </c>
      <c r="O41" s="4">
        <f t="shared" si="13"/>
        <v>0</v>
      </c>
      <c r="P41" s="4">
        <f t="shared" si="13"/>
        <v>0</v>
      </c>
      <c r="Q41" s="112">
        <f t="shared" si="13"/>
        <v>0</v>
      </c>
      <c r="R41" s="5">
        <f t="shared" si="13"/>
        <v>0</v>
      </c>
      <c r="S41" s="5">
        <f t="shared" si="13"/>
        <v>0</v>
      </c>
      <c r="T41" s="4">
        <f t="shared" si="13"/>
        <v>0</v>
      </c>
      <c r="U41" s="4">
        <f t="shared" si="13"/>
        <v>0</v>
      </c>
      <c r="V41" s="4">
        <f t="shared" si="13"/>
        <v>0</v>
      </c>
      <c r="W41" s="4">
        <f t="shared" si="13"/>
        <v>0</v>
      </c>
      <c r="X41" s="112">
        <f t="shared" si="13"/>
        <v>0</v>
      </c>
      <c r="Y41" s="5">
        <f t="shared" si="13"/>
        <v>0</v>
      </c>
      <c r="Z41" s="5">
        <f t="shared" si="13"/>
        <v>6.8115199512317899</v>
      </c>
      <c r="AA41" s="4">
        <f t="shared" si="13"/>
        <v>0</v>
      </c>
      <c r="AB41" s="4">
        <f t="shared" si="13"/>
        <v>0</v>
      </c>
      <c r="AC41" s="4">
        <f t="shared" si="13"/>
        <v>1.7</v>
      </c>
      <c r="AD41" s="4">
        <f t="shared" si="13"/>
        <v>0</v>
      </c>
      <c r="AE41" s="112">
        <f t="shared" si="13"/>
        <v>0</v>
      </c>
      <c r="AF41" s="155">
        <f t="shared" si="13"/>
        <v>0</v>
      </c>
      <c r="AG41" s="155">
        <f t="shared" si="13"/>
        <v>6.8115199512317899</v>
      </c>
      <c r="AH41" s="55">
        <f t="shared" si="13"/>
        <v>0</v>
      </c>
      <c r="AI41" s="55">
        <f t="shared" si="13"/>
        <v>0</v>
      </c>
      <c r="AJ41" s="55">
        <f t="shared" si="13"/>
        <v>1.7</v>
      </c>
      <c r="AK41" s="55">
        <f t="shared" si="13"/>
        <v>0</v>
      </c>
      <c r="AL41" s="156">
        <f t="shared" si="13"/>
        <v>0</v>
      </c>
    </row>
    <row r="42" spans="1:38" s="72" customFormat="1" ht="46.8" x14ac:dyDescent="0.3">
      <c r="A42" s="80" t="s">
        <v>76</v>
      </c>
      <c r="B42" s="76" t="s">
        <v>77</v>
      </c>
      <c r="C42" s="76" t="s">
        <v>2</v>
      </c>
      <c r="D42" s="163">
        <f t="shared" ref="D42:AL42" si="14">+SUM(D43:D46)</f>
        <v>0</v>
      </c>
      <c r="E42" s="163">
        <f t="shared" si="14"/>
        <v>0</v>
      </c>
      <c r="F42" s="163">
        <f t="shared" si="14"/>
        <v>0</v>
      </c>
      <c r="G42" s="163">
        <f t="shared" si="14"/>
        <v>0</v>
      </c>
      <c r="H42" s="163">
        <f t="shared" si="14"/>
        <v>0</v>
      </c>
      <c r="I42" s="163">
        <f t="shared" si="14"/>
        <v>0</v>
      </c>
      <c r="J42" s="163">
        <f t="shared" si="14"/>
        <v>0</v>
      </c>
      <c r="K42" s="163">
        <f t="shared" si="14"/>
        <v>0</v>
      </c>
      <c r="L42" s="163">
        <f t="shared" si="14"/>
        <v>0</v>
      </c>
      <c r="M42" s="163">
        <f t="shared" si="14"/>
        <v>0</v>
      </c>
      <c r="N42" s="163">
        <f t="shared" si="14"/>
        <v>0</v>
      </c>
      <c r="O42" s="163">
        <f t="shared" si="14"/>
        <v>0</v>
      </c>
      <c r="P42" s="163">
        <f t="shared" si="14"/>
        <v>0</v>
      </c>
      <c r="Q42" s="163">
        <f t="shared" si="14"/>
        <v>0</v>
      </c>
      <c r="R42" s="163">
        <f t="shared" si="14"/>
        <v>0</v>
      </c>
      <c r="S42" s="163">
        <f t="shared" si="14"/>
        <v>0</v>
      </c>
      <c r="T42" s="163">
        <f t="shared" si="14"/>
        <v>0</v>
      </c>
      <c r="U42" s="163">
        <f t="shared" si="14"/>
        <v>0</v>
      </c>
      <c r="V42" s="163">
        <f t="shared" si="14"/>
        <v>0</v>
      </c>
      <c r="W42" s="163">
        <f t="shared" si="14"/>
        <v>0</v>
      </c>
      <c r="X42" s="163">
        <f t="shared" si="14"/>
        <v>0</v>
      </c>
      <c r="Y42" s="163">
        <f t="shared" si="14"/>
        <v>0</v>
      </c>
      <c r="Z42" s="163">
        <f t="shared" si="14"/>
        <v>6.8115199512317899</v>
      </c>
      <c r="AA42" s="163">
        <f t="shared" si="14"/>
        <v>0</v>
      </c>
      <c r="AB42" s="163">
        <f t="shared" si="14"/>
        <v>0</v>
      </c>
      <c r="AC42" s="163">
        <f t="shared" si="14"/>
        <v>1.7</v>
      </c>
      <c r="AD42" s="163">
        <f t="shared" si="14"/>
        <v>0</v>
      </c>
      <c r="AE42" s="163">
        <f t="shared" si="14"/>
        <v>0</v>
      </c>
      <c r="AF42" s="163">
        <f t="shared" si="14"/>
        <v>0</v>
      </c>
      <c r="AG42" s="163">
        <f t="shared" si="14"/>
        <v>6.8115199512317899</v>
      </c>
      <c r="AH42" s="163">
        <f t="shared" si="14"/>
        <v>0</v>
      </c>
      <c r="AI42" s="163">
        <f t="shared" si="14"/>
        <v>0</v>
      </c>
      <c r="AJ42" s="163">
        <f t="shared" si="14"/>
        <v>1.7</v>
      </c>
      <c r="AK42" s="163">
        <f t="shared" si="14"/>
        <v>0</v>
      </c>
      <c r="AL42" s="163">
        <f t="shared" si="14"/>
        <v>0</v>
      </c>
    </row>
    <row r="43" spans="1:38" ht="46.8" x14ac:dyDescent="0.3">
      <c r="A43" s="165" t="s">
        <v>80</v>
      </c>
      <c r="B43" s="42" t="s">
        <v>81</v>
      </c>
      <c r="C43" s="42" t="s">
        <v>82</v>
      </c>
      <c r="D43" s="47" t="s">
        <v>3</v>
      </c>
      <c r="E43" s="47" t="s">
        <v>3</v>
      </c>
      <c r="F43" s="47" t="s">
        <v>3</v>
      </c>
      <c r="G43" s="47" t="s">
        <v>3</v>
      </c>
      <c r="H43" s="47" t="s">
        <v>3</v>
      </c>
      <c r="I43" s="47" t="s">
        <v>3</v>
      </c>
      <c r="J43" s="47" t="s">
        <v>3</v>
      </c>
      <c r="K43" s="47" t="s">
        <v>3</v>
      </c>
      <c r="L43" s="47" t="s">
        <v>3</v>
      </c>
      <c r="M43" s="47" t="s">
        <v>3</v>
      </c>
      <c r="N43" s="47" t="s">
        <v>3</v>
      </c>
      <c r="O43" s="47" t="s">
        <v>3</v>
      </c>
      <c r="P43" s="47" t="s">
        <v>3</v>
      </c>
      <c r="Q43" s="47" t="s">
        <v>3</v>
      </c>
      <c r="R43" s="47" t="s">
        <v>3</v>
      </c>
      <c r="S43" s="47" t="s">
        <v>3</v>
      </c>
      <c r="T43" s="47" t="s">
        <v>3</v>
      </c>
      <c r="U43" s="47" t="s">
        <v>3</v>
      </c>
      <c r="V43" s="47" t="s">
        <v>3</v>
      </c>
      <c r="W43" s="47" t="s">
        <v>3</v>
      </c>
      <c r="X43" s="47" t="s">
        <v>3</v>
      </c>
      <c r="Y43" s="47" t="s">
        <v>3</v>
      </c>
      <c r="Z43" s="47" t="str">
        <f>+'4'!F45</f>
        <v>нд</v>
      </c>
      <c r="AA43" s="47" t="str">
        <f>+'4'!G45</f>
        <v>нд</v>
      </c>
      <c r="AB43" s="47" t="str">
        <f>+'4'!H45</f>
        <v>нд</v>
      </c>
      <c r="AC43" s="47" t="s">
        <v>3</v>
      </c>
      <c r="AD43" s="47" t="s">
        <v>3</v>
      </c>
      <c r="AE43" s="47" t="s">
        <v>3</v>
      </c>
      <c r="AF43" s="47">
        <f t="shared" ref="AF43:AL46" si="15">+SUM(D43, K43, R43, Y43)</f>
        <v>0</v>
      </c>
      <c r="AG43" s="47">
        <f t="shared" si="15"/>
        <v>0</v>
      </c>
      <c r="AH43" s="47">
        <f t="shared" si="15"/>
        <v>0</v>
      </c>
      <c r="AI43" s="47">
        <f t="shared" si="15"/>
        <v>0</v>
      </c>
      <c r="AJ43" s="47">
        <f t="shared" si="15"/>
        <v>0</v>
      </c>
      <c r="AK43" s="47">
        <f t="shared" si="15"/>
        <v>0</v>
      </c>
      <c r="AL43" s="47">
        <f t="shared" si="15"/>
        <v>0</v>
      </c>
    </row>
    <row r="44" spans="1:38" ht="46.8" x14ac:dyDescent="0.3">
      <c r="A44" s="165" t="s">
        <v>85</v>
      </c>
      <c r="B44" s="42" t="s">
        <v>86</v>
      </c>
      <c r="C44" s="42" t="s">
        <v>87</v>
      </c>
      <c r="D44" s="47" t="s">
        <v>3</v>
      </c>
      <c r="E44" s="47" t="s">
        <v>3</v>
      </c>
      <c r="F44" s="47" t="s">
        <v>3</v>
      </c>
      <c r="G44" s="47" t="s">
        <v>3</v>
      </c>
      <c r="H44" s="47" t="s">
        <v>3</v>
      </c>
      <c r="I44" s="47" t="s">
        <v>3</v>
      </c>
      <c r="J44" s="47" t="s">
        <v>3</v>
      </c>
      <c r="K44" s="47" t="s">
        <v>3</v>
      </c>
      <c r="L44" s="47" t="s">
        <v>3</v>
      </c>
      <c r="M44" s="47" t="s">
        <v>3</v>
      </c>
      <c r="N44" s="47" t="s">
        <v>3</v>
      </c>
      <c r="O44" s="47" t="s">
        <v>3</v>
      </c>
      <c r="P44" s="47" t="s">
        <v>3</v>
      </c>
      <c r="Q44" s="47" t="s">
        <v>3</v>
      </c>
      <c r="R44" s="47" t="s">
        <v>3</v>
      </c>
      <c r="S44" s="47" t="s">
        <v>3</v>
      </c>
      <c r="T44" s="47" t="s">
        <v>3</v>
      </c>
      <c r="U44" s="47" t="s">
        <v>3</v>
      </c>
      <c r="V44" s="47" t="s">
        <v>3</v>
      </c>
      <c r="W44" s="47" t="s">
        <v>3</v>
      </c>
      <c r="X44" s="47" t="s">
        <v>3</v>
      </c>
      <c r="Y44" s="47" t="s">
        <v>3</v>
      </c>
      <c r="Z44" s="47">
        <f>+'4'!F46</f>
        <v>6.8115199512317899</v>
      </c>
      <c r="AA44" s="47" t="str">
        <f>+'4'!G46</f>
        <v>нд</v>
      </c>
      <c r="AB44" s="47" t="str">
        <f>+'4'!H46</f>
        <v>нд</v>
      </c>
      <c r="AC44" s="47">
        <f>+'4'!I46</f>
        <v>1.7</v>
      </c>
      <c r="AD44" s="47" t="s">
        <v>3</v>
      </c>
      <c r="AE44" s="47" t="s">
        <v>3</v>
      </c>
      <c r="AF44" s="47">
        <f t="shared" si="15"/>
        <v>0</v>
      </c>
      <c r="AG44" s="47">
        <f t="shared" si="15"/>
        <v>6.8115199512317899</v>
      </c>
      <c r="AH44" s="47">
        <f t="shared" si="15"/>
        <v>0</v>
      </c>
      <c r="AI44" s="47">
        <f t="shared" si="15"/>
        <v>0</v>
      </c>
      <c r="AJ44" s="47">
        <f t="shared" si="15"/>
        <v>1.7</v>
      </c>
      <c r="AK44" s="47">
        <f t="shared" si="15"/>
        <v>0</v>
      </c>
      <c r="AL44" s="47">
        <f t="shared" si="15"/>
        <v>0</v>
      </c>
    </row>
    <row r="45" spans="1:38" ht="62.4" x14ac:dyDescent="0.3">
      <c r="A45" s="165" t="s">
        <v>90</v>
      </c>
      <c r="B45" s="42" t="s">
        <v>91</v>
      </c>
      <c r="C45" s="42" t="s">
        <v>92</v>
      </c>
      <c r="D45" s="47" t="s">
        <v>3</v>
      </c>
      <c r="E45" s="47" t="s">
        <v>3</v>
      </c>
      <c r="F45" s="47" t="s">
        <v>3</v>
      </c>
      <c r="G45" s="47" t="s">
        <v>3</v>
      </c>
      <c r="H45" s="47" t="s">
        <v>3</v>
      </c>
      <c r="I45" s="47" t="s">
        <v>3</v>
      </c>
      <c r="J45" s="47" t="s">
        <v>3</v>
      </c>
      <c r="K45" s="47" t="s">
        <v>3</v>
      </c>
      <c r="L45" s="47" t="s">
        <v>3</v>
      </c>
      <c r="M45" s="47" t="s">
        <v>3</v>
      </c>
      <c r="N45" s="47" t="s">
        <v>3</v>
      </c>
      <c r="O45" s="47" t="s">
        <v>3</v>
      </c>
      <c r="P45" s="47" t="s">
        <v>3</v>
      </c>
      <c r="Q45" s="47" t="s">
        <v>3</v>
      </c>
      <c r="R45" s="47" t="s">
        <v>3</v>
      </c>
      <c r="S45" s="47" t="s">
        <v>3</v>
      </c>
      <c r="T45" s="47" t="s">
        <v>3</v>
      </c>
      <c r="U45" s="47" t="s">
        <v>3</v>
      </c>
      <c r="V45" s="47" t="s">
        <v>3</v>
      </c>
      <c r="W45" s="47" t="s">
        <v>3</v>
      </c>
      <c r="X45" s="47" t="s">
        <v>3</v>
      </c>
      <c r="Y45" s="47" t="s">
        <v>3</v>
      </c>
      <c r="Z45" s="47" t="s">
        <v>3</v>
      </c>
      <c r="AA45" s="47" t="s">
        <v>3</v>
      </c>
      <c r="AB45" s="47" t="s">
        <v>3</v>
      </c>
      <c r="AC45" s="47" t="s">
        <v>3</v>
      </c>
      <c r="AD45" s="47" t="s">
        <v>3</v>
      </c>
      <c r="AE45" s="47" t="s">
        <v>3</v>
      </c>
      <c r="AF45" s="47">
        <f t="shared" si="15"/>
        <v>0</v>
      </c>
      <c r="AG45" s="47">
        <f t="shared" si="15"/>
        <v>0</v>
      </c>
      <c r="AH45" s="47">
        <f t="shared" si="15"/>
        <v>0</v>
      </c>
      <c r="AI45" s="47">
        <f t="shared" si="15"/>
        <v>0</v>
      </c>
      <c r="AJ45" s="47">
        <f t="shared" si="15"/>
        <v>0</v>
      </c>
      <c r="AK45" s="47">
        <f t="shared" si="15"/>
        <v>0</v>
      </c>
      <c r="AL45" s="47">
        <f t="shared" si="15"/>
        <v>0</v>
      </c>
    </row>
    <row r="46" spans="1:38" ht="62.4" x14ac:dyDescent="0.3">
      <c r="A46" s="165" t="s">
        <v>93</v>
      </c>
      <c r="B46" s="42" t="s">
        <v>94</v>
      </c>
      <c r="C46" s="42" t="s">
        <v>333</v>
      </c>
      <c r="D46" s="47" t="s">
        <v>3</v>
      </c>
      <c r="E46" s="47" t="s">
        <v>3</v>
      </c>
      <c r="F46" s="47" t="s">
        <v>3</v>
      </c>
      <c r="G46" s="47" t="s">
        <v>3</v>
      </c>
      <c r="H46" s="47" t="s">
        <v>3</v>
      </c>
      <c r="I46" s="47" t="s">
        <v>3</v>
      </c>
      <c r="J46" s="47" t="s">
        <v>3</v>
      </c>
      <c r="K46" s="47" t="s">
        <v>3</v>
      </c>
      <c r="L46" s="47" t="s">
        <v>3</v>
      </c>
      <c r="M46" s="47" t="s">
        <v>3</v>
      </c>
      <c r="N46" s="47" t="s">
        <v>3</v>
      </c>
      <c r="O46" s="47" t="s">
        <v>3</v>
      </c>
      <c r="P46" s="47" t="s">
        <v>3</v>
      </c>
      <c r="Q46" s="47" t="s">
        <v>3</v>
      </c>
      <c r="R46" s="47" t="s">
        <v>3</v>
      </c>
      <c r="S46" s="47" t="s">
        <v>3</v>
      </c>
      <c r="T46" s="47" t="s">
        <v>3</v>
      </c>
      <c r="U46" s="47" t="s">
        <v>3</v>
      </c>
      <c r="V46" s="47" t="s">
        <v>3</v>
      </c>
      <c r="W46" s="47" t="s">
        <v>3</v>
      </c>
      <c r="X46" s="47" t="s">
        <v>3</v>
      </c>
      <c r="Y46" s="47" t="s">
        <v>3</v>
      </c>
      <c r="Z46" s="47" t="s">
        <v>3</v>
      </c>
      <c r="AA46" s="47" t="s">
        <v>3</v>
      </c>
      <c r="AB46" s="47" t="s">
        <v>3</v>
      </c>
      <c r="AC46" s="47" t="s">
        <v>3</v>
      </c>
      <c r="AD46" s="47" t="s">
        <v>3</v>
      </c>
      <c r="AE46" s="47" t="s">
        <v>3</v>
      </c>
      <c r="AF46" s="47">
        <f t="shared" si="15"/>
        <v>0</v>
      </c>
      <c r="AG46" s="47">
        <f t="shared" si="15"/>
        <v>0</v>
      </c>
      <c r="AH46" s="47">
        <f t="shared" si="15"/>
        <v>0</v>
      </c>
      <c r="AI46" s="47">
        <f t="shared" si="15"/>
        <v>0</v>
      </c>
      <c r="AJ46" s="47">
        <f t="shared" si="15"/>
        <v>0</v>
      </c>
      <c r="AK46" s="47">
        <f t="shared" si="15"/>
        <v>0</v>
      </c>
      <c r="AL46" s="47">
        <f t="shared" si="15"/>
        <v>0</v>
      </c>
    </row>
    <row r="47" spans="1:38" s="72" customFormat="1" ht="62.4" x14ac:dyDescent="0.3">
      <c r="A47" s="80" t="s">
        <v>98</v>
      </c>
      <c r="B47" s="40" t="s">
        <v>99</v>
      </c>
      <c r="C47" s="81" t="s">
        <v>2</v>
      </c>
      <c r="D47" s="39">
        <v>0</v>
      </c>
      <c r="E47" s="39">
        <v>0</v>
      </c>
      <c r="F47" s="38">
        <v>0</v>
      </c>
      <c r="G47" s="38">
        <v>0</v>
      </c>
      <c r="H47" s="38">
        <v>0</v>
      </c>
      <c r="I47" s="38">
        <v>0</v>
      </c>
      <c r="J47" s="129">
        <v>0</v>
      </c>
      <c r="K47" s="39">
        <v>0</v>
      </c>
      <c r="L47" s="39">
        <v>0</v>
      </c>
      <c r="M47" s="38">
        <v>0</v>
      </c>
      <c r="N47" s="38">
        <v>0</v>
      </c>
      <c r="O47" s="38">
        <v>0</v>
      </c>
      <c r="P47" s="38">
        <v>0</v>
      </c>
      <c r="Q47" s="129">
        <v>0</v>
      </c>
      <c r="R47" s="39">
        <v>0</v>
      </c>
      <c r="S47" s="39">
        <v>0</v>
      </c>
      <c r="T47" s="38">
        <v>0</v>
      </c>
      <c r="U47" s="38">
        <v>0</v>
      </c>
      <c r="V47" s="38">
        <v>0</v>
      </c>
      <c r="W47" s="38">
        <v>0</v>
      </c>
      <c r="X47" s="129">
        <v>0</v>
      </c>
      <c r="Y47" s="39">
        <v>0</v>
      </c>
      <c r="Z47" s="39">
        <v>0</v>
      </c>
      <c r="AA47" s="38">
        <v>0</v>
      </c>
      <c r="AB47" s="38">
        <v>0</v>
      </c>
      <c r="AC47" s="38">
        <v>0</v>
      </c>
      <c r="AD47" s="38">
        <v>0</v>
      </c>
      <c r="AE47" s="129">
        <v>0</v>
      </c>
      <c r="AF47" s="162">
        <v>0</v>
      </c>
      <c r="AG47" s="162">
        <v>0</v>
      </c>
      <c r="AH47" s="59">
        <v>0</v>
      </c>
      <c r="AI47" s="59">
        <v>0</v>
      </c>
      <c r="AJ47" s="59">
        <v>0</v>
      </c>
      <c r="AK47" s="59">
        <v>0</v>
      </c>
      <c r="AL47" s="163">
        <v>0</v>
      </c>
    </row>
    <row r="48" spans="1:38" s="64" customFormat="1" ht="46.8" x14ac:dyDescent="0.3">
      <c r="A48" s="79" t="s">
        <v>102</v>
      </c>
      <c r="B48" s="67" t="s">
        <v>103</v>
      </c>
      <c r="C48" s="82" t="s">
        <v>2</v>
      </c>
      <c r="D48" s="5">
        <f t="shared" ref="D48:AL48" si="16">D49+D50+D51+D52+D53+D54+D55+D56</f>
        <v>0</v>
      </c>
      <c r="E48" s="5">
        <f t="shared" si="16"/>
        <v>0</v>
      </c>
      <c r="F48" s="4">
        <f t="shared" si="16"/>
        <v>0</v>
      </c>
      <c r="G48" s="4">
        <f t="shared" si="16"/>
        <v>0</v>
      </c>
      <c r="H48" s="4">
        <f t="shared" si="16"/>
        <v>0</v>
      </c>
      <c r="I48" s="4">
        <f t="shared" si="16"/>
        <v>0</v>
      </c>
      <c r="J48" s="112">
        <f t="shared" si="16"/>
        <v>0</v>
      </c>
      <c r="K48" s="5">
        <f t="shared" si="16"/>
        <v>0</v>
      </c>
      <c r="L48" s="5">
        <f t="shared" si="16"/>
        <v>0</v>
      </c>
      <c r="M48" s="4">
        <f t="shared" si="16"/>
        <v>0</v>
      </c>
      <c r="N48" s="4">
        <f t="shared" si="16"/>
        <v>0</v>
      </c>
      <c r="O48" s="4">
        <f t="shared" si="16"/>
        <v>0</v>
      </c>
      <c r="P48" s="4">
        <f t="shared" si="16"/>
        <v>0</v>
      </c>
      <c r="Q48" s="112">
        <f t="shared" si="16"/>
        <v>0</v>
      </c>
      <c r="R48" s="5">
        <f t="shared" si="16"/>
        <v>0</v>
      </c>
      <c r="S48" s="5">
        <f t="shared" si="16"/>
        <v>0</v>
      </c>
      <c r="T48" s="4">
        <f t="shared" si="16"/>
        <v>0</v>
      </c>
      <c r="U48" s="4">
        <f t="shared" si="16"/>
        <v>0</v>
      </c>
      <c r="V48" s="4">
        <f t="shared" si="16"/>
        <v>0</v>
      </c>
      <c r="W48" s="4">
        <f t="shared" si="16"/>
        <v>0</v>
      </c>
      <c r="X48" s="112">
        <f t="shared" si="16"/>
        <v>0</v>
      </c>
      <c r="Y48" s="5">
        <f t="shared" si="16"/>
        <v>0</v>
      </c>
      <c r="Z48" s="5">
        <f t="shared" si="16"/>
        <v>0</v>
      </c>
      <c r="AA48" s="4">
        <f t="shared" si="16"/>
        <v>0</v>
      </c>
      <c r="AB48" s="4">
        <f t="shared" si="16"/>
        <v>0</v>
      </c>
      <c r="AC48" s="4">
        <f t="shared" si="16"/>
        <v>0</v>
      </c>
      <c r="AD48" s="4">
        <f t="shared" si="16"/>
        <v>0</v>
      </c>
      <c r="AE48" s="112">
        <f t="shared" si="16"/>
        <v>0</v>
      </c>
      <c r="AF48" s="155">
        <f t="shared" si="16"/>
        <v>0</v>
      </c>
      <c r="AG48" s="155">
        <f t="shared" si="16"/>
        <v>0</v>
      </c>
      <c r="AH48" s="55">
        <f t="shared" si="16"/>
        <v>0</v>
      </c>
      <c r="AI48" s="55">
        <f t="shared" si="16"/>
        <v>0</v>
      </c>
      <c r="AJ48" s="55">
        <f t="shared" si="16"/>
        <v>0</v>
      </c>
      <c r="AK48" s="55">
        <f t="shared" si="16"/>
        <v>0</v>
      </c>
      <c r="AL48" s="156">
        <f t="shared" si="16"/>
        <v>0</v>
      </c>
    </row>
    <row r="49" spans="1:38" s="72" customFormat="1" ht="46.8" x14ac:dyDescent="0.3">
      <c r="A49" s="83" t="s">
        <v>110</v>
      </c>
      <c r="B49" s="76" t="s">
        <v>111</v>
      </c>
      <c r="C49" s="81" t="s">
        <v>2</v>
      </c>
      <c r="D49" s="39">
        <v>0</v>
      </c>
      <c r="E49" s="39">
        <v>0</v>
      </c>
      <c r="F49" s="38">
        <v>0</v>
      </c>
      <c r="G49" s="38">
        <v>0</v>
      </c>
      <c r="H49" s="38">
        <v>0</v>
      </c>
      <c r="I49" s="38">
        <v>0</v>
      </c>
      <c r="J49" s="129">
        <v>0</v>
      </c>
      <c r="K49" s="39">
        <v>0</v>
      </c>
      <c r="L49" s="39">
        <v>0</v>
      </c>
      <c r="M49" s="38">
        <v>0</v>
      </c>
      <c r="N49" s="38">
        <v>0</v>
      </c>
      <c r="O49" s="38">
        <v>0</v>
      </c>
      <c r="P49" s="38">
        <v>0</v>
      </c>
      <c r="Q49" s="129">
        <v>0</v>
      </c>
      <c r="R49" s="39">
        <v>0</v>
      </c>
      <c r="S49" s="39">
        <v>0</v>
      </c>
      <c r="T49" s="38">
        <v>0</v>
      </c>
      <c r="U49" s="38">
        <v>0</v>
      </c>
      <c r="V49" s="38">
        <v>0</v>
      </c>
      <c r="W49" s="38">
        <v>0</v>
      </c>
      <c r="X49" s="129">
        <v>0</v>
      </c>
      <c r="Y49" s="39">
        <v>0</v>
      </c>
      <c r="Z49" s="39">
        <v>0</v>
      </c>
      <c r="AA49" s="38">
        <v>0</v>
      </c>
      <c r="AB49" s="38">
        <v>0</v>
      </c>
      <c r="AC49" s="38">
        <v>0</v>
      </c>
      <c r="AD49" s="38">
        <v>0</v>
      </c>
      <c r="AE49" s="129">
        <v>0</v>
      </c>
      <c r="AF49" s="162">
        <v>0</v>
      </c>
      <c r="AG49" s="162">
        <v>0</v>
      </c>
      <c r="AH49" s="59">
        <v>0</v>
      </c>
      <c r="AI49" s="59">
        <v>0</v>
      </c>
      <c r="AJ49" s="59">
        <v>0</v>
      </c>
      <c r="AK49" s="59">
        <v>0</v>
      </c>
      <c r="AL49" s="163">
        <v>0</v>
      </c>
    </row>
    <row r="50" spans="1:38" s="72" customFormat="1" ht="46.8" x14ac:dyDescent="0.3">
      <c r="A50" s="83" t="s">
        <v>112</v>
      </c>
      <c r="B50" s="76" t="s">
        <v>113</v>
      </c>
      <c r="C50" s="81" t="s">
        <v>2</v>
      </c>
      <c r="D50" s="39">
        <v>0</v>
      </c>
      <c r="E50" s="39">
        <v>0</v>
      </c>
      <c r="F50" s="38">
        <v>0</v>
      </c>
      <c r="G50" s="38">
        <v>0</v>
      </c>
      <c r="H50" s="38">
        <v>0</v>
      </c>
      <c r="I50" s="38">
        <v>0</v>
      </c>
      <c r="J50" s="129">
        <v>0</v>
      </c>
      <c r="K50" s="39">
        <v>0</v>
      </c>
      <c r="L50" s="39">
        <v>0</v>
      </c>
      <c r="M50" s="38">
        <v>0</v>
      </c>
      <c r="N50" s="38">
        <v>0</v>
      </c>
      <c r="O50" s="38">
        <v>0</v>
      </c>
      <c r="P50" s="38">
        <v>0</v>
      </c>
      <c r="Q50" s="129">
        <v>0</v>
      </c>
      <c r="R50" s="39">
        <v>0</v>
      </c>
      <c r="S50" s="39">
        <v>0</v>
      </c>
      <c r="T50" s="38">
        <v>0</v>
      </c>
      <c r="U50" s="38">
        <v>0</v>
      </c>
      <c r="V50" s="38">
        <v>0</v>
      </c>
      <c r="W50" s="38">
        <v>0</v>
      </c>
      <c r="X50" s="129">
        <v>0</v>
      </c>
      <c r="Y50" s="39">
        <v>0</v>
      </c>
      <c r="Z50" s="39">
        <v>0</v>
      </c>
      <c r="AA50" s="38">
        <v>0</v>
      </c>
      <c r="AB50" s="38">
        <v>0</v>
      </c>
      <c r="AC50" s="38">
        <v>0</v>
      </c>
      <c r="AD50" s="38">
        <v>0</v>
      </c>
      <c r="AE50" s="129">
        <v>0</v>
      </c>
      <c r="AF50" s="162">
        <v>0</v>
      </c>
      <c r="AG50" s="162">
        <v>0</v>
      </c>
      <c r="AH50" s="59">
        <v>0</v>
      </c>
      <c r="AI50" s="59">
        <v>0</v>
      </c>
      <c r="AJ50" s="59">
        <v>0</v>
      </c>
      <c r="AK50" s="59">
        <v>0</v>
      </c>
      <c r="AL50" s="163">
        <v>0</v>
      </c>
    </row>
    <row r="51" spans="1:38" s="72" customFormat="1" ht="46.8" x14ac:dyDescent="0.3">
      <c r="A51" s="80" t="s">
        <v>116</v>
      </c>
      <c r="B51" s="40" t="s">
        <v>117</v>
      </c>
      <c r="C51" s="76" t="s">
        <v>2</v>
      </c>
      <c r="D51" s="39">
        <v>0</v>
      </c>
      <c r="E51" s="39">
        <v>0</v>
      </c>
      <c r="F51" s="38">
        <v>0</v>
      </c>
      <c r="G51" s="38">
        <v>0</v>
      </c>
      <c r="H51" s="38">
        <v>0</v>
      </c>
      <c r="I51" s="38">
        <v>0</v>
      </c>
      <c r="J51" s="129">
        <v>0</v>
      </c>
      <c r="K51" s="39">
        <v>0</v>
      </c>
      <c r="L51" s="39">
        <v>0</v>
      </c>
      <c r="M51" s="38">
        <v>0</v>
      </c>
      <c r="N51" s="38">
        <v>0</v>
      </c>
      <c r="O51" s="38">
        <v>0</v>
      </c>
      <c r="P51" s="38">
        <v>0</v>
      </c>
      <c r="Q51" s="129">
        <v>0</v>
      </c>
      <c r="R51" s="39">
        <v>0</v>
      </c>
      <c r="S51" s="39">
        <v>0</v>
      </c>
      <c r="T51" s="38">
        <v>0</v>
      </c>
      <c r="U51" s="38">
        <v>0</v>
      </c>
      <c r="V51" s="38">
        <v>0</v>
      </c>
      <c r="W51" s="38">
        <v>0</v>
      </c>
      <c r="X51" s="129">
        <v>0</v>
      </c>
      <c r="Y51" s="39">
        <v>0</v>
      </c>
      <c r="Z51" s="39">
        <v>0</v>
      </c>
      <c r="AA51" s="38">
        <v>0</v>
      </c>
      <c r="AB51" s="38">
        <v>0</v>
      </c>
      <c r="AC51" s="38">
        <v>0</v>
      </c>
      <c r="AD51" s="38">
        <v>0</v>
      </c>
      <c r="AE51" s="129">
        <v>0</v>
      </c>
      <c r="AF51" s="162">
        <v>0</v>
      </c>
      <c r="AG51" s="162">
        <v>0</v>
      </c>
      <c r="AH51" s="59">
        <v>0</v>
      </c>
      <c r="AI51" s="59">
        <v>0</v>
      </c>
      <c r="AJ51" s="59">
        <v>0</v>
      </c>
      <c r="AK51" s="59">
        <v>0</v>
      </c>
      <c r="AL51" s="163">
        <v>0</v>
      </c>
    </row>
    <row r="52" spans="1:38" s="72" customFormat="1" ht="46.8" x14ac:dyDescent="0.3">
      <c r="A52" s="80" t="s">
        <v>120</v>
      </c>
      <c r="B52" s="40" t="s">
        <v>121</v>
      </c>
      <c r="C52" s="76" t="s">
        <v>2</v>
      </c>
      <c r="D52" s="39">
        <v>0</v>
      </c>
      <c r="E52" s="39">
        <v>0</v>
      </c>
      <c r="F52" s="38">
        <v>0</v>
      </c>
      <c r="G52" s="38">
        <v>0</v>
      </c>
      <c r="H52" s="38">
        <v>0</v>
      </c>
      <c r="I52" s="38">
        <v>0</v>
      </c>
      <c r="J52" s="129">
        <v>0</v>
      </c>
      <c r="K52" s="39">
        <v>0</v>
      </c>
      <c r="L52" s="39">
        <v>0</v>
      </c>
      <c r="M52" s="38">
        <v>0</v>
      </c>
      <c r="N52" s="38">
        <v>0</v>
      </c>
      <c r="O52" s="38">
        <v>0</v>
      </c>
      <c r="P52" s="38">
        <v>0</v>
      </c>
      <c r="Q52" s="129">
        <v>0</v>
      </c>
      <c r="R52" s="39">
        <v>0</v>
      </c>
      <c r="S52" s="39">
        <v>0</v>
      </c>
      <c r="T52" s="38">
        <v>0</v>
      </c>
      <c r="U52" s="38">
        <v>0</v>
      </c>
      <c r="V52" s="38">
        <v>0</v>
      </c>
      <c r="W52" s="38">
        <v>0</v>
      </c>
      <c r="X52" s="129">
        <v>0</v>
      </c>
      <c r="Y52" s="39">
        <v>0</v>
      </c>
      <c r="Z52" s="39">
        <v>0</v>
      </c>
      <c r="AA52" s="38">
        <v>0</v>
      </c>
      <c r="AB52" s="38">
        <v>0</v>
      </c>
      <c r="AC52" s="38">
        <v>0</v>
      </c>
      <c r="AD52" s="38">
        <v>0</v>
      </c>
      <c r="AE52" s="129">
        <v>0</v>
      </c>
      <c r="AF52" s="162">
        <v>0</v>
      </c>
      <c r="AG52" s="162">
        <v>0</v>
      </c>
      <c r="AH52" s="59">
        <v>0</v>
      </c>
      <c r="AI52" s="59">
        <v>0</v>
      </c>
      <c r="AJ52" s="59">
        <v>0</v>
      </c>
      <c r="AK52" s="59">
        <v>0</v>
      </c>
      <c r="AL52" s="163">
        <v>0</v>
      </c>
    </row>
    <row r="53" spans="1:38" s="72" customFormat="1" ht="62.4" x14ac:dyDescent="0.3">
      <c r="A53" s="80" t="s">
        <v>124</v>
      </c>
      <c r="B53" s="40" t="s">
        <v>125</v>
      </c>
      <c r="C53" s="76" t="s">
        <v>2</v>
      </c>
      <c r="D53" s="39">
        <v>0</v>
      </c>
      <c r="E53" s="39">
        <v>0</v>
      </c>
      <c r="F53" s="38">
        <v>0</v>
      </c>
      <c r="G53" s="38">
        <v>0</v>
      </c>
      <c r="H53" s="38">
        <v>0</v>
      </c>
      <c r="I53" s="38">
        <v>0</v>
      </c>
      <c r="J53" s="129">
        <v>0</v>
      </c>
      <c r="K53" s="39">
        <v>0</v>
      </c>
      <c r="L53" s="39">
        <v>0</v>
      </c>
      <c r="M53" s="38">
        <v>0</v>
      </c>
      <c r="N53" s="38">
        <v>0</v>
      </c>
      <c r="O53" s="38">
        <v>0</v>
      </c>
      <c r="P53" s="38">
        <v>0</v>
      </c>
      <c r="Q53" s="129">
        <v>0</v>
      </c>
      <c r="R53" s="39">
        <v>0</v>
      </c>
      <c r="S53" s="39">
        <v>0</v>
      </c>
      <c r="T53" s="38">
        <v>0</v>
      </c>
      <c r="U53" s="38">
        <v>0</v>
      </c>
      <c r="V53" s="38">
        <v>0</v>
      </c>
      <c r="W53" s="38">
        <v>0</v>
      </c>
      <c r="X53" s="129">
        <v>0</v>
      </c>
      <c r="Y53" s="39">
        <v>0</v>
      </c>
      <c r="Z53" s="39">
        <v>0</v>
      </c>
      <c r="AA53" s="38">
        <v>0</v>
      </c>
      <c r="AB53" s="38">
        <v>0</v>
      </c>
      <c r="AC53" s="38">
        <v>0</v>
      </c>
      <c r="AD53" s="38">
        <v>0</v>
      </c>
      <c r="AE53" s="129">
        <v>0</v>
      </c>
      <c r="AF53" s="162">
        <v>0</v>
      </c>
      <c r="AG53" s="162">
        <v>0</v>
      </c>
      <c r="AH53" s="59">
        <v>0</v>
      </c>
      <c r="AI53" s="59">
        <v>0</v>
      </c>
      <c r="AJ53" s="59">
        <v>0</v>
      </c>
      <c r="AK53" s="59">
        <v>0</v>
      </c>
      <c r="AL53" s="163">
        <v>0</v>
      </c>
    </row>
    <row r="54" spans="1:38" s="72" customFormat="1" ht="62.4" x14ac:dyDescent="0.3">
      <c r="A54" s="80" t="s">
        <v>128</v>
      </c>
      <c r="B54" s="40" t="s">
        <v>129</v>
      </c>
      <c r="C54" s="89" t="s">
        <v>2</v>
      </c>
      <c r="D54" s="39">
        <v>0</v>
      </c>
      <c r="E54" s="39">
        <v>0</v>
      </c>
      <c r="F54" s="38">
        <v>0</v>
      </c>
      <c r="G54" s="38">
        <v>0</v>
      </c>
      <c r="H54" s="38">
        <v>0</v>
      </c>
      <c r="I54" s="38">
        <v>0</v>
      </c>
      <c r="J54" s="129">
        <v>0</v>
      </c>
      <c r="K54" s="39">
        <v>0</v>
      </c>
      <c r="L54" s="39">
        <v>0</v>
      </c>
      <c r="M54" s="38">
        <v>0</v>
      </c>
      <c r="N54" s="38">
        <v>0</v>
      </c>
      <c r="O54" s="38">
        <v>0</v>
      </c>
      <c r="P54" s="38">
        <v>0</v>
      </c>
      <c r="Q54" s="129">
        <v>0</v>
      </c>
      <c r="R54" s="39">
        <v>0</v>
      </c>
      <c r="S54" s="39">
        <v>0</v>
      </c>
      <c r="T54" s="38">
        <v>0</v>
      </c>
      <c r="U54" s="38">
        <v>0</v>
      </c>
      <c r="V54" s="38">
        <v>0</v>
      </c>
      <c r="W54" s="38">
        <v>0</v>
      </c>
      <c r="X54" s="129">
        <v>0</v>
      </c>
      <c r="Y54" s="39">
        <v>0</v>
      </c>
      <c r="Z54" s="39">
        <v>0</v>
      </c>
      <c r="AA54" s="38">
        <v>0</v>
      </c>
      <c r="AB54" s="38">
        <v>0</v>
      </c>
      <c r="AC54" s="38">
        <v>0</v>
      </c>
      <c r="AD54" s="38">
        <v>0</v>
      </c>
      <c r="AE54" s="129">
        <v>0</v>
      </c>
      <c r="AF54" s="162">
        <v>0</v>
      </c>
      <c r="AG54" s="162">
        <v>0</v>
      </c>
      <c r="AH54" s="59">
        <v>0</v>
      </c>
      <c r="AI54" s="59">
        <v>0</v>
      </c>
      <c r="AJ54" s="59">
        <v>0</v>
      </c>
      <c r="AK54" s="59">
        <v>0</v>
      </c>
      <c r="AL54" s="163">
        <v>0</v>
      </c>
    </row>
    <row r="55" spans="1:38" s="72" customFormat="1" ht="62.4" x14ac:dyDescent="0.3">
      <c r="A55" s="80" t="s">
        <v>130</v>
      </c>
      <c r="B55" s="40" t="s">
        <v>131</v>
      </c>
      <c r="C55" s="89" t="s">
        <v>2</v>
      </c>
      <c r="D55" s="39">
        <v>0</v>
      </c>
      <c r="E55" s="39">
        <v>0</v>
      </c>
      <c r="F55" s="38">
        <v>0</v>
      </c>
      <c r="G55" s="38">
        <v>0</v>
      </c>
      <c r="H55" s="38">
        <v>0</v>
      </c>
      <c r="I55" s="38">
        <v>0</v>
      </c>
      <c r="J55" s="129">
        <v>0</v>
      </c>
      <c r="K55" s="39">
        <v>0</v>
      </c>
      <c r="L55" s="39">
        <v>0</v>
      </c>
      <c r="M55" s="38">
        <v>0</v>
      </c>
      <c r="N55" s="38">
        <v>0</v>
      </c>
      <c r="O55" s="38">
        <v>0</v>
      </c>
      <c r="P55" s="38">
        <v>0</v>
      </c>
      <c r="Q55" s="129">
        <v>0</v>
      </c>
      <c r="R55" s="39">
        <v>0</v>
      </c>
      <c r="S55" s="39">
        <v>0</v>
      </c>
      <c r="T55" s="38">
        <v>0</v>
      </c>
      <c r="U55" s="38">
        <v>0</v>
      </c>
      <c r="V55" s="38">
        <v>0</v>
      </c>
      <c r="W55" s="38">
        <v>0</v>
      </c>
      <c r="X55" s="129">
        <v>0</v>
      </c>
      <c r="Y55" s="39">
        <v>0</v>
      </c>
      <c r="Z55" s="39">
        <v>0</v>
      </c>
      <c r="AA55" s="38">
        <v>0</v>
      </c>
      <c r="AB55" s="38">
        <v>0</v>
      </c>
      <c r="AC55" s="38">
        <v>0</v>
      </c>
      <c r="AD55" s="38">
        <v>0</v>
      </c>
      <c r="AE55" s="129">
        <v>0</v>
      </c>
      <c r="AF55" s="162">
        <v>0</v>
      </c>
      <c r="AG55" s="162">
        <v>0</v>
      </c>
      <c r="AH55" s="59">
        <v>0</v>
      </c>
      <c r="AI55" s="59">
        <v>0</v>
      </c>
      <c r="AJ55" s="59">
        <v>0</v>
      </c>
      <c r="AK55" s="59">
        <v>0</v>
      </c>
      <c r="AL55" s="163">
        <v>0</v>
      </c>
    </row>
    <row r="56" spans="1:38" s="72" customFormat="1" ht="62.4" x14ac:dyDescent="0.3">
      <c r="A56" s="80" t="s">
        <v>132</v>
      </c>
      <c r="B56" s="40" t="s">
        <v>133</v>
      </c>
      <c r="C56" s="89" t="s">
        <v>2</v>
      </c>
      <c r="D56" s="39">
        <v>0</v>
      </c>
      <c r="E56" s="39">
        <v>0</v>
      </c>
      <c r="F56" s="38">
        <v>0</v>
      </c>
      <c r="G56" s="38">
        <v>0</v>
      </c>
      <c r="H56" s="38">
        <v>0</v>
      </c>
      <c r="I56" s="38">
        <v>0</v>
      </c>
      <c r="J56" s="129">
        <v>0</v>
      </c>
      <c r="K56" s="39">
        <v>0</v>
      </c>
      <c r="L56" s="39">
        <v>0</v>
      </c>
      <c r="M56" s="38">
        <v>0</v>
      </c>
      <c r="N56" s="38">
        <v>0</v>
      </c>
      <c r="O56" s="38">
        <v>0</v>
      </c>
      <c r="P56" s="38">
        <v>0</v>
      </c>
      <c r="Q56" s="129">
        <v>0</v>
      </c>
      <c r="R56" s="39">
        <v>0</v>
      </c>
      <c r="S56" s="39">
        <v>0</v>
      </c>
      <c r="T56" s="38">
        <v>0</v>
      </c>
      <c r="U56" s="38">
        <v>0</v>
      </c>
      <c r="V56" s="38">
        <v>0</v>
      </c>
      <c r="W56" s="38">
        <v>0</v>
      </c>
      <c r="X56" s="129">
        <v>0</v>
      </c>
      <c r="Y56" s="39">
        <v>0</v>
      </c>
      <c r="Z56" s="39">
        <v>0</v>
      </c>
      <c r="AA56" s="38">
        <v>0</v>
      </c>
      <c r="AB56" s="38">
        <v>0</v>
      </c>
      <c r="AC56" s="38">
        <v>0</v>
      </c>
      <c r="AD56" s="38">
        <v>0</v>
      </c>
      <c r="AE56" s="129">
        <v>0</v>
      </c>
      <c r="AF56" s="162">
        <v>0</v>
      </c>
      <c r="AG56" s="162">
        <v>0</v>
      </c>
      <c r="AH56" s="59">
        <v>0</v>
      </c>
      <c r="AI56" s="59">
        <v>0</v>
      </c>
      <c r="AJ56" s="59">
        <v>0</v>
      </c>
      <c r="AK56" s="59">
        <v>0</v>
      </c>
      <c r="AL56" s="163">
        <v>0</v>
      </c>
    </row>
    <row r="57" spans="1:38" s="64" customFormat="1" ht="62.4" x14ac:dyDescent="0.3">
      <c r="A57" s="91" t="s">
        <v>135</v>
      </c>
      <c r="B57" s="60" t="s">
        <v>136</v>
      </c>
      <c r="C57" s="67" t="s">
        <v>2</v>
      </c>
      <c r="D57" s="5">
        <f t="shared" ref="D57:AL57" si="17">D58+D59</f>
        <v>0</v>
      </c>
      <c r="E57" s="5">
        <f t="shared" si="17"/>
        <v>0</v>
      </c>
      <c r="F57" s="4">
        <f t="shared" si="17"/>
        <v>0</v>
      </c>
      <c r="G57" s="4">
        <f t="shared" si="17"/>
        <v>0</v>
      </c>
      <c r="H57" s="4">
        <f t="shared" si="17"/>
        <v>0</v>
      </c>
      <c r="I57" s="4">
        <f t="shared" si="17"/>
        <v>0</v>
      </c>
      <c r="J57" s="112">
        <f t="shared" si="17"/>
        <v>0</v>
      </c>
      <c r="K57" s="5">
        <f t="shared" si="17"/>
        <v>0</v>
      </c>
      <c r="L57" s="5">
        <f t="shared" si="17"/>
        <v>0</v>
      </c>
      <c r="M57" s="4">
        <f t="shared" si="17"/>
        <v>0</v>
      </c>
      <c r="N57" s="4">
        <f t="shared" si="17"/>
        <v>0</v>
      </c>
      <c r="O57" s="4">
        <f t="shared" si="17"/>
        <v>0</v>
      </c>
      <c r="P57" s="4">
        <f t="shared" si="17"/>
        <v>0</v>
      </c>
      <c r="Q57" s="112">
        <f t="shared" si="17"/>
        <v>0</v>
      </c>
      <c r="R57" s="5">
        <f t="shared" si="17"/>
        <v>0</v>
      </c>
      <c r="S57" s="5">
        <f t="shared" si="17"/>
        <v>0</v>
      </c>
      <c r="T57" s="4">
        <f t="shared" si="17"/>
        <v>0</v>
      </c>
      <c r="U57" s="4">
        <f t="shared" si="17"/>
        <v>0</v>
      </c>
      <c r="V57" s="4">
        <f t="shared" si="17"/>
        <v>0</v>
      </c>
      <c r="W57" s="4">
        <f t="shared" si="17"/>
        <v>0</v>
      </c>
      <c r="X57" s="112">
        <f t="shared" si="17"/>
        <v>0</v>
      </c>
      <c r="Y57" s="5">
        <f t="shared" si="17"/>
        <v>0</v>
      </c>
      <c r="Z57" s="5">
        <f t="shared" si="17"/>
        <v>0</v>
      </c>
      <c r="AA57" s="4">
        <f t="shared" si="17"/>
        <v>0</v>
      </c>
      <c r="AB57" s="4">
        <f t="shared" si="17"/>
        <v>0</v>
      </c>
      <c r="AC57" s="4">
        <f t="shared" si="17"/>
        <v>0</v>
      </c>
      <c r="AD57" s="4">
        <f t="shared" si="17"/>
        <v>0</v>
      </c>
      <c r="AE57" s="112">
        <f t="shared" si="17"/>
        <v>0</v>
      </c>
      <c r="AF57" s="155">
        <f t="shared" si="17"/>
        <v>0</v>
      </c>
      <c r="AG57" s="155">
        <f t="shared" si="17"/>
        <v>0</v>
      </c>
      <c r="AH57" s="55">
        <f t="shared" si="17"/>
        <v>0</v>
      </c>
      <c r="AI57" s="55">
        <f t="shared" si="17"/>
        <v>0</v>
      </c>
      <c r="AJ57" s="55">
        <f t="shared" si="17"/>
        <v>0</v>
      </c>
      <c r="AK57" s="55">
        <f t="shared" si="17"/>
        <v>0</v>
      </c>
      <c r="AL57" s="156">
        <f t="shared" si="17"/>
        <v>0</v>
      </c>
    </row>
    <row r="58" spans="1:38" s="72" customFormat="1" ht="46.8" x14ac:dyDescent="0.3">
      <c r="A58" s="80" t="s">
        <v>134</v>
      </c>
      <c r="B58" s="40" t="s">
        <v>137</v>
      </c>
      <c r="C58" s="76" t="s">
        <v>2</v>
      </c>
      <c r="D58" s="39">
        <v>0</v>
      </c>
      <c r="E58" s="39">
        <v>0</v>
      </c>
      <c r="F58" s="38">
        <v>0</v>
      </c>
      <c r="G58" s="38">
        <v>0</v>
      </c>
      <c r="H58" s="38">
        <v>0</v>
      </c>
      <c r="I58" s="38">
        <v>0</v>
      </c>
      <c r="J58" s="129">
        <v>0</v>
      </c>
      <c r="K58" s="39">
        <v>0</v>
      </c>
      <c r="L58" s="39">
        <v>0</v>
      </c>
      <c r="M58" s="38">
        <v>0</v>
      </c>
      <c r="N58" s="38">
        <v>0</v>
      </c>
      <c r="O58" s="38">
        <v>0</v>
      </c>
      <c r="P58" s="38">
        <v>0</v>
      </c>
      <c r="Q58" s="129">
        <v>0</v>
      </c>
      <c r="R58" s="39">
        <v>0</v>
      </c>
      <c r="S58" s="39">
        <v>0</v>
      </c>
      <c r="T58" s="38">
        <v>0</v>
      </c>
      <c r="U58" s="38">
        <v>0</v>
      </c>
      <c r="V58" s="38">
        <v>0</v>
      </c>
      <c r="W58" s="38">
        <v>0</v>
      </c>
      <c r="X58" s="129">
        <v>0</v>
      </c>
      <c r="Y58" s="39">
        <v>0</v>
      </c>
      <c r="Z58" s="39">
        <v>0</v>
      </c>
      <c r="AA58" s="38">
        <v>0</v>
      </c>
      <c r="AB58" s="38">
        <v>0</v>
      </c>
      <c r="AC58" s="38">
        <v>0</v>
      </c>
      <c r="AD58" s="38">
        <v>0</v>
      </c>
      <c r="AE58" s="129">
        <v>0</v>
      </c>
      <c r="AF58" s="162">
        <v>0</v>
      </c>
      <c r="AG58" s="162">
        <v>0</v>
      </c>
      <c r="AH58" s="59">
        <v>0</v>
      </c>
      <c r="AI58" s="59">
        <v>0</v>
      </c>
      <c r="AJ58" s="59">
        <v>0</v>
      </c>
      <c r="AK58" s="59">
        <v>0</v>
      </c>
      <c r="AL58" s="163">
        <v>0</v>
      </c>
    </row>
    <row r="59" spans="1:38" s="72" customFormat="1" ht="62.4" x14ac:dyDescent="0.3">
      <c r="A59" s="80" t="s">
        <v>138</v>
      </c>
      <c r="B59" s="40" t="s">
        <v>139</v>
      </c>
      <c r="C59" s="76" t="s">
        <v>2</v>
      </c>
      <c r="D59" s="39">
        <v>0</v>
      </c>
      <c r="E59" s="39">
        <v>0</v>
      </c>
      <c r="F59" s="38">
        <v>0</v>
      </c>
      <c r="G59" s="38">
        <v>0</v>
      </c>
      <c r="H59" s="38">
        <v>0</v>
      </c>
      <c r="I59" s="38">
        <v>0</v>
      </c>
      <c r="J59" s="129">
        <v>0</v>
      </c>
      <c r="K59" s="39">
        <v>0</v>
      </c>
      <c r="L59" s="39">
        <v>0</v>
      </c>
      <c r="M59" s="38">
        <v>0</v>
      </c>
      <c r="N59" s="38">
        <v>0</v>
      </c>
      <c r="O59" s="38">
        <v>0</v>
      </c>
      <c r="P59" s="38">
        <v>0</v>
      </c>
      <c r="Q59" s="129">
        <v>0</v>
      </c>
      <c r="R59" s="39">
        <v>0</v>
      </c>
      <c r="S59" s="39">
        <v>0</v>
      </c>
      <c r="T59" s="38">
        <v>0</v>
      </c>
      <c r="U59" s="38">
        <v>0</v>
      </c>
      <c r="V59" s="38">
        <v>0</v>
      </c>
      <c r="W59" s="38">
        <v>0</v>
      </c>
      <c r="X59" s="129">
        <v>0</v>
      </c>
      <c r="Y59" s="39">
        <v>0</v>
      </c>
      <c r="Z59" s="39">
        <v>0</v>
      </c>
      <c r="AA59" s="38">
        <v>0</v>
      </c>
      <c r="AB59" s="38">
        <v>0</v>
      </c>
      <c r="AC59" s="38">
        <v>0</v>
      </c>
      <c r="AD59" s="38">
        <v>0</v>
      </c>
      <c r="AE59" s="129">
        <v>0</v>
      </c>
      <c r="AF59" s="162">
        <v>0</v>
      </c>
      <c r="AG59" s="162">
        <v>0</v>
      </c>
      <c r="AH59" s="59">
        <v>0</v>
      </c>
      <c r="AI59" s="59">
        <v>0</v>
      </c>
      <c r="AJ59" s="59">
        <v>0</v>
      </c>
      <c r="AK59" s="59">
        <v>0</v>
      </c>
      <c r="AL59" s="163">
        <v>0</v>
      </c>
    </row>
    <row r="60" spans="1:38" s="70" customFormat="1" ht="93.6" x14ac:dyDescent="0.3">
      <c r="A60" s="96" t="s">
        <v>140</v>
      </c>
      <c r="B60" s="61" t="s">
        <v>141</v>
      </c>
      <c r="C60" s="88" t="s">
        <v>2</v>
      </c>
      <c r="D60" s="32">
        <f t="shared" ref="D60:AL60" si="18">D61+D62</f>
        <v>0</v>
      </c>
      <c r="E60" s="32">
        <f t="shared" si="18"/>
        <v>0</v>
      </c>
      <c r="F60" s="13">
        <f t="shared" si="18"/>
        <v>0</v>
      </c>
      <c r="G60" s="13">
        <f t="shared" si="18"/>
        <v>0</v>
      </c>
      <c r="H60" s="13">
        <f t="shared" si="18"/>
        <v>0</v>
      </c>
      <c r="I60" s="13">
        <f t="shared" si="18"/>
        <v>0</v>
      </c>
      <c r="J60" s="106">
        <f t="shared" si="18"/>
        <v>0</v>
      </c>
      <c r="K60" s="32">
        <f t="shared" si="18"/>
        <v>0</v>
      </c>
      <c r="L60" s="32">
        <f t="shared" si="18"/>
        <v>0</v>
      </c>
      <c r="M60" s="13">
        <f t="shared" si="18"/>
        <v>0</v>
      </c>
      <c r="N60" s="13">
        <f t="shared" si="18"/>
        <v>0</v>
      </c>
      <c r="O60" s="13">
        <f t="shared" si="18"/>
        <v>0</v>
      </c>
      <c r="P60" s="13">
        <f t="shared" si="18"/>
        <v>0</v>
      </c>
      <c r="Q60" s="106">
        <f t="shared" si="18"/>
        <v>0</v>
      </c>
      <c r="R60" s="32">
        <f t="shared" si="18"/>
        <v>0</v>
      </c>
      <c r="S60" s="32">
        <f t="shared" si="18"/>
        <v>0</v>
      </c>
      <c r="T60" s="13">
        <f t="shared" si="18"/>
        <v>0</v>
      </c>
      <c r="U60" s="13">
        <f t="shared" si="18"/>
        <v>0</v>
      </c>
      <c r="V60" s="13">
        <f t="shared" si="18"/>
        <v>0</v>
      </c>
      <c r="W60" s="13">
        <f t="shared" si="18"/>
        <v>0</v>
      </c>
      <c r="X60" s="106">
        <f t="shared" si="18"/>
        <v>0</v>
      </c>
      <c r="Y60" s="32">
        <f t="shared" si="18"/>
        <v>0</v>
      </c>
      <c r="Z60" s="32">
        <f t="shared" si="18"/>
        <v>0</v>
      </c>
      <c r="AA60" s="13">
        <f t="shared" si="18"/>
        <v>0</v>
      </c>
      <c r="AB60" s="13">
        <f t="shared" si="18"/>
        <v>0</v>
      </c>
      <c r="AC60" s="13">
        <f t="shared" si="18"/>
        <v>0</v>
      </c>
      <c r="AD60" s="13">
        <f t="shared" si="18"/>
        <v>0</v>
      </c>
      <c r="AE60" s="106">
        <f t="shared" si="18"/>
        <v>0</v>
      </c>
      <c r="AF60" s="150">
        <f t="shared" si="18"/>
        <v>0</v>
      </c>
      <c r="AG60" s="150">
        <f t="shared" si="18"/>
        <v>0</v>
      </c>
      <c r="AH60" s="63">
        <f t="shared" si="18"/>
        <v>0</v>
      </c>
      <c r="AI60" s="63">
        <f t="shared" si="18"/>
        <v>0</v>
      </c>
      <c r="AJ60" s="63">
        <f t="shared" si="18"/>
        <v>0</v>
      </c>
      <c r="AK60" s="63">
        <f t="shared" si="18"/>
        <v>0</v>
      </c>
      <c r="AL60" s="152">
        <f t="shared" si="18"/>
        <v>0</v>
      </c>
    </row>
    <row r="61" spans="1:38" s="64" customFormat="1" ht="78" x14ac:dyDescent="0.3">
      <c r="A61" s="91" t="s">
        <v>146</v>
      </c>
      <c r="B61" s="60" t="s">
        <v>147</v>
      </c>
      <c r="C61" s="67" t="s">
        <v>2</v>
      </c>
      <c r="D61" s="5">
        <v>0</v>
      </c>
      <c r="E61" s="5">
        <v>0</v>
      </c>
      <c r="F61" s="4">
        <v>0</v>
      </c>
      <c r="G61" s="4">
        <v>0</v>
      </c>
      <c r="H61" s="4">
        <v>0</v>
      </c>
      <c r="I61" s="4">
        <v>0</v>
      </c>
      <c r="J61" s="112">
        <v>0</v>
      </c>
      <c r="K61" s="5">
        <v>0</v>
      </c>
      <c r="L61" s="5">
        <v>0</v>
      </c>
      <c r="M61" s="4">
        <v>0</v>
      </c>
      <c r="N61" s="4">
        <v>0</v>
      </c>
      <c r="O61" s="4">
        <v>0</v>
      </c>
      <c r="P61" s="4">
        <v>0</v>
      </c>
      <c r="Q61" s="112">
        <v>0</v>
      </c>
      <c r="R61" s="5">
        <v>0</v>
      </c>
      <c r="S61" s="5">
        <v>0</v>
      </c>
      <c r="T61" s="4">
        <v>0</v>
      </c>
      <c r="U61" s="4">
        <v>0</v>
      </c>
      <c r="V61" s="4">
        <v>0</v>
      </c>
      <c r="W61" s="4">
        <v>0</v>
      </c>
      <c r="X61" s="112">
        <v>0</v>
      </c>
      <c r="Y61" s="5">
        <v>0</v>
      </c>
      <c r="Z61" s="5">
        <v>0</v>
      </c>
      <c r="AA61" s="4">
        <v>0</v>
      </c>
      <c r="AB61" s="4">
        <v>0</v>
      </c>
      <c r="AC61" s="4">
        <v>0</v>
      </c>
      <c r="AD61" s="4">
        <v>0</v>
      </c>
      <c r="AE61" s="112">
        <v>0</v>
      </c>
      <c r="AF61" s="155">
        <v>0</v>
      </c>
      <c r="AG61" s="155">
        <v>0</v>
      </c>
      <c r="AH61" s="55">
        <v>0</v>
      </c>
      <c r="AI61" s="55">
        <v>0</v>
      </c>
      <c r="AJ61" s="55">
        <v>0</v>
      </c>
      <c r="AK61" s="55">
        <v>0</v>
      </c>
      <c r="AL61" s="156">
        <v>0</v>
      </c>
    </row>
    <row r="62" spans="1:38" s="64" customFormat="1" ht="78" x14ac:dyDescent="0.3">
      <c r="A62" s="91" t="s">
        <v>142</v>
      </c>
      <c r="B62" s="60" t="s">
        <v>143</v>
      </c>
      <c r="C62" s="67" t="s">
        <v>2</v>
      </c>
      <c r="D62" s="5">
        <v>0</v>
      </c>
      <c r="E62" s="5">
        <v>0</v>
      </c>
      <c r="F62" s="4">
        <v>0</v>
      </c>
      <c r="G62" s="4">
        <v>0</v>
      </c>
      <c r="H62" s="4">
        <v>0</v>
      </c>
      <c r="I62" s="4">
        <v>0</v>
      </c>
      <c r="J62" s="112">
        <v>0</v>
      </c>
      <c r="K62" s="5">
        <v>0</v>
      </c>
      <c r="L62" s="5">
        <v>0</v>
      </c>
      <c r="M62" s="4">
        <v>0</v>
      </c>
      <c r="N62" s="4">
        <v>0</v>
      </c>
      <c r="O62" s="4">
        <v>0</v>
      </c>
      <c r="P62" s="4">
        <v>0</v>
      </c>
      <c r="Q62" s="112">
        <v>0</v>
      </c>
      <c r="R62" s="5">
        <v>0</v>
      </c>
      <c r="S62" s="5">
        <v>0</v>
      </c>
      <c r="T62" s="4">
        <v>0</v>
      </c>
      <c r="U62" s="4">
        <v>0</v>
      </c>
      <c r="V62" s="4">
        <v>0</v>
      </c>
      <c r="W62" s="4">
        <v>0</v>
      </c>
      <c r="X62" s="112">
        <v>0</v>
      </c>
      <c r="Y62" s="5">
        <v>0</v>
      </c>
      <c r="Z62" s="5">
        <v>0</v>
      </c>
      <c r="AA62" s="4">
        <v>0</v>
      </c>
      <c r="AB62" s="4">
        <v>0</v>
      </c>
      <c r="AC62" s="4">
        <v>0</v>
      </c>
      <c r="AD62" s="4">
        <v>0</v>
      </c>
      <c r="AE62" s="112">
        <v>0</v>
      </c>
      <c r="AF62" s="155">
        <v>0</v>
      </c>
      <c r="AG62" s="155">
        <v>0</v>
      </c>
      <c r="AH62" s="55">
        <v>0</v>
      </c>
      <c r="AI62" s="55">
        <v>0</v>
      </c>
      <c r="AJ62" s="55">
        <v>0</v>
      </c>
      <c r="AK62" s="55">
        <v>0</v>
      </c>
      <c r="AL62" s="156">
        <v>0</v>
      </c>
    </row>
    <row r="63" spans="1:38" s="70" customFormat="1" ht="46.8" x14ac:dyDescent="0.3">
      <c r="A63" s="98" t="s">
        <v>144</v>
      </c>
      <c r="B63" s="88" t="s">
        <v>145</v>
      </c>
      <c r="C63" s="12" t="s">
        <v>2</v>
      </c>
      <c r="D63" s="32">
        <f t="shared" ref="D63:AL63" si="19">SUM(D64)</f>
        <v>0</v>
      </c>
      <c r="E63" s="32">
        <f t="shared" si="19"/>
        <v>0</v>
      </c>
      <c r="F63" s="13">
        <f t="shared" si="19"/>
        <v>0</v>
      </c>
      <c r="G63" s="13">
        <f t="shared" si="19"/>
        <v>0</v>
      </c>
      <c r="H63" s="13">
        <f t="shared" si="19"/>
        <v>0</v>
      </c>
      <c r="I63" s="13">
        <f t="shared" si="19"/>
        <v>0</v>
      </c>
      <c r="J63" s="106">
        <f t="shared" si="19"/>
        <v>0</v>
      </c>
      <c r="K63" s="32">
        <f t="shared" si="19"/>
        <v>0</v>
      </c>
      <c r="L63" s="32">
        <f t="shared" si="19"/>
        <v>0</v>
      </c>
      <c r="M63" s="13">
        <f t="shared" si="19"/>
        <v>0</v>
      </c>
      <c r="N63" s="13">
        <f t="shared" si="19"/>
        <v>0</v>
      </c>
      <c r="O63" s="13">
        <f t="shared" si="19"/>
        <v>0</v>
      </c>
      <c r="P63" s="13">
        <f t="shared" si="19"/>
        <v>0</v>
      </c>
      <c r="Q63" s="106">
        <f t="shared" si="19"/>
        <v>0</v>
      </c>
      <c r="R63" s="32">
        <f t="shared" si="19"/>
        <v>0</v>
      </c>
      <c r="S63" s="32">
        <f t="shared" si="19"/>
        <v>0</v>
      </c>
      <c r="T63" s="13">
        <f t="shared" si="19"/>
        <v>0</v>
      </c>
      <c r="U63" s="13">
        <f t="shared" si="19"/>
        <v>0</v>
      </c>
      <c r="V63" s="13">
        <f t="shared" si="19"/>
        <v>0</v>
      </c>
      <c r="W63" s="13">
        <f t="shared" si="19"/>
        <v>0</v>
      </c>
      <c r="X63" s="106">
        <f t="shared" si="19"/>
        <v>0</v>
      </c>
      <c r="Y63" s="32">
        <f t="shared" si="19"/>
        <v>0</v>
      </c>
      <c r="Z63" s="32">
        <f t="shared" si="19"/>
        <v>0</v>
      </c>
      <c r="AA63" s="13">
        <f t="shared" si="19"/>
        <v>0</v>
      </c>
      <c r="AB63" s="13">
        <f t="shared" si="19"/>
        <v>0</v>
      </c>
      <c r="AC63" s="13">
        <f t="shared" si="19"/>
        <v>0</v>
      </c>
      <c r="AD63" s="13">
        <f t="shared" si="19"/>
        <v>0</v>
      </c>
      <c r="AE63" s="106">
        <f t="shared" si="19"/>
        <v>0</v>
      </c>
      <c r="AF63" s="150">
        <f t="shared" si="19"/>
        <v>0</v>
      </c>
      <c r="AG63" s="150">
        <f t="shared" si="19"/>
        <v>0</v>
      </c>
      <c r="AH63" s="63">
        <f t="shared" si="19"/>
        <v>0</v>
      </c>
      <c r="AI63" s="63">
        <f t="shared" si="19"/>
        <v>0</v>
      </c>
      <c r="AJ63" s="63">
        <f t="shared" si="19"/>
        <v>0</v>
      </c>
      <c r="AK63" s="63">
        <f t="shared" si="19"/>
        <v>0</v>
      </c>
      <c r="AL63" s="152">
        <f t="shared" si="19"/>
        <v>0</v>
      </c>
    </row>
    <row r="64" spans="1:38" ht="187.2" x14ac:dyDescent="0.3">
      <c r="A64" s="159" t="s">
        <v>144</v>
      </c>
      <c r="B64" s="42" t="s">
        <v>334</v>
      </c>
      <c r="C64" s="21" t="s">
        <v>335</v>
      </c>
      <c r="D64" s="47">
        <v>0</v>
      </c>
      <c r="E64" s="47">
        <v>0</v>
      </c>
      <c r="F64" s="46">
        <v>0</v>
      </c>
      <c r="G64" s="46">
        <v>0</v>
      </c>
      <c r="H64" s="46">
        <v>0</v>
      </c>
      <c r="I64" s="46">
        <v>0</v>
      </c>
      <c r="J64" s="125">
        <v>0</v>
      </c>
      <c r="K64" s="47">
        <v>0</v>
      </c>
      <c r="L64" s="47">
        <v>0</v>
      </c>
      <c r="M64" s="46">
        <v>0</v>
      </c>
      <c r="N64" s="46">
        <v>0</v>
      </c>
      <c r="O64" s="46">
        <v>0</v>
      </c>
      <c r="P64" s="46">
        <v>0</v>
      </c>
      <c r="Q64" s="125">
        <v>0</v>
      </c>
      <c r="R64" s="47">
        <v>0</v>
      </c>
      <c r="S64" s="47">
        <v>0</v>
      </c>
      <c r="T64" s="46">
        <v>0</v>
      </c>
      <c r="U64" s="46">
        <v>0</v>
      </c>
      <c r="V64" s="46">
        <v>0</v>
      </c>
      <c r="W64" s="46">
        <v>0</v>
      </c>
      <c r="X64" s="125">
        <v>0</v>
      </c>
      <c r="Y64" s="47">
        <v>0</v>
      </c>
      <c r="Z64" s="47">
        <v>0</v>
      </c>
      <c r="AA64" s="46">
        <v>0</v>
      </c>
      <c r="AB64" s="46">
        <v>0</v>
      </c>
      <c r="AC64" s="46">
        <v>0</v>
      </c>
      <c r="AD64" s="46">
        <v>0</v>
      </c>
      <c r="AE64" s="125">
        <v>0</v>
      </c>
      <c r="AF64" s="51">
        <f t="shared" ref="AF64:AL64" si="20">D64+K64+R64+Y64</f>
        <v>0</v>
      </c>
      <c r="AG64" s="51">
        <f t="shared" si="20"/>
        <v>0</v>
      </c>
      <c r="AH64" s="169">
        <f t="shared" si="20"/>
        <v>0</v>
      </c>
      <c r="AI64" s="169">
        <f t="shared" si="20"/>
        <v>0</v>
      </c>
      <c r="AJ64" s="169">
        <f t="shared" si="20"/>
        <v>0</v>
      </c>
      <c r="AK64" s="169">
        <f t="shared" si="20"/>
        <v>0</v>
      </c>
      <c r="AL64" s="170">
        <f t="shared" si="20"/>
        <v>0</v>
      </c>
    </row>
    <row r="65" spans="1:38" s="70" customFormat="1" ht="62.4" x14ac:dyDescent="0.3">
      <c r="A65" s="96" t="s">
        <v>148</v>
      </c>
      <c r="B65" s="100" t="s">
        <v>149</v>
      </c>
      <c r="C65" s="63" t="s">
        <v>2</v>
      </c>
      <c r="D65" s="32">
        <v>0</v>
      </c>
      <c r="E65" s="32">
        <v>0</v>
      </c>
      <c r="F65" s="13">
        <v>0</v>
      </c>
      <c r="G65" s="13">
        <v>0</v>
      </c>
      <c r="H65" s="13">
        <v>0</v>
      </c>
      <c r="I65" s="13">
        <v>0</v>
      </c>
      <c r="J65" s="106">
        <v>0</v>
      </c>
      <c r="K65" s="32">
        <v>0</v>
      </c>
      <c r="L65" s="32">
        <v>0</v>
      </c>
      <c r="M65" s="13">
        <v>0</v>
      </c>
      <c r="N65" s="13">
        <v>0</v>
      </c>
      <c r="O65" s="13">
        <v>0</v>
      </c>
      <c r="P65" s="13">
        <v>0</v>
      </c>
      <c r="Q65" s="106">
        <v>0</v>
      </c>
      <c r="R65" s="32">
        <v>0</v>
      </c>
      <c r="S65" s="32">
        <v>0</v>
      </c>
      <c r="T65" s="13">
        <v>0</v>
      </c>
      <c r="U65" s="13">
        <v>0</v>
      </c>
      <c r="V65" s="13">
        <v>0</v>
      </c>
      <c r="W65" s="13">
        <v>0</v>
      </c>
      <c r="X65" s="106">
        <v>0</v>
      </c>
      <c r="Y65" s="32">
        <v>0</v>
      </c>
      <c r="Z65" s="32">
        <v>0</v>
      </c>
      <c r="AA65" s="13">
        <v>0</v>
      </c>
      <c r="AB65" s="13">
        <v>0</v>
      </c>
      <c r="AC65" s="13">
        <v>0</v>
      </c>
      <c r="AD65" s="13">
        <v>0</v>
      </c>
      <c r="AE65" s="106">
        <v>0</v>
      </c>
      <c r="AF65" s="150">
        <v>0</v>
      </c>
      <c r="AG65" s="150">
        <v>0</v>
      </c>
      <c r="AH65" s="63">
        <v>0</v>
      </c>
      <c r="AI65" s="63">
        <v>0</v>
      </c>
      <c r="AJ65" s="63">
        <v>0</v>
      </c>
      <c r="AK65" s="63">
        <v>0</v>
      </c>
      <c r="AL65" s="152">
        <v>0</v>
      </c>
    </row>
    <row r="66" spans="1:38" s="70" customFormat="1" ht="31.2" x14ac:dyDescent="0.3">
      <c r="A66" s="98" t="s">
        <v>150</v>
      </c>
      <c r="B66" s="88" t="s">
        <v>151</v>
      </c>
      <c r="C66" s="12" t="s">
        <v>2</v>
      </c>
      <c r="D66" s="32">
        <v>0</v>
      </c>
      <c r="E66" s="32">
        <v>0</v>
      </c>
      <c r="F66" s="13">
        <v>0</v>
      </c>
      <c r="G66" s="13">
        <v>0</v>
      </c>
      <c r="H66" s="13">
        <v>0</v>
      </c>
      <c r="I66" s="13">
        <v>0</v>
      </c>
      <c r="J66" s="106">
        <v>0</v>
      </c>
      <c r="K66" s="32">
        <v>0</v>
      </c>
      <c r="L66" s="32">
        <v>0</v>
      </c>
      <c r="M66" s="13">
        <v>0</v>
      </c>
      <c r="N66" s="13">
        <v>0</v>
      </c>
      <c r="O66" s="13">
        <v>0</v>
      </c>
      <c r="P66" s="13">
        <v>0</v>
      </c>
      <c r="Q66" s="106">
        <v>0</v>
      </c>
      <c r="R66" s="32">
        <v>0</v>
      </c>
      <c r="S66" s="32">
        <v>0</v>
      </c>
      <c r="T66" s="13">
        <v>0</v>
      </c>
      <c r="U66" s="13">
        <v>0</v>
      </c>
      <c r="V66" s="13">
        <v>0</v>
      </c>
      <c r="W66" s="13">
        <v>0</v>
      </c>
      <c r="X66" s="106">
        <v>0</v>
      </c>
      <c r="Y66" s="32">
        <v>0</v>
      </c>
      <c r="Z66" s="32">
        <v>0</v>
      </c>
      <c r="AA66" s="13">
        <v>0</v>
      </c>
      <c r="AB66" s="13">
        <v>0</v>
      </c>
      <c r="AC66" s="13">
        <v>0</v>
      </c>
      <c r="AD66" s="13">
        <v>0</v>
      </c>
      <c r="AE66" s="106">
        <v>0</v>
      </c>
      <c r="AF66" s="150">
        <v>0</v>
      </c>
      <c r="AG66" s="150">
        <v>0</v>
      </c>
      <c r="AH66" s="63">
        <v>0</v>
      </c>
      <c r="AI66" s="63">
        <v>0</v>
      </c>
      <c r="AJ66" s="63">
        <v>0</v>
      </c>
      <c r="AK66" s="63">
        <v>0</v>
      </c>
      <c r="AL66" s="152">
        <v>0</v>
      </c>
    </row>
  </sheetData>
  <mergeCells count="19">
    <mergeCell ref="AF11:AL11"/>
    <mergeCell ref="Y11:AE11"/>
    <mergeCell ref="D10:AL10"/>
    <mergeCell ref="A9:AL9"/>
    <mergeCell ref="S12:X12"/>
    <mergeCell ref="Z12:AE12"/>
    <mergeCell ref="A4:AL4"/>
    <mergeCell ref="A5:AL5"/>
    <mergeCell ref="A7:AL7"/>
    <mergeCell ref="A8:AL8"/>
    <mergeCell ref="A10:A13"/>
    <mergeCell ref="B10:B13"/>
    <mergeCell ref="C10:C13"/>
    <mergeCell ref="E12:J12"/>
    <mergeCell ref="L12:Q12"/>
    <mergeCell ref="D11:J11"/>
    <mergeCell ref="K11:Q11"/>
    <mergeCell ref="R11:X11"/>
    <mergeCell ref="AG12:AL12"/>
  </mergeCells>
  <conditionalFormatting sqref="D35">
    <cfRule type="containsText" dxfId="1433" priority="118" operator="containsText" text="Наименование инвестиционного проекта">
      <formula>NOT(ISERROR(SEARCH("Наименование инвестиционного проекта",D35)))</formula>
    </cfRule>
  </conditionalFormatting>
  <conditionalFormatting sqref="D35">
    <cfRule type="cellIs" dxfId="1432" priority="117" operator="equal">
      <formula>0</formula>
    </cfRule>
  </conditionalFormatting>
  <conditionalFormatting sqref="E35:AL35">
    <cfRule type="containsText" dxfId="1431" priority="116" operator="containsText" text="Наименование инвестиционного проекта">
      <formula>NOT(ISERROR(SEARCH("Наименование инвестиционного проекта",E35)))</formula>
    </cfRule>
  </conditionalFormatting>
  <conditionalFormatting sqref="E35:AL35">
    <cfRule type="cellIs" dxfId="1430" priority="115" operator="equal">
      <formula>0</formula>
    </cfRule>
  </conditionalFormatting>
  <conditionalFormatting sqref="D41">
    <cfRule type="containsText" dxfId="1429" priority="114" operator="containsText" text="Наименование инвестиционного проекта">
      <formula>NOT(ISERROR(SEARCH("Наименование инвестиционного проекта",D41)))</formula>
    </cfRule>
  </conditionalFormatting>
  <conditionalFormatting sqref="D41">
    <cfRule type="cellIs" dxfId="1428" priority="113" operator="equal">
      <formula>0</formula>
    </cfRule>
  </conditionalFormatting>
  <conditionalFormatting sqref="E41:AL41">
    <cfRule type="containsText" dxfId="1427" priority="112" operator="containsText" text="Наименование инвестиционного проекта">
      <formula>NOT(ISERROR(SEARCH("Наименование инвестиционного проекта",E41)))</formula>
    </cfRule>
  </conditionalFormatting>
  <conditionalFormatting sqref="E41:AL41">
    <cfRule type="cellIs" dxfId="1426" priority="111" operator="equal">
      <formula>0</formula>
    </cfRule>
  </conditionalFormatting>
  <conditionalFormatting sqref="D47">
    <cfRule type="containsText" dxfId="1425" priority="110" operator="containsText" text="Наименование инвестиционного проекта">
      <formula>NOT(ISERROR(SEARCH("Наименование инвестиционного проекта",D47)))</formula>
    </cfRule>
  </conditionalFormatting>
  <conditionalFormatting sqref="D47">
    <cfRule type="cellIs" dxfId="1424" priority="109" operator="equal">
      <formula>0</formula>
    </cfRule>
  </conditionalFormatting>
  <conditionalFormatting sqref="E47:AL47">
    <cfRule type="containsText" dxfId="1423" priority="108" operator="containsText" text="Наименование инвестиционного проекта">
      <formula>NOT(ISERROR(SEARCH("Наименование инвестиционного проекта",E47)))</formula>
    </cfRule>
  </conditionalFormatting>
  <conditionalFormatting sqref="E47:AL47">
    <cfRule type="cellIs" dxfId="1422" priority="107" operator="equal">
      <formula>0</formula>
    </cfRule>
  </conditionalFormatting>
  <conditionalFormatting sqref="D49">
    <cfRule type="containsText" dxfId="1421" priority="106" operator="containsText" text="Наименование инвестиционного проекта">
      <formula>NOT(ISERROR(SEARCH("Наименование инвестиционного проекта",D49)))</formula>
    </cfRule>
  </conditionalFormatting>
  <conditionalFormatting sqref="D49">
    <cfRule type="cellIs" dxfId="1420" priority="105" operator="equal">
      <formula>0</formula>
    </cfRule>
  </conditionalFormatting>
  <conditionalFormatting sqref="E49:AL49">
    <cfRule type="containsText" dxfId="1419" priority="104" operator="containsText" text="Наименование инвестиционного проекта">
      <formula>NOT(ISERROR(SEARCH("Наименование инвестиционного проекта",E49)))</formula>
    </cfRule>
  </conditionalFormatting>
  <conditionalFormatting sqref="E49:AL49">
    <cfRule type="cellIs" dxfId="1418" priority="103" operator="equal">
      <formula>0</formula>
    </cfRule>
  </conditionalFormatting>
  <conditionalFormatting sqref="D48">
    <cfRule type="containsText" dxfId="1417" priority="102" operator="containsText" text="Наименование инвестиционного проекта">
      <formula>NOT(ISERROR(SEARCH("Наименование инвестиционного проекта",D48)))</formula>
    </cfRule>
  </conditionalFormatting>
  <conditionalFormatting sqref="D48">
    <cfRule type="cellIs" dxfId="1416" priority="101" operator="equal">
      <formula>0</formula>
    </cfRule>
  </conditionalFormatting>
  <conditionalFormatting sqref="E48:AL48">
    <cfRule type="containsText" dxfId="1415" priority="100" operator="containsText" text="Наименование инвестиционного проекта">
      <formula>NOT(ISERROR(SEARCH("Наименование инвестиционного проекта",E48)))</formula>
    </cfRule>
  </conditionalFormatting>
  <conditionalFormatting sqref="E48:AL48">
    <cfRule type="cellIs" dxfId="1414" priority="99" operator="equal">
      <formula>0</formula>
    </cfRule>
  </conditionalFormatting>
  <conditionalFormatting sqref="D51:AL52">
    <cfRule type="containsText" dxfId="1413" priority="98" operator="containsText" text="Наименование инвестиционного проекта">
      <formula>NOT(ISERROR(SEARCH("Наименование инвестиционного проекта",D51)))</formula>
    </cfRule>
  </conditionalFormatting>
  <conditionalFormatting sqref="D51:AL52">
    <cfRule type="cellIs" dxfId="1412" priority="97" operator="equal">
      <formula>0</formula>
    </cfRule>
  </conditionalFormatting>
  <conditionalFormatting sqref="D54:AL56">
    <cfRule type="containsText" dxfId="1411" priority="96" operator="containsText" text="Наименование инвестиционного проекта">
      <formula>NOT(ISERROR(SEARCH("Наименование инвестиционного проекта",D54)))</formula>
    </cfRule>
  </conditionalFormatting>
  <conditionalFormatting sqref="D54:AL56">
    <cfRule type="cellIs" dxfId="1410" priority="95" operator="equal">
      <formula>0</formula>
    </cfRule>
  </conditionalFormatting>
  <conditionalFormatting sqref="D53">
    <cfRule type="containsText" dxfId="1409" priority="94" operator="containsText" text="Наименование инвестиционного проекта">
      <formula>NOT(ISERROR(SEARCH("Наименование инвестиционного проекта",D53)))</formula>
    </cfRule>
  </conditionalFormatting>
  <conditionalFormatting sqref="D53">
    <cfRule type="cellIs" dxfId="1408" priority="93" operator="equal">
      <formula>0</formula>
    </cfRule>
  </conditionalFormatting>
  <conditionalFormatting sqref="E53:AL53">
    <cfRule type="containsText" dxfId="1407" priority="92" operator="containsText" text="Наименование инвестиционного проекта">
      <formula>NOT(ISERROR(SEARCH("Наименование инвестиционного проекта",E53)))</formula>
    </cfRule>
  </conditionalFormatting>
  <conditionalFormatting sqref="E53:AL53">
    <cfRule type="cellIs" dxfId="1406" priority="91" operator="equal">
      <formula>0</formula>
    </cfRule>
  </conditionalFormatting>
  <conditionalFormatting sqref="D58:D59">
    <cfRule type="containsText" dxfId="1405" priority="90" operator="containsText" text="Наименование инвестиционного проекта">
      <formula>NOT(ISERROR(SEARCH("Наименование инвестиционного проекта",D58)))</formula>
    </cfRule>
  </conditionalFormatting>
  <conditionalFormatting sqref="D58:D59">
    <cfRule type="cellIs" dxfId="1404" priority="89" operator="equal">
      <formula>0</formula>
    </cfRule>
  </conditionalFormatting>
  <conditionalFormatting sqref="E58:AL59">
    <cfRule type="containsText" dxfId="1403" priority="88" operator="containsText" text="Наименование инвестиционного проекта">
      <formula>NOT(ISERROR(SEARCH("Наименование инвестиционного проекта",E58)))</formula>
    </cfRule>
  </conditionalFormatting>
  <conditionalFormatting sqref="E58:AL59">
    <cfRule type="cellIs" dxfId="1402" priority="87" operator="equal">
      <formula>0</formula>
    </cfRule>
  </conditionalFormatting>
  <conditionalFormatting sqref="D57">
    <cfRule type="containsText" dxfId="1401" priority="86" operator="containsText" text="Наименование инвестиционного проекта">
      <formula>NOT(ISERROR(SEARCH("Наименование инвестиционного проекта",D57)))</formula>
    </cfRule>
  </conditionalFormatting>
  <conditionalFormatting sqref="D57">
    <cfRule type="cellIs" dxfId="1400" priority="85" operator="equal">
      <formula>0</formula>
    </cfRule>
  </conditionalFormatting>
  <conditionalFormatting sqref="E57:AL57">
    <cfRule type="containsText" dxfId="1399" priority="84" operator="containsText" text="Наименование инвестиционного проекта">
      <formula>NOT(ISERROR(SEARCH("Наименование инвестиционного проекта",E57)))</formula>
    </cfRule>
  </conditionalFormatting>
  <conditionalFormatting sqref="E57:AL57">
    <cfRule type="cellIs" dxfId="1398" priority="83" operator="equal">
      <formula>0</formula>
    </cfRule>
  </conditionalFormatting>
  <conditionalFormatting sqref="D61:D62">
    <cfRule type="containsText" dxfId="1397" priority="82" operator="containsText" text="Наименование инвестиционного проекта">
      <formula>NOT(ISERROR(SEARCH("Наименование инвестиционного проекта",D61)))</formula>
    </cfRule>
  </conditionalFormatting>
  <conditionalFormatting sqref="D61:D62">
    <cfRule type="cellIs" dxfId="1396" priority="81" operator="equal">
      <formula>0</formula>
    </cfRule>
  </conditionalFormatting>
  <conditionalFormatting sqref="E61:AL62">
    <cfRule type="containsText" dxfId="1395" priority="80" operator="containsText" text="Наименование инвестиционного проекта">
      <formula>NOT(ISERROR(SEARCH("Наименование инвестиционного проекта",E61)))</formula>
    </cfRule>
  </conditionalFormatting>
  <conditionalFormatting sqref="E61:AL62">
    <cfRule type="cellIs" dxfId="1394" priority="79" operator="equal">
      <formula>0</formula>
    </cfRule>
  </conditionalFormatting>
  <conditionalFormatting sqref="D60">
    <cfRule type="containsText" dxfId="1393" priority="78" operator="containsText" text="Наименование инвестиционного проекта">
      <formula>NOT(ISERROR(SEARCH("Наименование инвестиционного проекта",D60)))</formula>
    </cfRule>
  </conditionalFormatting>
  <conditionalFormatting sqref="D60">
    <cfRule type="cellIs" dxfId="1392" priority="77" operator="equal">
      <formula>0</formula>
    </cfRule>
  </conditionalFormatting>
  <conditionalFormatting sqref="E60:AL60">
    <cfRule type="containsText" dxfId="1391" priority="76" operator="containsText" text="Наименование инвестиционного проекта">
      <formula>NOT(ISERROR(SEARCH("Наименование инвестиционного проекта",E60)))</formula>
    </cfRule>
  </conditionalFormatting>
  <conditionalFormatting sqref="E60:AL60">
    <cfRule type="cellIs" dxfId="1390" priority="75" operator="equal">
      <formula>0</formula>
    </cfRule>
  </conditionalFormatting>
  <conditionalFormatting sqref="D63">
    <cfRule type="containsText" dxfId="1389" priority="74" operator="containsText" text="Наименование инвестиционного проекта">
      <formula>NOT(ISERROR(SEARCH("Наименование инвестиционного проекта",D63)))</formula>
    </cfRule>
  </conditionalFormatting>
  <conditionalFormatting sqref="D63">
    <cfRule type="cellIs" dxfId="1388" priority="73" operator="equal">
      <formula>0</formula>
    </cfRule>
  </conditionalFormatting>
  <conditionalFormatting sqref="D65">
    <cfRule type="containsText" dxfId="1387" priority="72" operator="containsText" text="Наименование инвестиционного проекта">
      <formula>NOT(ISERROR(SEARCH("Наименование инвестиционного проекта",D65)))</formula>
    </cfRule>
  </conditionalFormatting>
  <conditionalFormatting sqref="D65">
    <cfRule type="cellIs" dxfId="1386" priority="71" operator="equal">
      <formula>0</formula>
    </cfRule>
  </conditionalFormatting>
  <conditionalFormatting sqref="E63:AL63">
    <cfRule type="containsText" dxfId="1385" priority="70" operator="containsText" text="Наименование инвестиционного проекта">
      <formula>NOT(ISERROR(SEARCH("Наименование инвестиционного проекта",E63)))</formula>
    </cfRule>
  </conditionalFormatting>
  <conditionalFormatting sqref="E63:AL63">
    <cfRule type="cellIs" dxfId="1384" priority="69" operator="equal">
      <formula>0</formula>
    </cfRule>
  </conditionalFormatting>
  <conditionalFormatting sqref="E65:AL65">
    <cfRule type="containsText" dxfId="1383" priority="68" operator="containsText" text="Наименование инвестиционного проекта">
      <formula>NOT(ISERROR(SEARCH("Наименование инвестиционного проекта",E65)))</formula>
    </cfRule>
  </conditionalFormatting>
  <conditionalFormatting sqref="E65:AL65">
    <cfRule type="cellIs" dxfId="1382" priority="67" operator="equal">
      <formula>0</formula>
    </cfRule>
  </conditionalFormatting>
  <conditionalFormatting sqref="D15:AL21">
    <cfRule type="containsText" dxfId="1381" priority="66" operator="containsText" text="Наименование инвестиционного проекта">
      <formula>NOT(ISERROR(SEARCH("Наименование инвестиционного проекта",D15)))</formula>
    </cfRule>
  </conditionalFormatting>
  <conditionalFormatting sqref="D15:AL21">
    <cfRule type="cellIs" dxfId="1380" priority="65" operator="equal">
      <formula>0</formula>
    </cfRule>
  </conditionalFormatting>
  <conditionalFormatting sqref="D33">
    <cfRule type="containsText" dxfId="1379" priority="64" operator="containsText" text="Наименование инвестиционного проекта">
      <formula>NOT(ISERROR(SEARCH("Наименование инвестиционного проекта",D33)))</formula>
    </cfRule>
  </conditionalFormatting>
  <conditionalFormatting sqref="D33">
    <cfRule type="cellIs" dxfId="1378" priority="63" operator="equal">
      <formula>0</formula>
    </cfRule>
  </conditionalFormatting>
  <conditionalFormatting sqref="E33:AL33">
    <cfRule type="containsText" dxfId="1377" priority="62" operator="containsText" text="Наименование инвестиционного проекта">
      <formula>NOT(ISERROR(SEARCH("Наименование инвестиционного проекта",E33)))</formula>
    </cfRule>
  </conditionalFormatting>
  <conditionalFormatting sqref="E33:AL33">
    <cfRule type="cellIs" dxfId="1376" priority="61" operator="equal">
      <formula>0</formula>
    </cfRule>
  </conditionalFormatting>
  <conditionalFormatting sqref="D32">
    <cfRule type="containsText" dxfId="1375" priority="60" operator="containsText" text="Наименование инвестиционного проекта">
      <formula>NOT(ISERROR(SEARCH("Наименование инвестиционного проекта",D32)))</formula>
    </cfRule>
  </conditionalFormatting>
  <conditionalFormatting sqref="D32">
    <cfRule type="cellIs" dxfId="1374" priority="59" operator="equal">
      <formula>0</formula>
    </cfRule>
  </conditionalFormatting>
  <conditionalFormatting sqref="E32:AL32">
    <cfRule type="containsText" dxfId="1373" priority="58" operator="containsText" text="Наименование инвестиционного проекта">
      <formula>NOT(ISERROR(SEARCH("Наименование инвестиционного проекта",E32)))</formula>
    </cfRule>
  </conditionalFormatting>
  <conditionalFormatting sqref="E32:AL32">
    <cfRule type="cellIs" dxfId="1372" priority="57" operator="equal">
      <formula>0</formula>
    </cfRule>
  </conditionalFormatting>
  <conditionalFormatting sqref="D31">
    <cfRule type="containsText" dxfId="1371" priority="56" operator="containsText" text="Наименование инвестиционного проекта">
      <formula>NOT(ISERROR(SEARCH("Наименование инвестиционного проекта",D31)))</formula>
    </cfRule>
  </conditionalFormatting>
  <conditionalFormatting sqref="D31">
    <cfRule type="cellIs" dxfId="1370" priority="55" operator="equal">
      <formula>0</formula>
    </cfRule>
  </conditionalFormatting>
  <conditionalFormatting sqref="D30">
    <cfRule type="containsText" dxfId="1369" priority="54" operator="containsText" text="Наименование инвестиционного проекта">
      <formula>NOT(ISERROR(SEARCH("Наименование инвестиционного проекта",D30)))</formula>
    </cfRule>
  </conditionalFormatting>
  <conditionalFormatting sqref="D30">
    <cfRule type="cellIs" dxfId="1368" priority="53" operator="equal">
      <formula>0</formula>
    </cfRule>
  </conditionalFormatting>
  <conditionalFormatting sqref="E31:AL31">
    <cfRule type="containsText" dxfId="1367" priority="52" operator="containsText" text="Наименование инвестиционного проекта">
      <formula>NOT(ISERROR(SEARCH("Наименование инвестиционного проекта",E31)))</formula>
    </cfRule>
  </conditionalFormatting>
  <conditionalFormatting sqref="E31:AL31">
    <cfRule type="cellIs" dxfId="1366" priority="51" operator="equal">
      <formula>0</formula>
    </cfRule>
  </conditionalFormatting>
  <conditionalFormatting sqref="E30:AL30">
    <cfRule type="containsText" dxfId="1365" priority="50" operator="containsText" text="Наименование инвестиционного проекта">
      <formula>NOT(ISERROR(SEARCH("Наименование инвестиционного проекта",E30)))</formula>
    </cfRule>
  </conditionalFormatting>
  <conditionalFormatting sqref="E30:AL30">
    <cfRule type="cellIs" dxfId="1364" priority="49" operator="equal">
      <formula>0</formula>
    </cfRule>
  </conditionalFormatting>
  <conditionalFormatting sqref="D29">
    <cfRule type="containsText" dxfId="1363" priority="48" operator="containsText" text="Наименование инвестиционного проекта">
      <formula>NOT(ISERROR(SEARCH("Наименование инвестиционного проекта",D29)))</formula>
    </cfRule>
  </conditionalFormatting>
  <conditionalFormatting sqref="D29">
    <cfRule type="cellIs" dxfId="1362" priority="47" operator="equal">
      <formula>0</formula>
    </cfRule>
  </conditionalFormatting>
  <conditionalFormatting sqref="E29:AL29">
    <cfRule type="containsText" dxfId="1361" priority="46" operator="containsText" text="Наименование инвестиционного проекта">
      <formula>NOT(ISERROR(SEARCH("Наименование инвестиционного проекта",E29)))</formula>
    </cfRule>
  </conditionalFormatting>
  <conditionalFormatting sqref="E29:AL29">
    <cfRule type="cellIs" dxfId="1360" priority="45" operator="equal">
      <formula>0</formula>
    </cfRule>
  </conditionalFormatting>
  <conditionalFormatting sqref="D26:D28">
    <cfRule type="containsText" dxfId="1359" priority="44" operator="containsText" text="Наименование инвестиционного проекта">
      <formula>NOT(ISERROR(SEARCH("Наименование инвестиционного проекта",D26)))</formula>
    </cfRule>
  </conditionalFormatting>
  <conditionalFormatting sqref="D26:D28">
    <cfRule type="cellIs" dxfId="1358" priority="43" operator="equal">
      <formula>0</formula>
    </cfRule>
  </conditionalFormatting>
  <conditionalFormatting sqref="E26:AL28">
    <cfRule type="containsText" dxfId="1357" priority="42" operator="containsText" text="Наименование инвестиционного проекта">
      <formula>NOT(ISERROR(SEARCH("Наименование инвестиционного проекта",E26)))</formula>
    </cfRule>
  </conditionalFormatting>
  <conditionalFormatting sqref="E26:AL28">
    <cfRule type="cellIs" dxfId="1356" priority="41" operator="equal">
      <formula>0</formula>
    </cfRule>
  </conditionalFormatting>
  <conditionalFormatting sqref="D25">
    <cfRule type="containsText" dxfId="1355" priority="40" operator="containsText" text="Наименование инвестиционного проекта">
      <formula>NOT(ISERROR(SEARCH("Наименование инвестиционного проекта",D25)))</formula>
    </cfRule>
  </conditionalFormatting>
  <conditionalFormatting sqref="D25">
    <cfRule type="cellIs" dxfId="1354" priority="39" operator="equal">
      <formula>0</formula>
    </cfRule>
  </conditionalFormatting>
  <conditionalFormatting sqref="E25:AL25">
    <cfRule type="containsText" dxfId="1353" priority="38" operator="containsText" text="Наименование инвестиционного проекта">
      <formula>NOT(ISERROR(SEARCH("Наименование инвестиционного проекта",E25)))</formula>
    </cfRule>
  </conditionalFormatting>
  <conditionalFormatting sqref="E25:AL25">
    <cfRule type="cellIs" dxfId="1352" priority="37" operator="equal">
      <formula>0</formula>
    </cfRule>
  </conditionalFormatting>
  <conditionalFormatting sqref="D24">
    <cfRule type="containsText" dxfId="1351" priority="36" operator="containsText" text="Наименование инвестиционного проекта">
      <formula>NOT(ISERROR(SEARCH("Наименование инвестиционного проекта",D24)))</formula>
    </cfRule>
  </conditionalFormatting>
  <conditionalFormatting sqref="D24">
    <cfRule type="cellIs" dxfId="1350" priority="35" operator="equal">
      <formula>0</formula>
    </cfRule>
  </conditionalFormatting>
  <conditionalFormatting sqref="E24:AL24">
    <cfRule type="containsText" dxfId="1349" priority="34" operator="containsText" text="Наименование инвестиционного проекта">
      <formula>NOT(ISERROR(SEARCH("Наименование инвестиционного проекта",E24)))</formula>
    </cfRule>
  </conditionalFormatting>
  <conditionalFormatting sqref="E24:AL24">
    <cfRule type="cellIs" dxfId="1348" priority="33" operator="equal">
      <formula>0</formula>
    </cfRule>
  </conditionalFormatting>
  <conditionalFormatting sqref="D38">
    <cfRule type="containsText" dxfId="1347" priority="32" operator="containsText" text="Наименование инвестиционного проекта">
      <formula>NOT(ISERROR(SEARCH("Наименование инвестиционного проекта",D38)))</formula>
    </cfRule>
  </conditionalFormatting>
  <conditionalFormatting sqref="D38">
    <cfRule type="cellIs" dxfId="1346" priority="31" operator="equal">
      <formula>0</formula>
    </cfRule>
  </conditionalFormatting>
  <conditionalFormatting sqref="E38:AL38">
    <cfRule type="containsText" dxfId="1345" priority="30" operator="containsText" text="Наименование инвестиционного проекта">
      <formula>NOT(ISERROR(SEARCH("Наименование инвестиционного проекта",E38)))</formula>
    </cfRule>
  </conditionalFormatting>
  <conditionalFormatting sqref="E38:AL38">
    <cfRule type="cellIs" dxfId="1344" priority="29" operator="equal">
      <formula>0</formula>
    </cfRule>
  </conditionalFormatting>
  <conditionalFormatting sqref="D37">
    <cfRule type="containsText" dxfId="1343" priority="28" operator="containsText" text="Наименование инвестиционного проекта">
      <formula>NOT(ISERROR(SEARCH("Наименование инвестиционного проекта",D37)))</formula>
    </cfRule>
  </conditionalFormatting>
  <conditionalFormatting sqref="D37">
    <cfRule type="cellIs" dxfId="1342" priority="27" operator="equal">
      <formula>0</formula>
    </cfRule>
  </conditionalFormatting>
  <conditionalFormatting sqref="E37:AL37">
    <cfRule type="containsText" dxfId="1341" priority="26" operator="containsText" text="Наименование инвестиционного проекта">
      <formula>NOT(ISERROR(SEARCH("Наименование инвестиционного проекта",E37)))</formula>
    </cfRule>
  </conditionalFormatting>
  <conditionalFormatting sqref="E37:AL37">
    <cfRule type="cellIs" dxfId="1340" priority="25" operator="equal">
      <formula>0</formula>
    </cfRule>
  </conditionalFormatting>
  <conditionalFormatting sqref="D36">
    <cfRule type="containsText" dxfId="1339" priority="24" operator="containsText" text="Наименование инвестиционного проекта">
      <formula>NOT(ISERROR(SEARCH("Наименование инвестиционного проекта",D36)))</formula>
    </cfRule>
  </conditionalFormatting>
  <conditionalFormatting sqref="D36">
    <cfRule type="cellIs" dxfId="1338" priority="23" operator="equal">
      <formula>0</formula>
    </cfRule>
  </conditionalFormatting>
  <conditionalFormatting sqref="E36:AL36">
    <cfRule type="containsText" dxfId="1337" priority="22" operator="containsText" text="Наименование инвестиционного проекта">
      <formula>NOT(ISERROR(SEARCH("Наименование инвестиционного проекта",E36)))</formula>
    </cfRule>
  </conditionalFormatting>
  <conditionalFormatting sqref="E36:AL36">
    <cfRule type="cellIs" dxfId="1336" priority="21" operator="equal">
      <formula>0</formula>
    </cfRule>
  </conditionalFormatting>
  <conditionalFormatting sqref="D64:AE64">
    <cfRule type="containsText" dxfId="1335" priority="20" operator="containsText" text="Наименование инвестиционного проекта">
      <formula>NOT(ISERROR(SEARCH("Наименование инвестиционного проекта",D64)))</formula>
    </cfRule>
  </conditionalFormatting>
  <conditionalFormatting sqref="D64:AE64">
    <cfRule type="cellIs" dxfId="1334" priority="19" operator="equal">
      <formula>0</formula>
    </cfRule>
  </conditionalFormatting>
  <conditionalFormatting sqref="AF64:AL64">
    <cfRule type="containsText" dxfId="1333" priority="18" operator="containsText" text="Наименование инвестиционного проекта">
      <formula>NOT(ISERROR(SEARCH("Наименование инвестиционного проекта",AF64)))</formula>
    </cfRule>
  </conditionalFormatting>
  <conditionalFormatting sqref="AF64:AL64">
    <cfRule type="cellIs" dxfId="1332" priority="17" operator="equal">
      <formula>0</formula>
    </cfRule>
  </conditionalFormatting>
  <conditionalFormatting sqref="D66">
    <cfRule type="containsText" dxfId="1331" priority="16" operator="containsText" text="Наименование инвестиционного проекта">
      <formula>NOT(ISERROR(SEARCH("Наименование инвестиционного проекта",D66)))</formula>
    </cfRule>
  </conditionalFormatting>
  <conditionalFormatting sqref="D66">
    <cfRule type="cellIs" dxfId="1330" priority="15" operator="equal">
      <formula>0</formula>
    </cfRule>
  </conditionalFormatting>
  <conditionalFormatting sqref="E66:AL66">
    <cfRule type="containsText" dxfId="1329" priority="14" operator="containsText" text="Наименование инвестиционного проекта">
      <formula>NOT(ISERROR(SEARCH("Наименование инвестиционного проекта",E66)))</formula>
    </cfRule>
  </conditionalFormatting>
  <conditionalFormatting sqref="E66:AL66">
    <cfRule type="cellIs" dxfId="1328" priority="13" operator="equal">
      <formula>0</formula>
    </cfRule>
  </conditionalFormatting>
  <conditionalFormatting sqref="D50:AL50">
    <cfRule type="containsText" dxfId="1327" priority="12" operator="containsText" text="Наименование инвестиционного проекта">
      <formula>NOT(ISERROR(SEARCH("Наименование инвестиционного проекта",D50)))</formula>
    </cfRule>
  </conditionalFormatting>
  <conditionalFormatting sqref="D50:AL50">
    <cfRule type="cellIs" dxfId="1326" priority="11" operator="equal">
      <formula>0</formula>
    </cfRule>
  </conditionalFormatting>
  <conditionalFormatting sqref="D42:AL42">
    <cfRule type="containsText" dxfId="1325" priority="10" operator="containsText" text="Наименование инвестиционного проекта">
      <formula>NOT(ISERROR(SEARCH("Наименование инвестиционного проекта",D42)))</formula>
    </cfRule>
  </conditionalFormatting>
  <conditionalFormatting sqref="D42:AL42">
    <cfRule type="cellIs" dxfId="1324" priority="9" operator="equal">
      <formula>0</formula>
    </cfRule>
  </conditionalFormatting>
  <conditionalFormatting sqref="D39:AL40">
    <cfRule type="containsText" dxfId="1323" priority="8" operator="containsText" text="Наименование инвестиционного проекта">
      <formula>NOT(ISERROR(SEARCH("Наименование инвестиционного проекта",D39)))</formula>
    </cfRule>
  </conditionalFormatting>
  <conditionalFormatting sqref="D39:AL40">
    <cfRule type="cellIs" dxfId="1322" priority="7" operator="equal">
      <formula>0</formula>
    </cfRule>
  </conditionalFormatting>
  <conditionalFormatting sqref="D34">
    <cfRule type="containsText" dxfId="1321" priority="6" operator="containsText" text="Наименование инвестиционного проекта">
      <formula>NOT(ISERROR(SEARCH("Наименование инвестиционного проекта",D34)))</formula>
    </cfRule>
  </conditionalFormatting>
  <conditionalFormatting sqref="D34">
    <cfRule type="cellIs" dxfId="1320" priority="5" operator="equal">
      <formula>0</formula>
    </cfRule>
  </conditionalFormatting>
  <conditionalFormatting sqref="E34:AL34">
    <cfRule type="containsText" dxfId="1319" priority="4" operator="containsText" text="Наименование инвестиционного проекта">
      <formula>NOT(ISERROR(SEARCH("Наименование инвестиционного проекта",E34)))</formula>
    </cfRule>
  </conditionalFormatting>
  <conditionalFormatting sqref="E34:AL34">
    <cfRule type="cellIs" dxfId="1318" priority="3" operator="equal">
      <formula>0</formula>
    </cfRule>
  </conditionalFormatting>
  <conditionalFormatting sqref="D43:AL46">
    <cfRule type="containsText" dxfId="1317" priority="2" operator="containsText" text="Наименование инвестиционного проекта">
      <formula>NOT(ISERROR(SEARCH("Наименование инвестиционного проекта",D43)))</formula>
    </cfRule>
  </conditionalFormatting>
  <conditionalFormatting sqref="D43:AL46">
    <cfRule type="cellIs" dxfId="1316" priority="1" operator="equal">
      <formula>0</formula>
    </cfRule>
  </conditionalFormatting>
  <pageMargins left="0.70000004768371604" right="0.70000004768371604" top="0.75" bottom="0.75" header="0.30000001192092901" footer="0.30000001192092901"/>
  <pageSetup paperSize="9" scale="2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6"/>
  <sheetViews>
    <sheetView topLeftCell="L8" workbookViewId="0">
      <selection activeCell="Z44" sqref="Z44"/>
    </sheetView>
  </sheetViews>
  <sheetFormatPr defaultColWidth="9.5546875" defaultRowHeight="15.6" x14ac:dyDescent="0.3"/>
  <cols>
    <col min="1" max="1" width="12.33203125" customWidth="1"/>
    <col min="2" max="2" width="33.5546875" customWidth="1"/>
    <col min="3" max="3" width="22" customWidth="1"/>
    <col min="4" max="4" width="19.109375" customWidth="1"/>
    <col min="5" max="5" width="9.33203125" customWidth="1"/>
    <col min="6" max="10" width="6.33203125" customWidth="1"/>
    <col min="11" max="11" width="19.109375" customWidth="1"/>
    <col min="12" max="12" width="10.109375" customWidth="1"/>
    <col min="13" max="17" width="6.33203125" customWidth="1"/>
    <col min="18" max="18" width="19.109375" customWidth="1"/>
    <col min="19" max="19" width="11.33203125" customWidth="1"/>
    <col min="20" max="24" width="6.33203125" customWidth="1"/>
    <col min="25" max="25" width="19.109375" customWidth="1"/>
    <col min="26" max="26" width="15" customWidth="1"/>
    <col min="27" max="27" width="8.5546875" customWidth="1"/>
    <col min="28" max="28" width="6.33203125" customWidth="1"/>
    <col min="29" max="29" width="10.5546875" customWidth="1"/>
    <col min="30" max="31" width="6.33203125" customWidth="1"/>
    <col min="32" max="32" width="19.109375" customWidth="1"/>
    <col min="33" max="33" width="10.5546875" customWidth="1"/>
    <col min="34" max="35" width="6.33203125" customWidth="1"/>
    <col min="36" max="36" width="10.5546875" customWidth="1"/>
    <col min="37" max="38" width="6.33203125" customWidth="1"/>
    <col min="39" max="48" width="5.33203125" customWidth="1"/>
    <col min="49" max="49" width="9.5546875" bestFit="1" customWidth="1"/>
  </cols>
  <sheetData>
    <row r="1" spans="1:47" ht="18" x14ac:dyDescent="0.3">
      <c r="AL1" s="148" t="s">
        <v>285</v>
      </c>
    </row>
    <row r="2" spans="1:47" ht="18" x14ac:dyDescent="0.35">
      <c r="AL2" s="149" t="s">
        <v>5</v>
      </c>
    </row>
    <row r="3" spans="1:47" ht="18" x14ac:dyDescent="0.35">
      <c r="AL3" s="149" t="s">
        <v>9</v>
      </c>
    </row>
    <row r="4" spans="1:47" ht="17.399999999999999" x14ac:dyDescent="0.3">
      <c r="A4" s="314" t="s">
        <v>286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4"/>
      <c r="AF4" s="314"/>
      <c r="AG4" s="314"/>
      <c r="AH4" s="314"/>
      <c r="AI4" s="314"/>
      <c r="AJ4" s="314"/>
      <c r="AK4" s="314"/>
      <c r="AL4" s="314"/>
    </row>
    <row r="5" spans="1:47" ht="17.399999999999999" x14ac:dyDescent="0.3">
      <c r="A5" s="314" t="s">
        <v>287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314"/>
      <c r="AC5" s="314"/>
      <c r="AD5" s="314"/>
      <c r="AE5" s="314"/>
      <c r="AF5" s="314"/>
      <c r="AG5" s="314"/>
      <c r="AH5" s="314"/>
      <c r="AI5" s="314"/>
      <c r="AJ5" s="314"/>
      <c r="AK5" s="314"/>
      <c r="AL5" s="314"/>
    </row>
    <row r="6" spans="1:47" x14ac:dyDescent="0.3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</row>
    <row r="7" spans="1:47" ht="18" x14ac:dyDescent="0.3">
      <c r="A7" s="259" t="str">
        <f>+'4'!A8:K8</f>
        <v xml:space="preserve">АКЦИОНЕРНОЕ ОБЩЕСТВО "АКЦИОНЕРНАЯ КОМПАНИЯ "ЖЕЛЕЗНЫЕ ДОРОГИ ЯКУТИИ" 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18"/>
      <c r="AN7" s="18"/>
      <c r="AO7" s="18"/>
      <c r="AP7" s="18"/>
      <c r="AQ7" s="18"/>
      <c r="AR7" s="18"/>
      <c r="AS7" s="18"/>
      <c r="AT7" s="18"/>
      <c r="AU7" s="18"/>
    </row>
    <row r="8" spans="1:47" x14ac:dyDescent="0.3">
      <c r="A8" s="262" t="s">
        <v>14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0"/>
      <c r="AN8" s="20"/>
      <c r="AO8" s="20"/>
      <c r="AP8" s="20"/>
      <c r="AQ8" s="20"/>
      <c r="AR8" s="20"/>
      <c r="AS8" s="20"/>
      <c r="AT8" s="20"/>
      <c r="AU8" s="20"/>
    </row>
    <row r="9" spans="1:47" x14ac:dyDescent="0.3">
      <c r="A9" s="532"/>
      <c r="B9" s="613"/>
      <c r="C9" s="614"/>
      <c r="D9" s="615"/>
      <c r="E9" s="616"/>
      <c r="F9" s="617"/>
      <c r="G9" s="618"/>
      <c r="H9" s="619"/>
      <c r="I9" s="620"/>
      <c r="J9" s="621"/>
      <c r="K9" s="622"/>
      <c r="L9" s="623"/>
      <c r="M9" s="624"/>
      <c r="N9" s="625"/>
      <c r="O9" s="626"/>
      <c r="P9" s="627"/>
      <c r="Q9" s="628"/>
      <c r="R9" s="629"/>
      <c r="S9" s="630"/>
      <c r="T9" s="631"/>
      <c r="U9" s="632"/>
      <c r="V9" s="633"/>
      <c r="W9" s="634"/>
      <c r="X9" s="635"/>
      <c r="Y9" s="636"/>
      <c r="Z9" s="637"/>
      <c r="AA9" s="638"/>
      <c r="AB9" s="639"/>
      <c r="AC9" s="640"/>
      <c r="AD9" s="641"/>
      <c r="AE9" s="642"/>
      <c r="AF9" s="643"/>
      <c r="AG9" s="644"/>
      <c r="AH9" s="645"/>
      <c r="AI9" s="646"/>
      <c r="AJ9" s="647"/>
      <c r="AK9" s="648"/>
      <c r="AL9" s="649"/>
    </row>
    <row r="10" spans="1:47" ht="15.75" customHeight="1" x14ac:dyDescent="0.3">
      <c r="A10" s="465" t="s">
        <v>15</v>
      </c>
      <c r="B10" s="465" t="s">
        <v>154</v>
      </c>
      <c r="C10" s="465" t="s">
        <v>155</v>
      </c>
      <c r="D10" s="471" t="s">
        <v>288</v>
      </c>
      <c r="E10" s="714"/>
      <c r="F10" s="715"/>
      <c r="G10" s="716"/>
      <c r="H10" s="717"/>
      <c r="I10" s="718"/>
      <c r="J10" s="719"/>
      <c r="K10" s="720"/>
      <c r="L10" s="721"/>
      <c r="M10" s="722"/>
      <c r="N10" s="723"/>
      <c r="O10" s="724"/>
      <c r="P10" s="725"/>
      <c r="Q10" s="726"/>
      <c r="R10" s="727"/>
      <c r="S10" s="728"/>
      <c r="T10" s="729"/>
      <c r="U10" s="730"/>
      <c r="V10" s="731"/>
      <c r="W10" s="732"/>
      <c r="X10" s="733"/>
      <c r="Y10" s="734"/>
      <c r="Z10" s="735"/>
      <c r="AA10" s="736"/>
      <c r="AB10" s="737"/>
      <c r="AC10" s="738"/>
      <c r="AD10" s="739"/>
      <c r="AE10" s="740"/>
      <c r="AF10" s="741"/>
      <c r="AG10" s="742"/>
      <c r="AH10" s="743"/>
      <c r="AI10" s="744"/>
      <c r="AJ10" s="745"/>
      <c r="AK10" s="746"/>
      <c r="AL10" s="747"/>
    </row>
    <row r="11" spans="1:47" ht="15.75" customHeight="1" x14ac:dyDescent="0.3">
      <c r="A11" s="660"/>
      <c r="B11" s="663"/>
      <c r="C11" s="666"/>
      <c r="D11" s="471" t="s">
        <v>289</v>
      </c>
      <c r="E11" s="679"/>
      <c r="F11" s="680"/>
      <c r="G11" s="681"/>
      <c r="H11" s="682"/>
      <c r="I11" s="683"/>
      <c r="J11" s="684"/>
      <c r="K11" s="471" t="s">
        <v>290</v>
      </c>
      <c r="L11" s="685"/>
      <c r="M11" s="686"/>
      <c r="N11" s="687"/>
      <c r="O11" s="688"/>
      <c r="P11" s="689"/>
      <c r="Q11" s="690"/>
      <c r="R11" s="471" t="s">
        <v>291</v>
      </c>
      <c r="S11" s="691"/>
      <c r="T11" s="692"/>
      <c r="U11" s="693"/>
      <c r="V11" s="694"/>
      <c r="W11" s="695"/>
      <c r="X11" s="696"/>
      <c r="Y11" s="471" t="s">
        <v>292</v>
      </c>
      <c r="Z11" s="708"/>
      <c r="AA11" s="709"/>
      <c r="AB11" s="710"/>
      <c r="AC11" s="711"/>
      <c r="AD11" s="712"/>
      <c r="AE11" s="713"/>
      <c r="AF11" s="465" t="s">
        <v>293</v>
      </c>
      <c r="AG11" s="702"/>
      <c r="AH11" s="703"/>
      <c r="AI11" s="704"/>
      <c r="AJ11" s="705"/>
      <c r="AK11" s="706"/>
      <c r="AL11" s="707"/>
    </row>
    <row r="12" spans="1:47" ht="31.5" customHeight="1" x14ac:dyDescent="0.3">
      <c r="A12" s="661"/>
      <c r="B12" s="664"/>
      <c r="C12" s="667"/>
      <c r="D12" s="211" t="s">
        <v>250</v>
      </c>
      <c r="E12" s="471" t="s">
        <v>251</v>
      </c>
      <c r="F12" s="669"/>
      <c r="G12" s="670"/>
      <c r="H12" s="671"/>
      <c r="I12" s="672"/>
      <c r="J12" s="673"/>
      <c r="K12" s="211" t="s">
        <v>250</v>
      </c>
      <c r="L12" s="465" t="s">
        <v>251</v>
      </c>
      <c r="M12" s="674"/>
      <c r="N12" s="675"/>
      <c r="O12" s="676"/>
      <c r="P12" s="677"/>
      <c r="Q12" s="678"/>
      <c r="R12" s="211" t="s">
        <v>250</v>
      </c>
      <c r="S12" s="465" t="s">
        <v>251</v>
      </c>
      <c r="T12" s="650"/>
      <c r="U12" s="651"/>
      <c r="V12" s="652"/>
      <c r="W12" s="653"/>
      <c r="X12" s="654"/>
      <c r="Y12" s="211" t="s">
        <v>250</v>
      </c>
      <c r="Z12" s="465" t="s">
        <v>251</v>
      </c>
      <c r="AA12" s="655"/>
      <c r="AB12" s="656"/>
      <c r="AC12" s="657"/>
      <c r="AD12" s="658"/>
      <c r="AE12" s="659"/>
      <c r="AF12" s="211" t="s">
        <v>250</v>
      </c>
      <c r="AG12" s="465" t="s">
        <v>251</v>
      </c>
      <c r="AH12" s="697"/>
      <c r="AI12" s="698"/>
      <c r="AJ12" s="699"/>
      <c r="AK12" s="700"/>
      <c r="AL12" s="701"/>
    </row>
    <row r="13" spans="1:47" ht="64.2" x14ac:dyDescent="0.3">
      <c r="A13" s="662"/>
      <c r="B13" s="665"/>
      <c r="C13" s="668"/>
      <c r="D13" s="209" t="s">
        <v>252</v>
      </c>
      <c r="E13" s="209" t="s">
        <v>252</v>
      </c>
      <c r="F13" s="158" t="s">
        <v>294</v>
      </c>
      <c r="G13" s="158" t="s">
        <v>295</v>
      </c>
      <c r="H13" s="158" t="s">
        <v>296</v>
      </c>
      <c r="I13" s="158" t="s">
        <v>297</v>
      </c>
      <c r="J13" s="158" t="s">
        <v>257</v>
      </c>
      <c r="K13" s="209" t="s">
        <v>252</v>
      </c>
      <c r="L13" s="209" t="s">
        <v>252</v>
      </c>
      <c r="M13" s="158" t="s">
        <v>294</v>
      </c>
      <c r="N13" s="158" t="s">
        <v>295</v>
      </c>
      <c r="O13" s="158" t="s">
        <v>296</v>
      </c>
      <c r="P13" s="158" t="s">
        <v>297</v>
      </c>
      <c r="Q13" s="158" t="s">
        <v>257</v>
      </c>
      <c r="R13" s="209" t="s">
        <v>252</v>
      </c>
      <c r="S13" s="209" t="s">
        <v>252</v>
      </c>
      <c r="T13" s="158" t="s">
        <v>294</v>
      </c>
      <c r="U13" s="158" t="s">
        <v>295</v>
      </c>
      <c r="V13" s="158" t="s">
        <v>296</v>
      </c>
      <c r="W13" s="158" t="s">
        <v>297</v>
      </c>
      <c r="X13" s="158" t="s">
        <v>257</v>
      </c>
      <c r="Y13" s="209" t="s">
        <v>252</v>
      </c>
      <c r="Z13" s="209" t="s">
        <v>252</v>
      </c>
      <c r="AA13" s="158" t="s">
        <v>294</v>
      </c>
      <c r="AB13" s="158" t="s">
        <v>295</v>
      </c>
      <c r="AC13" s="158" t="s">
        <v>296</v>
      </c>
      <c r="AD13" s="158" t="s">
        <v>297</v>
      </c>
      <c r="AE13" s="158" t="s">
        <v>257</v>
      </c>
      <c r="AF13" s="209" t="s">
        <v>252</v>
      </c>
      <c r="AG13" s="209" t="s">
        <v>252</v>
      </c>
      <c r="AH13" s="158" t="s">
        <v>294</v>
      </c>
      <c r="AI13" s="158" t="s">
        <v>295</v>
      </c>
      <c r="AJ13" s="158" t="s">
        <v>296</v>
      </c>
      <c r="AK13" s="158" t="s">
        <v>297</v>
      </c>
      <c r="AL13" s="158" t="s">
        <v>257</v>
      </c>
    </row>
    <row r="14" spans="1:47" x14ac:dyDescent="0.3">
      <c r="A14" s="212">
        <v>1</v>
      </c>
      <c r="B14" s="212">
        <v>2</v>
      </c>
      <c r="C14" s="212">
        <v>3</v>
      </c>
      <c r="D14" s="159" t="s">
        <v>298</v>
      </c>
      <c r="E14" s="159" t="s">
        <v>299</v>
      </c>
      <c r="F14" s="159" t="s">
        <v>300</v>
      </c>
      <c r="G14" s="159" t="s">
        <v>301</v>
      </c>
      <c r="H14" s="159" t="s">
        <v>302</v>
      </c>
      <c r="I14" s="159" t="s">
        <v>303</v>
      </c>
      <c r="J14" s="159" t="s">
        <v>304</v>
      </c>
      <c r="K14" s="159" t="s">
        <v>305</v>
      </c>
      <c r="L14" s="159" t="s">
        <v>306</v>
      </c>
      <c r="M14" s="159" t="s">
        <v>307</v>
      </c>
      <c r="N14" s="159" t="s">
        <v>308</v>
      </c>
      <c r="O14" s="159" t="s">
        <v>309</v>
      </c>
      <c r="P14" s="159" t="s">
        <v>310</v>
      </c>
      <c r="Q14" s="159" t="s">
        <v>311</v>
      </c>
      <c r="R14" s="159" t="s">
        <v>312</v>
      </c>
      <c r="S14" s="159" t="s">
        <v>313</v>
      </c>
      <c r="T14" s="159" t="s">
        <v>314</v>
      </c>
      <c r="U14" s="159" t="s">
        <v>315</v>
      </c>
      <c r="V14" s="159" t="s">
        <v>316</v>
      </c>
      <c r="W14" s="159" t="s">
        <v>317</v>
      </c>
      <c r="X14" s="159" t="s">
        <v>318</v>
      </c>
      <c r="Y14" s="159" t="s">
        <v>319</v>
      </c>
      <c r="Z14" s="159" t="s">
        <v>320</v>
      </c>
      <c r="AA14" s="159" t="s">
        <v>321</v>
      </c>
      <c r="AB14" s="159" t="s">
        <v>322</v>
      </c>
      <c r="AC14" s="159" t="s">
        <v>323</v>
      </c>
      <c r="AD14" s="159" t="s">
        <v>324</v>
      </c>
      <c r="AE14" s="159" t="s">
        <v>325</v>
      </c>
      <c r="AF14" s="159" t="s">
        <v>326</v>
      </c>
      <c r="AG14" s="159" t="s">
        <v>327</v>
      </c>
      <c r="AH14" s="159" t="s">
        <v>328</v>
      </c>
      <c r="AI14" s="159" t="s">
        <v>329</v>
      </c>
      <c r="AJ14" s="159" t="s">
        <v>330</v>
      </c>
      <c r="AK14" s="159" t="s">
        <v>235</v>
      </c>
      <c r="AL14" s="159" t="s">
        <v>331</v>
      </c>
    </row>
    <row r="15" spans="1:47" ht="31.2" x14ac:dyDescent="0.3">
      <c r="A15" s="26">
        <v>0</v>
      </c>
      <c r="B15" s="27" t="s">
        <v>54</v>
      </c>
      <c r="C15" s="28" t="s">
        <v>2</v>
      </c>
      <c r="D15" s="47">
        <f t="shared" ref="D15:AL15" si="0">D16+D17+D18+D19+D20+D21</f>
        <v>0</v>
      </c>
      <c r="E15" s="47">
        <f t="shared" si="0"/>
        <v>0</v>
      </c>
      <c r="F15" s="46">
        <f t="shared" si="0"/>
        <v>0</v>
      </c>
      <c r="G15" s="46">
        <f t="shared" si="0"/>
        <v>0</v>
      </c>
      <c r="H15" s="46">
        <f t="shared" si="0"/>
        <v>0</v>
      </c>
      <c r="I15" s="46">
        <f t="shared" si="0"/>
        <v>0</v>
      </c>
      <c r="J15" s="125">
        <f t="shared" si="0"/>
        <v>0</v>
      </c>
      <c r="K15" s="47">
        <f t="shared" si="0"/>
        <v>0</v>
      </c>
      <c r="L15" s="47">
        <f t="shared" si="0"/>
        <v>0</v>
      </c>
      <c r="M15" s="46">
        <f t="shared" si="0"/>
        <v>0</v>
      </c>
      <c r="N15" s="46">
        <f t="shared" si="0"/>
        <v>0</v>
      </c>
      <c r="O15" s="46">
        <f t="shared" si="0"/>
        <v>0</v>
      </c>
      <c r="P15" s="46">
        <f t="shared" si="0"/>
        <v>0</v>
      </c>
      <c r="Q15" s="125">
        <f t="shared" si="0"/>
        <v>0</v>
      </c>
      <c r="R15" s="47">
        <f t="shared" si="0"/>
        <v>0</v>
      </c>
      <c r="S15" s="47">
        <f t="shared" si="0"/>
        <v>0</v>
      </c>
      <c r="T15" s="46">
        <f t="shared" si="0"/>
        <v>0</v>
      </c>
      <c r="U15" s="46">
        <f t="shared" si="0"/>
        <v>0</v>
      </c>
      <c r="V15" s="46">
        <f t="shared" si="0"/>
        <v>0</v>
      </c>
      <c r="W15" s="46">
        <f t="shared" si="0"/>
        <v>0</v>
      </c>
      <c r="X15" s="125">
        <f t="shared" si="0"/>
        <v>0</v>
      </c>
      <c r="Y15" s="47">
        <f t="shared" si="0"/>
        <v>0</v>
      </c>
      <c r="Z15" s="47">
        <f t="shared" si="0"/>
        <v>41.619417967215242</v>
      </c>
      <c r="AA15" s="46">
        <f t="shared" si="0"/>
        <v>0</v>
      </c>
      <c r="AB15" s="46">
        <f t="shared" si="0"/>
        <v>0</v>
      </c>
      <c r="AC15" s="46">
        <f t="shared" si="0"/>
        <v>9.572000000000001</v>
      </c>
      <c r="AD15" s="46">
        <f t="shared" si="0"/>
        <v>0</v>
      </c>
      <c r="AE15" s="125">
        <f t="shared" si="0"/>
        <v>0</v>
      </c>
      <c r="AF15" s="47">
        <f t="shared" si="0"/>
        <v>0</v>
      </c>
      <c r="AG15" s="47">
        <f t="shared" si="0"/>
        <v>41.619417967215242</v>
      </c>
      <c r="AH15" s="46">
        <f t="shared" si="0"/>
        <v>0</v>
      </c>
      <c r="AI15" s="46">
        <f t="shared" si="0"/>
        <v>0</v>
      </c>
      <c r="AJ15" s="46">
        <f t="shared" si="0"/>
        <v>9.572000000000001</v>
      </c>
      <c r="AK15" s="169">
        <f t="shared" si="0"/>
        <v>0</v>
      </c>
      <c r="AL15" s="170">
        <f t="shared" si="0"/>
        <v>0</v>
      </c>
    </row>
    <row r="16" spans="1:47" ht="31.2" x14ac:dyDescent="0.3">
      <c r="A16" s="33" t="s">
        <v>57</v>
      </c>
      <c r="B16" s="33" t="s">
        <v>58</v>
      </c>
      <c r="C16" s="212" t="s">
        <v>2</v>
      </c>
      <c r="D16" s="47">
        <f t="shared" ref="D16:AL16" si="1">D24</f>
        <v>0</v>
      </c>
      <c r="E16" s="47">
        <f t="shared" si="1"/>
        <v>0</v>
      </c>
      <c r="F16" s="46">
        <f t="shared" si="1"/>
        <v>0</v>
      </c>
      <c r="G16" s="46">
        <f t="shared" si="1"/>
        <v>0</v>
      </c>
      <c r="H16" s="46">
        <f t="shared" si="1"/>
        <v>0</v>
      </c>
      <c r="I16" s="46">
        <f t="shared" si="1"/>
        <v>0</v>
      </c>
      <c r="J16" s="125">
        <f t="shared" si="1"/>
        <v>0</v>
      </c>
      <c r="K16" s="47">
        <f t="shared" si="1"/>
        <v>0</v>
      </c>
      <c r="L16" s="47">
        <f t="shared" si="1"/>
        <v>0</v>
      </c>
      <c r="M16" s="46">
        <f t="shared" si="1"/>
        <v>0</v>
      </c>
      <c r="N16" s="46">
        <f t="shared" si="1"/>
        <v>0</v>
      </c>
      <c r="O16" s="46">
        <f t="shared" si="1"/>
        <v>0</v>
      </c>
      <c r="P16" s="46">
        <f t="shared" si="1"/>
        <v>0</v>
      </c>
      <c r="Q16" s="125">
        <f t="shared" si="1"/>
        <v>0</v>
      </c>
      <c r="R16" s="47">
        <f t="shared" si="1"/>
        <v>0</v>
      </c>
      <c r="S16" s="47">
        <f t="shared" si="1"/>
        <v>0</v>
      </c>
      <c r="T16" s="46">
        <f t="shared" si="1"/>
        <v>0</v>
      </c>
      <c r="U16" s="46">
        <f t="shared" si="1"/>
        <v>0</v>
      </c>
      <c r="V16" s="46">
        <f t="shared" si="1"/>
        <v>0</v>
      </c>
      <c r="W16" s="46">
        <f t="shared" si="1"/>
        <v>0</v>
      </c>
      <c r="X16" s="125">
        <f t="shared" si="1"/>
        <v>0</v>
      </c>
      <c r="Y16" s="47">
        <f t="shared" si="1"/>
        <v>0</v>
      </c>
      <c r="Z16" s="47">
        <f t="shared" si="1"/>
        <v>0</v>
      </c>
      <c r="AA16" s="46">
        <f t="shared" si="1"/>
        <v>0</v>
      </c>
      <c r="AB16" s="46">
        <f t="shared" si="1"/>
        <v>0</v>
      </c>
      <c r="AC16" s="46">
        <f t="shared" si="1"/>
        <v>0</v>
      </c>
      <c r="AD16" s="46">
        <f t="shared" si="1"/>
        <v>0</v>
      </c>
      <c r="AE16" s="125">
        <f t="shared" si="1"/>
        <v>0</v>
      </c>
      <c r="AF16" s="47">
        <f t="shared" si="1"/>
        <v>0</v>
      </c>
      <c r="AG16" s="47">
        <f t="shared" si="1"/>
        <v>0</v>
      </c>
      <c r="AH16" s="46">
        <f t="shared" si="1"/>
        <v>0</v>
      </c>
      <c r="AI16" s="46">
        <f t="shared" si="1"/>
        <v>0</v>
      </c>
      <c r="AJ16" s="46">
        <f t="shared" si="1"/>
        <v>0</v>
      </c>
      <c r="AK16" s="169">
        <f t="shared" si="1"/>
        <v>0</v>
      </c>
      <c r="AL16" s="170">
        <f t="shared" si="1"/>
        <v>0</v>
      </c>
    </row>
    <row r="17" spans="1:38" ht="46.8" x14ac:dyDescent="0.3">
      <c r="A17" s="33" t="s">
        <v>63</v>
      </c>
      <c r="B17" s="33" t="s">
        <v>64</v>
      </c>
      <c r="C17" s="211" t="s">
        <v>2</v>
      </c>
      <c r="D17" s="47">
        <f t="shared" ref="D17:AL17" si="2">D36</f>
        <v>0</v>
      </c>
      <c r="E17" s="47">
        <f t="shared" si="2"/>
        <v>0</v>
      </c>
      <c r="F17" s="46">
        <f t="shared" si="2"/>
        <v>0</v>
      </c>
      <c r="G17" s="46">
        <f t="shared" si="2"/>
        <v>0</v>
      </c>
      <c r="H17" s="46">
        <f t="shared" si="2"/>
        <v>0</v>
      </c>
      <c r="I17" s="46">
        <f t="shared" si="2"/>
        <v>0</v>
      </c>
      <c r="J17" s="125">
        <f t="shared" si="2"/>
        <v>0</v>
      </c>
      <c r="K17" s="47">
        <f t="shared" si="2"/>
        <v>0</v>
      </c>
      <c r="L17" s="47">
        <f t="shared" si="2"/>
        <v>0</v>
      </c>
      <c r="M17" s="46">
        <f t="shared" si="2"/>
        <v>0</v>
      </c>
      <c r="N17" s="46">
        <f t="shared" si="2"/>
        <v>0</v>
      </c>
      <c r="O17" s="46">
        <f t="shared" si="2"/>
        <v>0</v>
      </c>
      <c r="P17" s="46">
        <f t="shared" si="2"/>
        <v>0</v>
      </c>
      <c r="Q17" s="125">
        <f t="shared" si="2"/>
        <v>0</v>
      </c>
      <c r="R17" s="47">
        <f t="shared" si="2"/>
        <v>0</v>
      </c>
      <c r="S17" s="47">
        <f t="shared" si="2"/>
        <v>0</v>
      </c>
      <c r="T17" s="46">
        <f t="shared" si="2"/>
        <v>0</v>
      </c>
      <c r="U17" s="46">
        <f t="shared" si="2"/>
        <v>0</v>
      </c>
      <c r="V17" s="46">
        <f t="shared" si="2"/>
        <v>0</v>
      </c>
      <c r="W17" s="46">
        <f t="shared" si="2"/>
        <v>0</v>
      </c>
      <c r="X17" s="125">
        <f t="shared" si="2"/>
        <v>0</v>
      </c>
      <c r="Y17" s="47">
        <f t="shared" si="2"/>
        <v>0</v>
      </c>
      <c r="Z17" s="47">
        <f t="shared" si="2"/>
        <v>41.619417967215242</v>
      </c>
      <c r="AA17" s="46">
        <f t="shared" si="2"/>
        <v>0</v>
      </c>
      <c r="AB17" s="46">
        <f t="shared" si="2"/>
        <v>0</v>
      </c>
      <c r="AC17" s="46">
        <f t="shared" si="2"/>
        <v>9.572000000000001</v>
      </c>
      <c r="AD17" s="46">
        <f t="shared" si="2"/>
        <v>0</v>
      </c>
      <c r="AE17" s="125">
        <f t="shared" si="2"/>
        <v>0</v>
      </c>
      <c r="AF17" s="47">
        <f t="shared" si="2"/>
        <v>0</v>
      </c>
      <c r="AG17" s="47">
        <f t="shared" si="2"/>
        <v>41.619417967215242</v>
      </c>
      <c r="AH17" s="46">
        <f t="shared" si="2"/>
        <v>0</v>
      </c>
      <c r="AI17" s="46">
        <f t="shared" si="2"/>
        <v>0</v>
      </c>
      <c r="AJ17" s="46">
        <f t="shared" si="2"/>
        <v>9.572000000000001</v>
      </c>
      <c r="AK17" s="169">
        <f t="shared" si="2"/>
        <v>0</v>
      </c>
      <c r="AL17" s="170">
        <f t="shared" si="2"/>
        <v>0</v>
      </c>
    </row>
    <row r="18" spans="1:38" ht="93.6" x14ac:dyDescent="0.3">
      <c r="A18" s="33" t="s">
        <v>66</v>
      </c>
      <c r="B18" s="33" t="s">
        <v>68</v>
      </c>
      <c r="C18" s="211" t="s">
        <v>2</v>
      </c>
      <c r="D18" s="47">
        <f t="shared" ref="D18:AL18" si="3">D60</f>
        <v>0</v>
      </c>
      <c r="E18" s="47">
        <f t="shared" si="3"/>
        <v>0</v>
      </c>
      <c r="F18" s="46">
        <f t="shared" si="3"/>
        <v>0</v>
      </c>
      <c r="G18" s="46">
        <f t="shared" si="3"/>
        <v>0</v>
      </c>
      <c r="H18" s="46">
        <f t="shared" si="3"/>
        <v>0</v>
      </c>
      <c r="I18" s="46">
        <f t="shared" si="3"/>
        <v>0</v>
      </c>
      <c r="J18" s="125">
        <f t="shared" si="3"/>
        <v>0</v>
      </c>
      <c r="K18" s="47">
        <f t="shared" si="3"/>
        <v>0</v>
      </c>
      <c r="L18" s="47">
        <f t="shared" si="3"/>
        <v>0</v>
      </c>
      <c r="M18" s="46">
        <f t="shared" si="3"/>
        <v>0</v>
      </c>
      <c r="N18" s="46">
        <f t="shared" si="3"/>
        <v>0</v>
      </c>
      <c r="O18" s="46">
        <f t="shared" si="3"/>
        <v>0</v>
      </c>
      <c r="P18" s="46">
        <f t="shared" si="3"/>
        <v>0</v>
      </c>
      <c r="Q18" s="125">
        <f t="shared" si="3"/>
        <v>0</v>
      </c>
      <c r="R18" s="47">
        <f t="shared" si="3"/>
        <v>0</v>
      </c>
      <c r="S18" s="47">
        <f t="shared" si="3"/>
        <v>0</v>
      </c>
      <c r="T18" s="46">
        <f t="shared" si="3"/>
        <v>0</v>
      </c>
      <c r="U18" s="46">
        <f t="shared" si="3"/>
        <v>0</v>
      </c>
      <c r="V18" s="46">
        <f t="shared" si="3"/>
        <v>0</v>
      </c>
      <c r="W18" s="46">
        <f t="shared" si="3"/>
        <v>0</v>
      </c>
      <c r="X18" s="125">
        <f t="shared" si="3"/>
        <v>0</v>
      </c>
      <c r="Y18" s="47">
        <f t="shared" si="3"/>
        <v>0</v>
      </c>
      <c r="Z18" s="47">
        <f t="shared" si="3"/>
        <v>0</v>
      </c>
      <c r="AA18" s="46">
        <f t="shared" si="3"/>
        <v>0</v>
      </c>
      <c r="AB18" s="46">
        <f t="shared" si="3"/>
        <v>0</v>
      </c>
      <c r="AC18" s="46">
        <f t="shared" si="3"/>
        <v>0</v>
      </c>
      <c r="AD18" s="46">
        <f t="shared" si="3"/>
        <v>0</v>
      </c>
      <c r="AE18" s="125">
        <f t="shared" si="3"/>
        <v>0</v>
      </c>
      <c r="AF18" s="47">
        <f t="shared" si="3"/>
        <v>0</v>
      </c>
      <c r="AG18" s="47">
        <f t="shared" si="3"/>
        <v>0</v>
      </c>
      <c r="AH18" s="46">
        <f t="shared" si="3"/>
        <v>0</v>
      </c>
      <c r="AI18" s="46">
        <f t="shared" si="3"/>
        <v>0</v>
      </c>
      <c r="AJ18" s="46">
        <f t="shared" si="3"/>
        <v>0</v>
      </c>
      <c r="AK18" s="169">
        <f t="shared" si="3"/>
        <v>0</v>
      </c>
      <c r="AL18" s="170">
        <f t="shared" si="3"/>
        <v>0</v>
      </c>
    </row>
    <row r="19" spans="1:38" ht="46.8" x14ac:dyDescent="0.3">
      <c r="A19" s="33" t="s">
        <v>70</v>
      </c>
      <c r="B19" s="33" t="s">
        <v>71</v>
      </c>
      <c r="C19" s="211" t="s">
        <v>2</v>
      </c>
      <c r="D19" s="47">
        <f t="shared" ref="D19:AL19" si="4">D63</f>
        <v>0</v>
      </c>
      <c r="E19" s="47">
        <f t="shared" si="4"/>
        <v>0</v>
      </c>
      <c r="F19" s="46">
        <f t="shared" si="4"/>
        <v>0</v>
      </c>
      <c r="G19" s="46">
        <f t="shared" si="4"/>
        <v>0</v>
      </c>
      <c r="H19" s="46">
        <f t="shared" si="4"/>
        <v>0</v>
      </c>
      <c r="I19" s="46">
        <f t="shared" si="4"/>
        <v>0</v>
      </c>
      <c r="J19" s="125">
        <f t="shared" si="4"/>
        <v>0</v>
      </c>
      <c r="K19" s="47">
        <f t="shared" si="4"/>
        <v>0</v>
      </c>
      <c r="L19" s="47">
        <f t="shared" si="4"/>
        <v>0</v>
      </c>
      <c r="M19" s="46">
        <f t="shared" si="4"/>
        <v>0</v>
      </c>
      <c r="N19" s="46">
        <f t="shared" si="4"/>
        <v>0</v>
      </c>
      <c r="O19" s="46">
        <f t="shared" si="4"/>
        <v>0</v>
      </c>
      <c r="P19" s="46">
        <f t="shared" si="4"/>
        <v>0</v>
      </c>
      <c r="Q19" s="125">
        <f t="shared" si="4"/>
        <v>0</v>
      </c>
      <c r="R19" s="47">
        <f t="shared" si="4"/>
        <v>0</v>
      </c>
      <c r="S19" s="47">
        <f t="shared" si="4"/>
        <v>0</v>
      </c>
      <c r="T19" s="46">
        <f t="shared" si="4"/>
        <v>0</v>
      </c>
      <c r="U19" s="46">
        <f t="shared" si="4"/>
        <v>0</v>
      </c>
      <c r="V19" s="46">
        <f t="shared" si="4"/>
        <v>0</v>
      </c>
      <c r="W19" s="46">
        <f t="shared" si="4"/>
        <v>0</v>
      </c>
      <c r="X19" s="125">
        <f t="shared" si="4"/>
        <v>0</v>
      </c>
      <c r="Y19" s="47">
        <f t="shared" si="4"/>
        <v>0</v>
      </c>
      <c r="Z19" s="47">
        <f t="shared" si="4"/>
        <v>0</v>
      </c>
      <c r="AA19" s="46">
        <f t="shared" si="4"/>
        <v>0</v>
      </c>
      <c r="AB19" s="46">
        <f t="shared" si="4"/>
        <v>0</v>
      </c>
      <c r="AC19" s="46">
        <f t="shared" si="4"/>
        <v>0</v>
      </c>
      <c r="AD19" s="46">
        <f t="shared" si="4"/>
        <v>0</v>
      </c>
      <c r="AE19" s="125">
        <f t="shared" si="4"/>
        <v>0</v>
      </c>
      <c r="AF19" s="47">
        <f t="shared" si="4"/>
        <v>0</v>
      </c>
      <c r="AG19" s="47">
        <f t="shared" si="4"/>
        <v>0</v>
      </c>
      <c r="AH19" s="46">
        <f t="shared" si="4"/>
        <v>0</v>
      </c>
      <c r="AI19" s="46">
        <f t="shared" si="4"/>
        <v>0</v>
      </c>
      <c r="AJ19" s="46">
        <f t="shared" si="4"/>
        <v>0</v>
      </c>
      <c r="AK19" s="169">
        <f t="shared" si="4"/>
        <v>0</v>
      </c>
      <c r="AL19" s="170">
        <f t="shared" si="4"/>
        <v>0</v>
      </c>
    </row>
    <row r="20" spans="1:38" ht="46.8" x14ac:dyDescent="0.3">
      <c r="A20" s="33" t="s">
        <v>74</v>
      </c>
      <c r="B20" s="33" t="s">
        <v>75</v>
      </c>
      <c r="C20" s="211" t="s">
        <v>2</v>
      </c>
      <c r="D20" s="47">
        <f t="shared" ref="D20:AL21" si="5">D65</f>
        <v>0</v>
      </c>
      <c r="E20" s="47">
        <f t="shared" si="5"/>
        <v>0</v>
      </c>
      <c r="F20" s="46">
        <f t="shared" si="5"/>
        <v>0</v>
      </c>
      <c r="G20" s="46">
        <f t="shared" si="5"/>
        <v>0</v>
      </c>
      <c r="H20" s="46">
        <f t="shared" si="5"/>
        <v>0</v>
      </c>
      <c r="I20" s="46">
        <f t="shared" si="5"/>
        <v>0</v>
      </c>
      <c r="J20" s="125">
        <f t="shared" si="5"/>
        <v>0</v>
      </c>
      <c r="K20" s="47">
        <f t="shared" si="5"/>
        <v>0</v>
      </c>
      <c r="L20" s="47">
        <f t="shared" si="5"/>
        <v>0</v>
      </c>
      <c r="M20" s="46">
        <f t="shared" si="5"/>
        <v>0</v>
      </c>
      <c r="N20" s="46">
        <f t="shared" si="5"/>
        <v>0</v>
      </c>
      <c r="O20" s="46">
        <f t="shared" si="5"/>
        <v>0</v>
      </c>
      <c r="P20" s="46">
        <f t="shared" si="5"/>
        <v>0</v>
      </c>
      <c r="Q20" s="125">
        <f t="shared" si="5"/>
        <v>0</v>
      </c>
      <c r="R20" s="47">
        <f t="shared" si="5"/>
        <v>0</v>
      </c>
      <c r="S20" s="47">
        <f t="shared" si="5"/>
        <v>0</v>
      </c>
      <c r="T20" s="46">
        <f t="shared" si="5"/>
        <v>0</v>
      </c>
      <c r="U20" s="46">
        <f t="shared" si="5"/>
        <v>0</v>
      </c>
      <c r="V20" s="46">
        <f t="shared" si="5"/>
        <v>0</v>
      </c>
      <c r="W20" s="46">
        <f t="shared" si="5"/>
        <v>0</v>
      </c>
      <c r="X20" s="125">
        <f t="shared" si="5"/>
        <v>0</v>
      </c>
      <c r="Y20" s="47">
        <f t="shared" si="5"/>
        <v>0</v>
      </c>
      <c r="Z20" s="47">
        <f t="shared" si="5"/>
        <v>0</v>
      </c>
      <c r="AA20" s="46">
        <f t="shared" si="5"/>
        <v>0</v>
      </c>
      <c r="AB20" s="46">
        <f t="shared" si="5"/>
        <v>0</v>
      </c>
      <c r="AC20" s="46">
        <f t="shared" si="5"/>
        <v>0</v>
      </c>
      <c r="AD20" s="46">
        <f t="shared" si="5"/>
        <v>0</v>
      </c>
      <c r="AE20" s="125">
        <f t="shared" si="5"/>
        <v>0</v>
      </c>
      <c r="AF20" s="47">
        <f t="shared" si="5"/>
        <v>0</v>
      </c>
      <c r="AG20" s="47">
        <f t="shared" si="5"/>
        <v>0</v>
      </c>
      <c r="AH20" s="46">
        <f t="shared" si="5"/>
        <v>0</v>
      </c>
      <c r="AI20" s="46">
        <f t="shared" si="5"/>
        <v>0</v>
      </c>
      <c r="AJ20" s="46">
        <f t="shared" si="5"/>
        <v>0</v>
      </c>
      <c r="AK20" s="169">
        <f t="shared" si="5"/>
        <v>0</v>
      </c>
      <c r="AL20" s="170">
        <f t="shared" si="5"/>
        <v>0</v>
      </c>
    </row>
    <row r="21" spans="1:38" ht="31.2" x14ac:dyDescent="0.3">
      <c r="A21" s="33" t="s">
        <v>78</v>
      </c>
      <c r="B21" s="33" t="s">
        <v>79</v>
      </c>
      <c r="C21" s="211" t="s">
        <v>2</v>
      </c>
      <c r="D21" s="47">
        <f t="shared" si="5"/>
        <v>0</v>
      </c>
      <c r="E21" s="47">
        <f t="shared" si="5"/>
        <v>0</v>
      </c>
      <c r="F21" s="46">
        <f t="shared" si="5"/>
        <v>0</v>
      </c>
      <c r="G21" s="46">
        <f t="shared" si="5"/>
        <v>0</v>
      </c>
      <c r="H21" s="46">
        <f t="shared" si="5"/>
        <v>0</v>
      </c>
      <c r="I21" s="46">
        <f t="shared" si="5"/>
        <v>0</v>
      </c>
      <c r="J21" s="125">
        <f t="shared" si="5"/>
        <v>0</v>
      </c>
      <c r="K21" s="47">
        <f t="shared" si="5"/>
        <v>0</v>
      </c>
      <c r="L21" s="47">
        <f t="shared" si="5"/>
        <v>0</v>
      </c>
      <c r="M21" s="46">
        <f t="shared" si="5"/>
        <v>0</v>
      </c>
      <c r="N21" s="46">
        <f t="shared" si="5"/>
        <v>0</v>
      </c>
      <c r="O21" s="46">
        <f t="shared" si="5"/>
        <v>0</v>
      </c>
      <c r="P21" s="46">
        <f t="shared" si="5"/>
        <v>0</v>
      </c>
      <c r="Q21" s="125">
        <f t="shared" si="5"/>
        <v>0</v>
      </c>
      <c r="R21" s="47">
        <f t="shared" si="5"/>
        <v>0</v>
      </c>
      <c r="S21" s="47">
        <f t="shared" si="5"/>
        <v>0</v>
      </c>
      <c r="T21" s="46">
        <f t="shared" si="5"/>
        <v>0</v>
      </c>
      <c r="U21" s="46">
        <f t="shared" si="5"/>
        <v>0</v>
      </c>
      <c r="V21" s="46">
        <f t="shared" si="5"/>
        <v>0</v>
      </c>
      <c r="W21" s="46">
        <f t="shared" si="5"/>
        <v>0</v>
      </c>
      <c r="X21" s="125">
        <f t="shared" si="5"/>
        <v>0</v>
      </c>
      <c r="Y21" s="47">
        <f t="shared" si="5"/>
        <v>0</v>
      </c>
      <c r="Z21" s="47">
        <f t="shared" si="5"/>
        <v>0</v>
      </c>
      <c r="AA21" s="46">
        <f t="shared" si="5"/>
        <v>0</v>
      </c>
      <c r="AB21" s="46">
        <f t="shared" si="5"/>
        <v>0</v>
      </c>
      <c r="AC21" s="46">
        <f t="shared" si="5"/>
        <v>0</v>
      </c>
      <c r="AD21" s="46">
        <f t="shared" si="5"/>
        <v>0</v>
      </c>
      <c r="AE21" s="125">
        <f t="shared" si="5"/>
        <v>0</v>
      </c>
      <c r="AF21" s="47">
        <f t="shared" si="5"/>
        <v>0</v>
      </c>
      <c r="AG21" s="47">
        <f t="shared" si="5"/>
        <v>0</v>
      </c>
      <c r="AH21" s="46">
        <f t="shared" si="5"/>
        <v>0</v>
      </c>
      <c r="AI21" s="46">
        <f t="shared" si="5"/>
        <v>0</v>
      </c>
      <c r="AJ21" s="46">
        <f t="shared" si="5"/>
        <v>0</v>
      </c>
      <c r="AK21" s="169">
        <f t="shared" si="5"/>
        <v>0</v>
      </c>
      <c r="AL21" s="170">
        <f t="shared" si="5"/>
        <v>0</v>
      </c>
    </row>
    <row r="22" spans="1:38" x14ac:dyDescent="0.3">
      <c r="A22" s="33"/>
      <c r="B22" s="33"/>
      <c r="C22" s="211"/>
      <c r="D22" s="86"/>
      <c r="E22" s="86"/>
      <c r="F22" s="171"/>
      <c r="G22" s="171"/>
      <c r="H22" s="171"/>
      <c r="I22" s="171"/>
      <c r="J22" s="172"/>
      <c r="K22" s="86"/>
      <c r="L22" s="85"/>
      <c r="M22" s="171"/>
      <c r="N22" s="171"/>
      <c r="O22" s="171"/>
      <c r="P22" s="171"/>
      <c r="Q22" s="172"/>
      <c r="R22" s="86"/>
      <c r="S22" s="85"/>
      <c r="T22" s="84"/>
      <c r="U22" s="171"/>
      <c r="V22" s="171"/>
      <c r="W22" s="171"/>
      <c r="X22" s="166"/>
      <c r="Y22" s="86"/>
      <c r="Z22" s="85"/>
      <c r="AA22" s="84"/>
      <c r="AB22" s="84"/>
      <c r="AC22" s="84"/>
      <c r="AD22" s="84"/>
      <c r="AE22" s="166"/>
      <c r="AF22" s="86"/>
      <c r="AG22" s="85"/>
      <c r="AH22" s="171"/>
      <c r="AI22" s="171"/>
      <c r="AJ22" s="171"/>
      <c r="AK22" s="171"/>
      <c r="AL22" s="166"/>
    </row>
    <row r="23" spans="1:38" x14ac:dyDescent="0.3">
      <c r="A23" s="33" t="s">
        <v>83</v>
      </c>
      <c r="B23" s="33" t="s">
        <v>175</v>
      </c>
      <c r="C23" s="211"/>
      <c r="D23" s="86"/>
      <c r="E23" s="86"/>
      <c r="F23" s="171"/>
      <c r="G23" s="171"/>
      <c r="H23" s="171"/>
      <c r="I23" s="171"/>
      <c r="J23" s="172"/>
      <c r="K23" s="86"/>
      <c r="L23" s="85"/>
      <c r="M23" s="171"/>
      <c r="N23" s="171"/>
      <c r="O23" s="171"/>
      <c r="P23" s="171"/>
      <c r="Q23" s="172"/>
      <c r="R23" s="86"/>
      <c r="S23" s="85"/>
      <c r="T23" s="84"/>
      <c r="U23" s="171"/>
      <c r="V23" s="171"/>
      <c r="W23" s="171"/>
      <c r="X23" s="166"/>
      <c r="Y23" s="86"/>
      <c r="Z23" s="85"/>
      <c r="AA23" s="84"/>
      <c r="AB23" s="84"/>
      <c r="AC23" s="84"/>
      <c r="AD23" s="84"/>
      <c r="AE23" s="166"/>
      <c r="AF23" s="86"/>
      <c r="AG23" s="85"/>
      <c r="AH23" s="171"/>
      <c r="AI23" s="171"/>
      <c r="AJ23" s="171"/>
      <c r="AK23" s="171"/>
      <c r="AL23" s="166"/>
    </row>
    <row r="24" spans="1:38" s="70" customFormat="1" ht="46.8" x14ac:dyDescent="0.3">
      <c r="A24" s="71" t="s">
        <v>88</v>
      </c>
      <c r="B24" s="71" t="s">
        <v>89</v>
      </c>
      <c r="C24" s="88" t="s">
        <v>2</v>
      </c>
      <c r="D24" s="32">
        <f t="shared" ref="D24:AL24" si="6">D25+D29+D32+D33</f>
        <v>0</v>
      </c>
      <c r="E24" s="32">
        <f t="shared" si="6"/>
        <v>0</v>
      </c>
      <c r="F24" s="13">
        <f t="shared" si="6"/>
        <v>0</v>
      </c>
      <c r="G24" s="13">
        <f t="shared" si="6"/>
        <v>0</v>
      </c>
      <c r="H24" s="13">
        <f t="shared" si="6"/>
        <v>0</v>
      </c>
      <c r="I24" s="13">
        <f t="shared" si="6"/>
        <v>0</v>
      </c>
      <c r="J24" s="106">
        <f t="shared" si="6"/>
        <v>0</v>
      </c>
      <c r="K24" s="32">
        <f t="shared" si="6"/>
        <v>0</v>
      </c>
      <c r="L24" s="32">
        <f t="shared" si="6"/>
        <v>0</v>
      </c>
      <c r="M24" s="13">
        <f t="shared" si="6"/>
        <v>0</v>
      </c>
      <c r="N24" s="13">
        <f t="shared" si="6"/>
        <v>0</v>
      </c>
      <c r="O24" s="13">
        <f t="shared" si="6"/>
        <v>0</v>
      </c>
      <c r="P24" s="13">
        <f t="shared" si="6"/>
        <v>0</v>
      </c>
      <c r="Q24" s="106">
        <f t="shared" si="6"/>
        <v>0</v>
      </c>
      <c r="R24" s="32">
        <f t="shared" si="6"/>
        <v>0</v>
      </c>
      <c r="S24" s="32">
        <f t="shared" si="6"/>
        <v>0</v>
      </c>
      <c r="T24" s="13">
        <f t="shared" si="6"/>
        <v>0</v>
      </c>
      <c r="U24" s="13">
        <f t="shared" si="6"/>
        <v>0</v>
      </c>
      <c r="V24" s="13">
        <f t="shared" si="6"/>
        <v>0</v>
      </c>
      <c r="W24" s="13">
        <f t="shared" si="6"/>
        <v>0</v>
      </c>
      <c r="X24" s="106">
        <f t="shared" si="6"/>
        <v>0</v>
      </c>
      <c r="Y24" s="32">
        <f t="shared" si="6"/>
        <v>0</v>
      </c>
      <c r="Z24" s="32">
        <f t="shared" si="6"/>
        <v>0</v>
      </c>
      <c r="AA24" s="13">
        <f t="shared" si="6"/>
        <v>0</v>
      </c>
      <c r="AB24" s="13">
        <f t="shared" si="6"/>
        <v>0</v>
      </c>
      <c r="AC24" s="13">
        <f t="shared" si="6"/>
        <v>0</v>
      </c>
      <c r="AD24" s="13">
        <f t="shared" si="6"/>
        <v>0</v>
      </c>
      <c r="AE24" s="106">
        <f t="shared" si="6"/>
        <v>0</v>
      </c>
      <c r="AF24" s="32">
        <f t="shared" si="6"/>
        <v>0</v>
      </c>
      <c r="AG24" s="32">
        <f t="shared" si="6"/>
        <v>0</v>
      </c>
      <c r="AH24" s="13">
        <f t="shared" si="6"/>
        <v>0</v>
      </c>
      <c r="AI24" s="63">
        <f t="shared" si="6"/>
        <v>0</v>
      </c>
      <c r="AJ24" s="63">
        <f t="shared" si="6"/>
        <v>0</v>
      </c>
      <c r="AK24" s="63">
        <f t="shared" si="6"/>
        <v>0</v>
      </c>
      <c r="AL24" s="152">
        <f t="shared" si="6"/>
        <v>0</v>
      </c>
    </row>
    <row r="25" spans="1:38" s="70" customFormat="1" ht="62.4" x14ac:dyDescent="0.3">
      <c r="A25" s="71" t="s">
        <v>96</v>
      </c>
      <c r="B25" s="71" t="s">
        <v>97</v>
      </c>
      <c r="C25" s="88" t="s">
        <v>2</v>
      </c>
      <c r="D25" s="32">
        <f t="shared" ref="D25:AL25" si="7">D26+D27+D28</f>
        <v>0</v>
      </c>
      <c r="E25" s="32">
        <f t="shared" si="7"/>
        <v>0</v>
      </c>
      <c r="F25" s="13">
        <f t="shared" si="7"/>
        <v>0</v>
      </c>
      <c r="G25" s="13">
        <f t="shared" si="7"/>
        <v>0</v>
      </c>
      <c r="H25" s="13">
        <f t="shared" si="7"/>
        <v>0</v>
      </c>
      <c r="I25" s="13">
        <f t="shared" si="7"/>
        <v>0</v>
      </c>
      <c r="J25" s="106">
        <f t="shared" si="7"/>
        <v>0</v>
      </c>
      <c r="K25" s="32">
        <f t="shared" si="7"/>
        <v>0</v>
      </c>
      <c r="L25" s="32">
        <f t="shared" si="7"/>
        <v>0</v>
      </c>
      <c r="M25" s="13">
        <f t="shared" si="7"/>
        <v>0</v>
      </c>
      <c r="N25" s="13">
        <f t="shared" si="7"/>
        <v>0</v>
      </c>
      <c r="O25" s="13">
        <f t="shared" si="7"/>
        <v>0</v>
      </c>
      <c r="P25" s="13">
        <f t="shared" si="7"/>
        <v>0</v>
      </c>
      <c r="Q25" s="106">
        <f t="shared" si="7"/>
        <v>0</v>
      </c>
      <c r="R25" s="32">
        <f t="shared" si="7"/>
        <v>0</v>
      </c>
      <c r="S25" s="32">
        <f t="shared" si="7"/>
        <v>0</v>
      </c>
      <c r="T25" s="13">
        <f t="shared" si="7"/>
        <v>0</v>
      </c>
      <c r="U25" s="13">
        <f t="shared" si="7"/>
        <v>0</v>
      </c>
      <c r="V25" s="13">
        <f t="shared" si="7"/>
        <v>0</v>
      </c>
      <c r="W25" s="13">
        <f t="shared" si="7"/>
        <v>0</v>
      </c>
      <c r="X25" s="106">
        <f t="shared" si="7"/>
        <v>0</v>
      </c>
      <c r="Y25" s="32">
        <f t="shared" si="7"/>
        <v>0</v>
      </c>
      <c r="Z25" s="32">
        <f t="shared" si="7"/>
        <v>0</v>
      </c>
      <c r="AA25" s="13">
        <f t="shared" si="7"/>
        <v>0</v>
      </c>
      <c r="AB25" s="13">
        <f t="shared" si="7"/>
        <v>0</v>
      </c>
      <c r="AC25" s="13">
        <f t="shared" si="7"/>
        <v>0</v>
      </c>
      <c r="AD25" s="13">
        <f t="shared" si="7"/>
        <v>0</v>
      </c>
      <c r="AE25" s="106">
        <f t="shared" si="7"/>
        <v>0</v>
      </c>
      <c r="AF25" s="32">
        <f t="shared" si="7"/>
        <v>0</v>
      </c>
      <c r="AG25" s="32">
        <f t="shared" si="7"/>
        <v>0</v>
      </c>
      <c r="AH25" s="13">
        <f t="shared" si="7"/>
        <v>0</v>
      </c>
      <c r="AI25" s="63">
        <f t="shared" si="7"/>
        <v>0</v>
      </c>
      <c r="AJ25" s="63">
        <f t="shared" si="7"/>
        <v>0</v>
      </c>
      <c r="AK25" s="63">
        <f t="shared" si="7"/>
        <v>0</v>
      </c>
      <c r="AL25" s="152">
        <f t="shared" si="7"/>
        <v>0</v>
      </c>
    </row>
    <row r="26" spans="1:38" s="64" customFormat="1" ht="93.6" x14ac:dyDescent="0.3">
      <c r="A26" s="91" t="s">
        <v>100</v>
      </c>
      <c r="B26" s="66" t="s">
        <v>101</v>
      </c>
      <c r="C26" s="55" t="s">
        <v>2</v>
      </c>
      <c r="D26" s="5">
        <v>0</v>
      </c>
      <c r="E26" s="5">
        <v>0</v>
      </c>
      <c r="F26" s="4">
        <v>0</v>
      </c>
      <c r="G26" s="4">
        <v>0</v>
      </c>
      <c r="H26" s="4">
        <v>0</v>
      </c>
      <c r="I26" s="4">
        <v>0</v>
      </c>
      <c r="J26" s="112">
        <v>0</v>
      </c>
      <c r="K26" s="5">
        <v>0</v>
      </c>
      <c r="L26" s="5">
        <v>0</v>
      </c>
      <c r="M26" s="4">
        <v>0</v>
      </c>
      <c r="N26" s="4">
        <v>0</v>
      </c>
      <c r="O26" s="4">
        <v>0</v>
      </c>
      <c r="P26" s="4">
        <v>0</v>
      </c>
      <c r="Q26" s="112">
        <v>0</v>
      </c>
      <c r="R26" s="5">
        <v>0</v>
      </c>
      <c r="S26" s="5">
        <v>0</v>
      </c>
      <c r="T26" s="4">
        <v>0</v>
      </c>
      <c r="U26" s="4">
        <v>0</v>
      </c>
      <c r="V26" s="4">
        <v>0</v>
      </c>
      <c r="W26" s="4">
        <v>0</v>
      </c>
      <c r="X26" s="112">
        <v>0</v>
      </c>
      <c r="Y26" s="5">
        <v>0</v>
      </c>
      <c r="Z26" s="5">
        <v>0</v>
      </c>
      <c r="AA26" s="4">
        <v>0</v>
      </c>
      <c r="AB26" s="4">
        <v>0</v>
      </c>
      <c r="AC26" s="4">
        <v>0</v>
      </c>
      <c r="AD26" s="4">
        <v>0</v>
      </c>
      <c r="AE26" s="112">
        <v>0</v>
      </c>
      <c r="AF26" s="5">
        <v>0</v>
      </c>
      <c r="AG26" s="5">
        <v>0</v>
      </c>
      <c r="AH26" s="4">
        <v>0</v>
      </c>
      <c r="AI26" s="55">
        <v>0</v>
      </c>
      <c r="AJ26" s="55">
        <v>0</v>
      </c>
      <c r="AK26" s="55">
        <v>0</v>
      </c>
      <c r="AL26" s="156">
        <v>0</v>
      </c>
    </row>
    <row r="27" spans="1:38" s="64" customFormat="1" ht="93.6" x14ac:dyDescent="0.3">
      <c r="A27" s="91" t="s">
        <v>104</v>
      </c>
      <c r="B27" s="66" t="s">
        <v>105</v>
      </c>
      <c r="C27" s="3" t="s">
        <v>2</v>
      </c>
      <c r="D27" s="5">
        <v>0</v>
      </c>
      <c r="E27" s="5">
        <v>0</v>
      </c>
      <c r="F27" s="4">
        <v>0</v>
      </c>
      <c r="G27" s="4">
        <v>0</v>
      </c>
      <c r="H27" s="4">
        <v>0</v>
      </c>
      <c r="I27" s="4">
        <v>0</v>
      </c>
      <c r="J27" s="112">
        <v>0</v>
      </c>
      <c r="K27" s="5">
        <v>0</v>
      </c>
      <c r="L27" s="5">
        <v>0</v>
      </c>
      <c r="M27" s="4">
        <v>0</v>
      </c>
      <c r="N27" s="4">
        <v>0</v>
      </c>
      <c r="O27" s="4">
        <v>0</v>
      </c>
      <c r="P27" s="4">
        <v>0</v>
      </c>
      <c r="Q27" s="112">
        <v>0</v>
      </c>
      <c r="R27" s="5">
        <v>0</v>
      </c>
      <c r="S27" s="5">
        <v>0</v>
      </c>
      <c r="T27" s="4">
        <v>0</v>
      </c>
      <c r="U27" s="4">
        <v>0</v>
      </c>
      <c r="V27" s="4">
        <v>0</v>
      </c>
      <c r="W27" s="4">
        <v>0</v>
      </c>
      <c r="X27" s="112">
        <v>0</v>
      </c>
      <c r="Y27" s="5">
        <v>0</v>
      </c>
      <c r="Z27" s="5">
        <v>0</v>
      </c>
      <c r="AA27" s="4">
        <v>0</v>
      </c>
      <c r="AB27" s="4">
        <v>0</v>
      </c>
      <c r="AC27" s="4">
        <v>0</v>
      </c>
      <c r="AD27" s="4">
        <v>0</v>
      </c>
      <c r="AE27" s="112">
        <v>0</v>
      </c>
      <c r="AF27" s="5">
        <v>0</v>
      </c>
      <c r="AG27" s="5">
        <v>0</v>
      </c>
      <c r="AH27" s="4">
        <v>0</v>
      </c>
      <c r="AI27" s="55">
        <v>0</v>
      </c>
      <c r="AJ27" s="55">
        <v>0</v>
      </c>
      <c r="AK27" s="55">
        <v>0</v>
      </c>
      <c r="AL27" s="156">
        <v>0</v>
      </c>
    </row>
    <row r="28" spans="1:38" s="64" customFormat="1" ht="78" x14ac:dyDescent="0.3">
      <c r="A28" s="91" t="s">
        <v>106</v>
      </c>
      <c r="B28" s="66" t="s">
        <v>107</v>
      </c>
      <c r="C28" s="3" t="s">
        <v>2</v>
      </c>
      <c r="D28" s="5">
        <v>0</v>
      </c>
      <c r="E28" s="5">
        <v>0</v>
      </c>
      <c r="F28" s="4">
        <v>0</v>
      </c>
      <c r="G28" s="4">
        <v>0</v>
      </c>
      <c r="H28" s="4">
        <v>0</v>
      </c>
      <c r="I28" s="4">
        <v>0</v>
      </c>
      <c r="J28" s="112">
        <v>0</v>
      </c>
      <c r="K28" s="5">
        <v>0</v>
      </c>
      <c r="L28" s="5">
        <v>0</v>
      </c>
      <c r="M28" s="4">
        <v>0</v>
      </c>
      <c r="N28" s="4">
        <v>0</v>
      </c>
      <c r="O28" s="4">
        <v>0</v>
      </c>
      <c r="P28" s="4">
        <v>0</v>
      </c>
      <c r="Q28" s="112">
        <v>0</v>
      </c>
      <c r="R28" s="5">
        <v>0</v>
      </c>
      <c r="S28" s="5">
        <v>0</v>
      </c>
      <c r="T28" s="4">
        <v>0</v>
      </c>
      <c r="U28" s="4">
        <v>0</v>
      </c>
      <c r="V28" s="4">
        <v>0</v>
      </c>
      <c r="W28" s="4">
        <v>0</v>
      </c>
      <c r="X28" s="112">
        <v>0</v>
      </c>
      <c r="Y28" s="5">
        <v>0</v>
      </c>
      <c r="Z28" s="5">
        <v>0</v>
      </c>
      <c r="AA28" s="4">
        <v>0</v>
      </c>
      <c r="AB28" s="4">
        <v>0</v>
      </c>
      <c r="AC28" s="4">
        <v>0</v>
      </c>
      <c r="AD28" s="4">
        <v>0</v>
      </c>
      <c r="AE28" s="112">
        <v>0</v>
      </c>
      <c r="AF28" s="5">
        <v>0</v>
      </c>
      <c r="AG28" s="5">
        <v>0</v>
      </c>
      <c r="AH28" s="4">
        <v>0</v>
      </c>
      <c r="AI28" s="55">
        <v>0</v>
      </c>
      <c r="AJ28" s="55">
        <v>0</v>
      </c>
      <c r="AK28" s="55">
        <v>0</v>
      </c>
      <c r="AL28" s="156">
        <v>0</v>
      </c>
    </row>
    <row r="29" spans="1:38" s="70" customFormat="1" ht="46.8" x14ac:dyDescent="0.3">
      <c r="A29" s="96" t="s">
        <v>108</v>
      </c>
      <c r="B29" s="71" t="s">
        <v>109</v>
      </c>
      <c r="C29" s="12" t="s">
        <v>2</v>
      </c>
      <c r="D29" s="32">
        <f t="shared" ref="D29:AL29" si="8">D30+D31</f>
        <v>0</v>
      </c>
      <c r="E29" s="32">
        <f t="shared" si="8"/>
        <v>0</v>
      </c>
      <c r="F29" s="13">
        <f t="shared" si="8"/>
        <v>0</v>
      </c>
      <c r="G29" s="13">
        <f t="shared" si="8"/>
        <v>0</v>
      </c>
      <c r="H29" s="13">
        <f t="shared" si="8"/>
        <v>0</v>
      </c>
      <c r="I29" s="13">
        <f t="shared" si="8"/>
        <v>0</v>
      </c>
      <c r="J29" s="106">
        <f t="shared" si="8"/>
        <v>0</v>
      </c>
      <c r="K29" s="32">
        <f t="shared" si="8"/>
        <v>0</v>
      </c>
      <c r="L29" s="32">
        <f t="shared" si="8"/>
        <v>0</v>
      </c>
      <c r="M29" s="13">
        <f t="shared" si="8"/>
        <v>0</v>
      </c>
      <c r="N29" s="13">
        <f t="shared" si="8"/>
        <v>0</v>
      </c>
      <c r="O29" s="13">
        <f t="shared" si="8"/>
        <v>0</v>
      </c>
      <c r="P29" s="13">
        <f t="shared" si="8"/>
        <v>0</v>
      </c>
      <c r="Q29" s="106">
        <f t="shared" si="8"/>
        <v>0</v>
      </c>
      <c r="R29" s="32">
        <f t="shared" si="8"/>
        <v>0</v>
      </c>
      <c r="S29" s="32">
        <f t="shared" si="8"/>
        <v>0</v>
      </c>
      <c r="T29" s="13">
        <f t="shared" si="8"/>
        <v>0</v>
      </c>
      <c r="U29" s="13">
        <f t="shared" si="8"/>
        <v>0</v>
      </c>
      <c r="V29" s="13">
        <f t="shared" si="8"/>
        <v>0</v>
      </c>
      <c r="W29" s="13">
        <f t="shared" si="8"/>
        <v>0</v>
      </c>
      <c r="X29" s="106">
        <f t="shared" si="8"/>
        <v>0</v>
      </c>
      <c r="Y29" s="32">
        <f t="shared" si="8"/>
        <v>0</v>
      </c>
      <c r="Z29" s="32">
        <f t="shared" si="8"/>
        <v>0</v>
      </c>
      <c r="AA29" s="13">
        <f t="shared" si="8"/>
        <v>0</v>
      </c>
      <c r="AB29" s="13">
        <f t="shared" si="8"/>
        <v>0</v>
      </c>
      <c r="AC29" s="13">
        <f t="shared" si="8"/>
        <v>0</v>
      </c>
      <c r="AD29" s="13">
        <f t="shared" si="8"/>
        <v>0</v>
      </c>
      <c r="AE29" s="106">
        <f t="shared" si="8"/>
        <v>0</v>
      </c>
      <c r="AF29" s="32">
        <f t="shared" si="8"/>
        <v>0</v>
      </c>
      <c r="AG29" s="32">
        <f t="shared" si="8"/>
        <v>0</v>
      </c>
      <c r="AH29" s="13">
        <f t="shared" si="8"/>
        <v>0</v>
      </c>
      <c r="AI29" s="63">
        <f t="shared" si="8"/>
        <v>0</v>
      </c>
      <c r="AJ29" s="63">
        <f t="shared" si="8"/>
        <v>0</v>
      </c>
      <c r="AK29" s="63">
        <f t="shared" si="8"/>
        <v>0</v>
      </c>
      <c r="AL29" s="152">
        <f t="shared" si="8"/>
        <v>0</v>
      </c>
    </row>
    <row r="30" spans="1:38" s="64" customFormat="1" ht="78" x14ac:dyDescent="0.3">
      <c r="A30" s="91" t="s">
        <v>114</v>
      </c>
      <c r="B30" s="66" t="s">
        <v>115</v>
      </c>
      <c r="C30" s="3" t="s">
        <v>2</v>
      </c>
      <c r="D30" s="5">
        <v>0</v>
      </c>
      <c r="E30" s="5">
        <v>0</v>
      </c>
      <c r="F30" s="4">
        <v>0</v>
      </c>
      <c r="G30" s="4">
        <v>0</v>
      </c>
      <c r="H30" s="4">
        <v>0</v>
      </c>
      <c r="I30" s="4">
        <v>0</v>
      </c>
      <c r="J30" s="112">
        <v>0</v>
      </c>
      <c r="K30" s="5">
        <v>0</v>
      </c>
      <c r="L30" s="5">
        <v>0</v>
      </c>
      <c r="M30" s="4">
        <v>0</v>
      </c>
      <c r="N30" s="4">
        <v>0</v>
      </c>
      <c r="O30" s="4">
        <v>0</v>
      </c>
      <c r="P30" s="4">
        <v>0</v>
      </c>
      <c r="Q30" s="112">
        <v>0</v>
      </c>
      <c r="R30" s="5">
        <v>0</v>
      </c>
      <c r="S30" s="5">
        <v>0</v>
      </c>
      <c r="T30" s="4">
        <v>0</v>
      </c>
      <c r="U30" s="4">
        <v>0</v>
      </c>
      <c r="V30" s="4">
        <v>0</v>
      </c>
      <c r="W30" s="4">
        <v>0</v>
      </c>
      <c r="X30" s="112">
        <v>0</v>
      </c>
      <c r="Y30" s="5">
        <v>0</v>
      </c>
      <c r="Z30" s="5">
        <v>0</v>
      </c>
      <c r="AA30" s="4">
        <v>0</v>
      </c>
      <c r="AB30" s="4">
        <v>0</v>
      </c>
      <c r="AC30" s="4">
        <v>0</v>
      </c>
      <c r="AD30" s="4">
        <v>0</v>
      </c>
      <c r="AE30" s="112">
        <v>0</v>
      </c>
      <c r="AF30" s="5">
        <v>0</v>
      </c>
      <c r="AG30" s="5">
        <v>0</v>
      </c>
      <c r="AH30" s="4">
        <v>0</v>
      </c>
      <c r="AI30" s="55">
        <v>0</v>
      </c>
      <c r="AJ30" s="55">
        <v>0</v>
      </c>
      <c r="AK30" s="55">
        <v>0</v>
      </c>
      <c r="AL30" s="156">
        <v>0</v>
      </c>
    </row>
    <row r="31" spans="1:38" s="64" customFormat="1" ht="62.4" x14ac:dyDescent="0.3">
      <c r="A31" s="91" t="s">
        <v>118</v>
      </c>
      <c r="B31" s="66" t="s">
        <v>119</v>
      </c>
      <c r="C31" s="3" t="s">
        <v>2</v>
      </c>
      <c r="D31" s="5">
        <v>0</v>
      </c>
      <c r="E31" s="5">
        <v>0</v>
      </c>
      <c r="F31" s="4">
        <v>0</v>
      </c>
      <c r="G31" s="4">
        <v>0</v>
      </c>
      <c r="H31" s="4">
        <v>0</v>
      </c>
      <c r="I31" s="4">
        <v>0</v>
      </c>
      <c r="J31" s="112">
        <v>0</v>
      </c>
      <c r="K31" s="5">
        <v>0</v>
      </c>
      <c r="L31" s="5">
        <v>0</v>
      </c>
      <c r="M31" s="4">
        <v>0</v>
      </c>
      <c r="N31" s="4">
        <v>0</v>
      </c>
      <c r="O31" s="4">
        <v>0</v>
      </c>
      <c r="P31" s="4">
        <v>0</v>
      </c>
      <c r="Q31" s="112">
        <v>0</v>
      </c>
      <c r="R31" s="5">
        <v>0</v>
      </c>
      <c r="S31" s="5">
        <v>0</v>
      </c>
      <c r="T31" s="4">
        <v>0</v>
      </c>
      <c r="U31" s="4">
        <v>0</v>
      </c>
      <c r="V31" s="4">
        <v>0</v>
      </c>
      <c r="W31" s="4">
        <v>0</v>
      </c>
      <c r="X31" s="112">
        <v>0</v>
      </c>
      <c r="Y31" s="5">
        <v>0</v>
      </c>
      <c r="Z31" s="5">
        <v>0</v>
      </c>
      <c r="AA31" s="4">
        <v>0</v>
      </c>
      <c r="AB31" s="4">
        <v>0</v>
      </c>
      <c r="AC31" s="4">
        <v>0</v>
      </c>
      <c r="AD31" s="4">
        <v>0</v>
      </c>
      <c r="AE31" s="112">
        <v>0</v>
      </c>
      <c r="AF31" s="5">
        <v>0</v>
      </c>
      <c r="AG31" s="5">
        <v>0</v>
      </c>
      <c r="AH31" s="4">
        <v>0</v>
      </c>
      <c r="AI31" s="55">
        <v>0</v>
      </c>
      <c r="AJ31" s="55">
        <v>0</v>
      </c>
      <c r="AK31" s="55">
        <v>0</v>
      </c>
      <c r="AL31" s="156">
        <v>0</v>
      </c>
    </row>
    <row r="32" spans="1:38" s="70" customFormat="1" ht="62.4" x14ac:dyDescent="0.3">
      <c r="A32" s="96" t="s">
        <v>122</v>
      </c>
      <c r="B32" s="71" t="s">
        <v>123</v>
      </c>
      <c r="C32" s="12" t="s">
        <v>2</v>
      </c>
      <c r="D32" s="32">
        <v>0</v>
      </c>
      <c r="E32" s="32">
        <v>0</v>
      </c>
      <c r="F32" s="13">
        <v>0</v>
      </c>
      <c r="G32" s="13">
        <v>0</v>
      </c>
      <c r="H32" s="13">
        <v>0</v>
      </c>
      <c r="I32" s="13">
        <v>0</v>
      </c>
      <c r="J32" s="106">
        <v>0</v>
      </c>
      <c r="K32" s="32">
        <v>0</v>
      </c>
      <c r="L32" s="32">
        <v>0</v>
      </c>
      <c r="M32" s="13">
        <v>0</v>
      </c>
      <c r="N32" s="13">
        <v>0</v>
      </c>
      <c r="O32" s="13">
        <v>0</v>
      </c>
      <c r="P32" s="13">
        <v>0</v>
      </c>
      <c r="Q32" s="106">
        <v>0</v>
      </c>
      <c r="R32" s="32">
        <v>0</v>
      </c>
      <c r="S32" s="32">
        <v>0</v>
      </c>
      <c r="T32" s="13">
        <v>0</v>
      </c>
      <c r="U32" s="13">
        <v>0</v>
      </c>
      <c r="V32" s="13">
        <v>0</v>
      </c>
      <c r="W32" s="13">
        <v>0</v>
      </c>
      <c r="X32" s="106">
        <v>0</v>
      </c>
      <c r="Y32" s="32">
        <v>0</v>
      </c>
      <c r="Z32" s="32">
        <v>0</v>
      </c>
      <c r="AA32" s="13">
        <v>0</v>
      </c>
      <c r="AB32" s="13">
        <v>0</v>
      </c>
      <c r="AC32" s="13">
        <v>0</v>
      </c>
      <c r="AD32" s="13">
        <v>0</v>
      </c>
      <c r="AE32" s="106">
        <v>0</v>
      </c>
      <c r="AF32" s="32">
        <v>0</v>
      </c>
      <c r="AG32" s="32">
        <v>0</v>
      </c>
      <c r="AH32" s="13">
        <v>0</v>
      </c>
      <c r="AI32" s="63">
        <v>0</v>
      </c>
      <c r="AJ32" s="63">
        <v>0</v>
      </c>
      <c r="AK32" s="63">
        <v>0</v>
      </c>
      <c r="AL32" s="152">
        <v>0</v>
      </c>
    </row>
    <row r="33" spans="1:38" s="70" customFormat="1" ht="124.8" x14ac:dyDescent="0.3">
      <c r="A33" s="71" t="s">
        <v>126</v>
      </c>
      <c r="B33" s="71" t="s">
        <v>127</v>
      </c>
      <c r="C33" s="12" t="s">
        <v>2</v>
      </c>
      <c r="D33" s="32">
        <f t="shared" ref="D33:AL33" si="9">D34+D35</f>
        <v>0</v>
      </c>
      <c r="E33" s="32">
        <f t="shared" si="9"/>
        <v>0</v>
      </c>
      <c r="F33" s="13">
        <f t="shared" si="9"/>
        <v>0</v>
      </c>
      <c r="G33" s="13">
        <f t="shared" si="9"/>
        <v>0</v>
      </c>
      <c r="H33" s="13">
        <f t="shared" si="9"/>
        <v>0</v>
      </c>
      <c r="I33" s="13">
        <f t="shared" si="9"/>
        <v>0</v>
      </c>
      <c r="J33" s="106">
        <f t="shared" si="9"/>
        <v>0</v>
      </c>
      <c r="K33" s="32">
        <f t="shared" si="9"/>
        <v>0</v>
      </c>
      <c r="L33" s="32">
        <f t="shared" si="9"/>
        <v>0</v>
      </c>
      <c r="M33" s="13">
        <f t="shared" si="9"/>
        <v>0</v>
      </c>
      <c r="N33" s="13">
        <f t="shared" si="9"/>
        <v>0</v>
      </c>
      <c r="O33" s="13">
        <f t="shared" si="9"/>
        <v>0</v>
      </c>
      <c r="P33" s="13">
        <f t="shared" si="9"/>
        <v>0</v>
      </c>
      <c r="Q33" s="106">
        <f t="shared" si="9"/>
        <v>0</v>
      </c>
      <c r="R33" s="32">
        <f t="shared" si="9"/>
        <v>0</v>
      </c>
      <c r="S33" s="32">
        <f t="shared" si="9"/>
        <v>0</v>
      </c>
      <c r="T33" s="13">
        <f t="shared" si="9"/>
        <v>0</v>
      </c>
      <c r="U33" s="13">
        <f t="shared" si="9"/>
        <v>0</v>
      </c>
      <c r="V33" s="13">
        <f t="shared" si="9"/>
        <v>0</v>
      </c>
      <c r="W33" s="13">
        <f t="shared" si="9"/>
        <v>0</v>
      </c>
      <c r="X33" s="106">
        <f t="shared" si="9"/>
        <v>0</v>
      </c>
      <c r="Y33" s="32">
        <f t="shared" si="9"/>
        <v>0</v>
      </c>
      <c r="Z33" s="32">
        <f t="shared" si="9"/>
        <v>0</v>
      </c>
      <c r="AA33" s="13">
        <f t="shared" si="9"/>
        <v>0</v>
      </c>
      <c r="AB33" s="13">
        <f t="shared" si="9"/>
        <v>0</v>
      </c>
      <c r="AC33" s="13">
        <f t="shared" si="9"/>
        <v>0</v>
      </c>
      <c r="AD33" s="13">
        <f t="shared" si="9"/>
        <v>0</v>
      </c>
      <c r="AE33" s="106">
        <f t="shared" si="9"/>
        <v>0</v>
      </c>
      <c r="AF33" s="32">
        <f t="shared" si="9"/>
        <v>0</v>
      </c>
      <c r="AG33" s="32">
        <f t="shared" si="9"/>
        <v>0</v>
      </c>
      <c r="AH33" s="13">
        <f t="shared" si="9"/>
        <v>0</v>
      </c>
      <c r="AI33" s="63">
        <f t="shared" si="9"/>
        <v>0</v>
      </c>
      <c r="AJ33" s="63">
        <f t="shared" si="9"/>
        <v>0</v>
      </c>
      <c r="AK33" s="63">
        <f t="shared" si="9"/>
        <v>0</v>
      </c>
      <c r="AL33" s="152">
        <f t="shared" si="9"/>
        <v>0</v>
      </c>
    </row>
    <row r="34" spans="1:38" s="64" customFormat="1" ht="109.2" x14ac:dyDescent="0.3">
      <c r="A34" s="65" t="s">
        <v>0</v>
      </c>
      <c r="B34" s="66" t="s">
        <v>1</v>
      </c>
      <c r="C34" s="2" t="s">
        <v>2</v>
      </c>
      <c r="D34" s="5">
        <v>0</v>
      </c>
      <c r="E34" s="5">
        <v>0</v>
      </c>
      <c r="F34" s="4">
        <v>0</v>
      </c>
      <c r="G34" s="4">
        <v>0</v>
      </c>
      <c r="H34" s="4">
        <v>0</v>
      </c>
      <c r="I34" s="4">
        <v>0</v>
      </c>
      <c r="J34" s="112">
        <v>0</v>
      </c>
      <c r="K34" s="5">
        <v>0</v>
      </c>
      <c r="L34" s="5">
        <v>0</v>
      </c>
      <c r="M34" s="4">
        <v>0</v>
      </c>
      <c r="N34" s="4">
        <v>0</v>
      </c>
      <c r="O34" s="4">
        <v>0</v>
      </c>
      <c r="P34" s="4">
        <v>0</v>
      </c>
      <c r="Q34" s="112">
        <v>0</v>
      </c>
      <c r="R34" s="5">
        <v>0</v>
      </c>
      <c r="S34" s="5">
        <v>0</v>
      </c>
      <c r="T34" s="4">
        <v>0</v>
      </c>
      <c r="U34" s="4">
        <v>0</v>
      </c>
      <c r="V34" s="4">
        <v>0</v>
      </c>
      <c r="W34" s="4">
        <v>0</v>
      </c>
      <c r="X34" s="112">
        <v>0</v>
      </c>
      <c r="Y34" s="5">
        <v>0</v>
      </c>
      <c r="Z34" s="5">
        <v>0</v>
      </c>
      <c r="AA34" s="4">
        <v>0</v>
      </c>
      <c r="AB34" s="4">
        <v>0</v>
      </c>
      <c r="AC34" s="4">
        <v>0</v>
      </c>
      <c r="AD34" s="4">
        <v>0</v>
      </c>
      <c r="AE34" s="112">
        <v>0</v>
      </c>
      <c r="AF34" s="155">
        <v>0</v>
      </c>
      <c r="AG34" s="155">
        <v>0</v>
      </c>
      <c r="AH34" s="55">
        <v>0</v>
      </c>
      <c r="AI34" s="55">
        <v>0</v>
      </c>
      <c r="AJ34" s="55">
        <v>0</v>
      </c>
      <c r="AK34" s="55">
        <v>0</v>
      </c>
      <c r="AL34" s="156">
        <v>0</v>
      </c>
    </row>
    <row r="35" spans="1:38" s="64" customFormat="1" ht="109.2" x14ac:dyDescent="0.3">
      <c r="A35" s="67" t="s">
        <v>7</v>
      </c>
      <c r="B35" s="68" t="s">
        <v>8</v>
      </c>
      <c r="C35" s="3" t="s">
        <v>2</v>
      </c>
      <c r="D35" s="5">
        <v>0</v>
      </c>
      <c r="E35" s="5">
        <v>0</v>
      </c>
      <c r="F35" s="4">
        <v>0</v>
      </c>
      <c r="G35" s="4">
        <v>0</v>
      </c>
      <c r="H35" s="4">
        <v>0</v>
      </c>
      <c r="I35" s="4">
        <v>0</v>
      </c>
      <c r="J35" s="112">
        <v>0</v>
      </c>
      <c r="K35" s="5">
        <v>0</v>
      </c>
      <c r="L35" s="5">
        <v>0</v>
      </c>
      <c r="M35" s="4">
        <v>0</v>
      </c>
      <c r="N35" s="4">
        <v>0</v>
      </c>
      <c r="O35" s="4">
        <v>0</v>
      </c>
      <c r="P35" s="4">
        <v>0</v>
      </c>
      <c r="Q35" s="112">
        <v>0</v>
      </c>
      <c r="R35" s="5">
        <v>0</v>
      </c>
      <c r="S35" s="5">
        <v>0</v>
      </c>
      <c r="T35" s="4">
        <v>0</v>
      </c>
      <c r="U35" s="4">
        <v>0</v>
      </c>
      <c r="V35" s="4">
        <v>0</v>
      </c>
      <c r="W35" s="4">
        <v>0</v>
      </c>
      <c r="X35" s="112">
        <v>0</v>
      </c>
      <c r="Y35" s="5">
        <v>0</v>
      </c>
      <c r="Z35" s="5">
        <v>0</v>
      </c>
      <c r="AA35" s="4">
        <v>0</v>
      </c>
      <c r="AB35" s="4">
        <v>0</v>
      </c>
      <c r="AC35" s="4">
        <v>0</v>
      </c>
      <c r="AD35" s="4">
        <v>0</v>
      </c>
      <c r="AE35" s="112">
        <v>0</v>
      </c>
      <c r="AF35" s="155">
        <v>0</v>
      </c>
      <c r="AG35" s="155">
        <v>0</v>
      </c>
      <c r="AH35" s="55">
        <v>0</v>
      </c>
      <c r="AI35" s="55">
        <v>0</v>
      </c>
      <c r="AJ35" s="55">
        <v>0</v>
      </c>
      <c r="AK35" s="55">
        <v>0</v>
      </c>
      <c r="AL35" s="156">
        <v>0</v>
      </c>
    </row>
    <row r="36" spans="1:38" s="70" customFormat="1" ht="46.8" x14ac:dyDescent="0.3">
      <c r="A36" s="71" t="s">
        <v>11</v>
      </c>
      <c r="B36" s="71" t="s">
        <v>12</v>
      </c>
      <c r="C36" s="88"/>
      <c r="D36" s="32">
        <f t="shared" ref="D36:AL36" si="10">D37+D41+D48+D57</f>
        <v>0</v>
      </c>
      <c r="E36" s="32">
        <f t="shared" si="10"/>
        <v>0</v>
      </c>
      <c r="F36" s="13">
        <f t="shared" si="10"/>
        <v>0</v>
      </c>
      <c r="G36" s="13">
        <f t="shared" si="10"/>
        <v>0</v>
      </c>
      <c r="H36" s="13">
        <f t="shared" si="10"/>
        <v>0</v>
      </c>
      <c r="I36" s="13">
        <f t="shared" si="10"/>
        <v>0</v>
      </c>
      <c r="J36" s="106">
        <f t="shared" si="10"/>
        <v>0</v>
      </c>
      <c r="K36" s="32">
        <f t="shared" si="10"/>
        <v>0</v>
      </c>
      <c r="L36" s="32">
        <f t="shared" si="10"/>
        <v>0</v>
      </c>
      <c r="M36" s="13">
        <f t="shared" si="10"/>
        <v>0</v>
      </c>
      <c r="N36" s="13">
        <f t="shared" si="10"/>
        <v>0</v>
      </c>
      <c r="O36" s="13">
        <f t="shared" si="10"/>
        <v>0</v>
      </c>
      <c r="P36" s="13">
        <f t="shared" si="10"/>
        <v>0</v>
      </c>
      <c r="Q36" s="106">
        <f t="shared" si="10"/>
        <v>0</v>
      </c>
      <c r="R36" s="32">
        <f t="shared" si="10"/>
        <v>0</v>
      </c>
      <c r="S36" s="32">
        <f t="shared" si="10"/>
        <v>0</v>
      </c>
      <c r="T36" s="13">
        <f t="shared" si="10"/>
        <v>0</v>
      </c>
      <c r="U36" s="13">
        <f t="shared" si="10"/>
        <v>0</v>
      </c>
      <c r="V36" s="13">
        <f t="shared" si="10"/>
        <v>0</v>
      </c>
      <c r="W36" s="13">
        <f t="shared" si="10"/>
        <v>0</v>
      </c>
      <c r="X36" s="106">
        <f t="shared" si="10"/>
        <v>0</v>
      </c>
      <c r="Y36" s="32">
        <f t="shared" si="10"/>
        <v>0</v>
      </c>
      <c r="Z36" s="32">
        <f t="shared" si="10"/>
        <v>41.619417967215242</v>
      </c>
      <c r="AA36" s="13">
        <f t="shared" si="10"/>
        <v>0</v>
      </c>
      <c r="AB36" s="13">
        <f t="shared" si="10"/>
        <v>0</v>
      </c>
      <c r="AC36" s="13">
        <f t="shared" si="10"/>
        <v>9.572000000000001</v>
      </c>
      <c r="AD36" s="13">
        <f t="shared" si="10"/>
        <v>0</v>
      </c>
      <c r="AE36" s="106">
        <f t="shared" si="10"/>
        <v>0</v>
      </c>
      <c r="AF36" s="32">
        <f t="shared" si="10"/>
        <v>0</v>
      </c>
      <c r="AG36" s="32">
        <f t="shared" si="10"/>
        <v>41.619417967215242</v>
      </c>
      <c r="AH36" s="13">
        <f t="shared" si="10"/>
        <v>0</v>
      </c>
      <c r="AI36" s="63">
        <f t="shared" si="10"/>
        <v>0</v>
      </c>
      <c r="AJ36" s="63">
        <f t="shared" si="10"/>
        <v>9.572000000000001</v>
      </c>
      <c r="AK36" s="63">
        <f t="shared" si="10"/>
        <v>0</v>
      </c>
      <c r="AL36" s="152">
        <f t="shared" si="10"/>
        <v>0</v>
      </c>
    </row>
    <row r="37" spans="1:38" s="64" customFormat="1" ht="78" x14ac:dyDescent="0.3">
      <c r="A37" s="65" t="s">
        <v>55</v>
      </c>
      <c r="B37" s="66" t="s">
        <v>56</v>
      </c>
      <c r="C37" s="2" t="s">
        <v>2</v>
      </c>
      <c r="D37" s="5">
        <f t="shared" ref="D37:AL37" si="11">D38+D39</f>
        <v>0</v>
      </c>
      <c r="E37" s="5">
        <f t="shared" si="11"/>
        <v>0</v>
      </c>
      <c r="F37" s="4">
        <f t="shared" si="11"/>
        <v>0</v>
      </c>
      <c r="G37" s="4">
        <f t="shared" si="11"/>
        <v>0</v>
      </c>
      <c r="H37" s="4">
        <f t="shared" si="11"/>
        <v>0</v>
      </c>
      <c r="I37" s="4">
        <f t="shared" si="11"/>
        <v>0</v>
      </c>
      <c r="J37" s="112">
        <f t="shared" si="11"/>
        <v>0</v>
      </c>
      <c r="K37" s="5">
        <f t="shared" si="11"/>
        <v>0</v>
      </c>
      <c r="L37" s="5">
        <f t="shared" si="11"/>
        <v>0</v>
      </c>
      <c r="M37" s="4">
        <f t="shared" si="11"/>
        <v>0</v>
      </c>
      <c r="N37" s="4">
        <f t="shared" si="11"/>
        <v>0</v>
      </c>
      <c r="O37" s="4">
        <f t="shared" si="11"/>
        <v>0</v>
      </c>
      <c r="P37" s="4">
        <f t="shared" si="11"/>
        <v>0</v>
      </c>
      <c r="Q37" s="112">
        <f t="shared" si="11"/>
        <v>0</v>
      </c>
      <c r="R37" s="5">
        <f t="shared" si="11"/>
        <v>0</v>
      </c>
      <c r="S37" s="5">
        <f t="shared" si="11"/>
        <v>0</v>
      </c>
      <c r="T37" s="4">
        <f t="shared" si="11"/>
        <v>0</v>
      </c>
      <c r="U37" s="4">
        <f t="shared" si="11"/>
        <v>0</v>
      </c>
      <c r="V37" s="4">
        <f t="shared" si="11"/>
        <v>0</v>
      </c>
      <c r="W37" s="4">
        <f t="shared" si="11"/>
        <v>0</v>
      </c>
      <c r="X37" s="112">
        <f t="shared" si="11"/>
        <v>0</v>
      </c>
      <c r="Y37" s="5">
        <f t="shared" si="11"/>
        <v>0</v>
      </c>
      <c r="Z37" s="5">
        <f t="shared" si="11"/>
        <v>0</v>
      </c>
      <c r="AA37" s="4">
        <f t="shared" si="11"/>
        <v>0</v>
      </c>
      <c r="AB37" s="4">
        <f t="shared" si="11"/>
        <v>0</v>
      </c>
      <c r="AC37" s="4">
        <f t="shared" si="11"/>
        <v>0</v>
      </c>
      <c r="AD37" s="4">
        <f t="shared" si="11"/>
        <v>0</v>
      </c>
      <c r="AE37" s="112">
        <f t="shared" si="11"/>
        <v>0</v>
      </c>
      <c r="AF37" s="5">
        <f t="shared" si="11"/>
        <v>0</v>
      </c>
      <c r="AG37" s="5">
        <f t="shared" si="11"/>
        <v>0</v>
      </c>
      <c r="AH37" s="4">
        <f t="shared" si="11"/>
        <v>0</v>
      </c>
      <c r="AI37" s="55">
        <f t="shared" si="11"/>
        <v>0</v>
      </c>
      <c r="AJ37" s="55">
        <f t="shared" si="11"/>
        <v>0</v>
      </c>
      <c r="AK37" s="55">
        <f t="shared" si="11"/>
        <v>0</v>
      </c>
      <c r="AL37" s="156">
        <f t="shared" si="11"/>
        <v>0</v>
      </c>
    </row>
    <row r="38" spans="1:38" s="72" customFormat="1" ht="46.8" x14ac:dyDescent="0.3">
      <c r="A38" s="73" t="s">
        <v>59</v>
      </c>
      <c r="B38" s="74" t="s">
        <v>60</v>
      </c>
      <c r="C38" s="37" t="s">
        <v>2</v>
      </c>
      <c r="D38" s="39">
        <v>0</v>
      </c>
      <c r="E38" s="39">
        <v>0</v>
      </c>
      <c r="F38" s="38">
        <v>0</v>
      </c>
      <c r="G38" s="38">
        <v>0</v>
      </c>
      <c r="H38" s="38">
        <v>0</v>
      </c>
      <c r="I38" s="38">
        <v>0</v>
      </c>
      <c r="J38" s="129">
        <v>0</v>
      </c>
      <c r="K38" s="39">
        <v>0</v>
      </c>
      <c r="L38" s="39">
        <v>0</v>
      </c>
      <c r="M38" s="38">
        <v>0</v>
      </c>
      <c r="N38" s="38">
        <v>0</v>
      </c>
      <c r="O38" s="38">
        <v>0</v>
      </c>
      <c r="P38" s="38">
        <v>0</v>
      </c>
      <c r="Q38" s="129">
        <v>0</v>
      </c>
      <c r="R38" s="39">
        <v>0</v>
      </c>
      <c r="S38" s="39">
        <v>0</v>
      </c>
      <c r="T38" s="38">
        <v>0</v>
      </c>
      <c r="U38" s="38">
        <v>0</v>
      </c>
      <c r="V38" s="38">
        <v>0</v>
      </c>
      <c r="W38" s="38">
        <v>0</v>
      </c>
      <c r="X38" s="129">
        <v>0</v>
      </c>
      <c r="Y38" s="39">
        <v>0</v>
      </c>
      <c r="Z38" s="39">
        <v>0</v>
      </c>
      <c r="AA38" s="38">
        <v>0</v>
      </c>
      <c r="AB38" s="38">
        <v>0</v>
      </c>
      <c r="AC38" s="38">
        <v>0</v>
      </c>
      <c r="AD38" s="38">
        <v>0</v>
      </c>
      <c r="AE38" s="129">
        <v>0</v>
      </c>
      <c r="AF38" s="39">
        <v>0</v>
      </c>
      <c r="AG38" s="39">
        <v>0</v>
      </c>
      <c r="AH38" s="38">
        <v>0</v>
      </c>
      <c r="AI38" s="59">
        <v>0</v>
      </c>
      <c r="AJ38" s="59">
        <v>0</v>
      </c>
      <c r="AK38" s="59">
        <v>0</v>
      </c>
      <c r="AL38" s="163">
        <v>0</v>
      </c>
    </row>
    <row r="39" spans="1:38" s="72" customFormat="1" ht="78" x14ac:dyDescent="0.3">
      <c r="A39" s="74" t="s">
        <v>61</v>
      </c>
      <c r="B39" s="40" t="s">
        <v>62</v>
      </c>
      <c r="C39" s="76" t="s">
        <v>2</v>
      </c>
      <c r="D39" s="39">
        <v>0</v>
      </c>
      <c r="E39" s="39">
        <v>0</v>
      </c>
      <c r="F39" s="38">
        <v>0</v>
      </c>
      <c r="G39" s="38">
        <v>0</v>
      </c>
      <c r="H39" s="38">
        <v>0</v>
      </c>
      <c r="I39" s="38">
        <v>0</v>
      </c>
      <c r="J39" s="129">
        <v>0</v>
      </c>
      <c r="K39" s="39">
        <v>0</v>
      </c>
      <c r="L39" s="39">
        <v>0</v>
      </c>
      <c r="M39" s="38">
        <v>0</v>
      </c>
      <c r="N39" s="38">
        <v>0</v>
      </c>
      <c r="O39" s="38">
        <v>0</v>
      </c>
      <c r="P39" s="38">
        <v>0</v>
      </c>
      <c r="Q39" s="129">
        <v>0</v>
      </c>
      <c r="R39" s="39">
        <v>0</v>
      </c>
      <c r="S39" s="39">
        <v>0</v>
      </c>
      <c r="T39" s="38">
        <v>0</v>
      </c>
      <c r="U39" s="38">
        <v>0</v>
      </c>
      <c r="V39" s="38">
        <v>0</v>
      </c>
      <c r="W39" s="38">
        <v>0</v>
      </c>
      <c r="X39" s="129">
        <v>0</v>
      </c>
      <c r="Y39" s="39">
        <v>0</v>
      </c>
      <c r="Z39" s="39">
        <v>0</v>
      </c>
      <c r="AA39" s="38">
        <v>0</v>
      </c>
      <c r="AB39" s="38">
        <v>0</v>
      </c>
      <c r="AC39" s="38">
        <v>0</v>
      </c>
      <c r="AD39" s="38">
        <v>0</v>
      </c>
      <c r="AE39" s="129">
        <v>0</v>
      </c>
      <c r="AF39" s="162">
        <v>0</v>
      </c>
      <c r="AG39" s="162">
        <v>0</v>
      </c>
      <c r="AH39" s="59">
        <v>0</v>
      </c>
      <c r="AI39" s="59">
        <v>0</v>
      </c>
      <c r="AJ39" s="59">
        <v>0</v>
      </c>
      <c r="AK39" s="59">
        <v>0</v>
      </c>
      <c r="AL39" s="163">
        <v>0</v>
      </c>
    </row>
    <row r="40" spans="1:38" ht="48.75" customHeight="1" x14ac:dyDescent="0.3">
      <c r="A40" s="33" t="s">
        <v>236</v>
      </c>
      <c r="B40" s="164" t="s">
        <v>332</v>
      </c>
      <c r="C40" s="211" t="s">
        <v>69</v>
      </c>
      <c r="D40" s="47" t="s">
        <v>3</v>
      </c>
      <c r="E40" s="47" t="s">
        <v>3</v>
      </c>
      <c r="F40" s="47" t="s">
        <v>3</v>
      </c>
      <c r="G40" s="47" t="s">
        <v>3</v>
      </c>
      <c r="H40" s="47" t="s">
        <v>3</v>
      </c>
      <c r="I40" s="47" t="s">
        <v>3</v>
      </c>
      <c r="J40" s="47" t="s">
        <v>3</v>
      </c>
      <c r="K40" s="47" t="s">
        <v>3</v>
      </c>
      <c r="L40" s="47" t="s">
        <v>3</v>
      </c>
      <c r="M40" s="47" t="s">
        <v>3</v>
      </c>
      <c r="N40" s="47" t="s">
        <v>3</v>
      </c>
      <c r="O40" s="47" t="s">
        <v>3</v>
      </c>
      <c r="P40" s="47" t="s">
        <v>3</v>
      </c>
      <c r="Q40" s="47" t="s">
        <v>3</v>
      </c>
      <c r="R40" s="47" t="s">
        <v>3</v>
      </c>
      <c r="S40" s="47" t="s">
        <v>3</v>
      </c>
      <c r="T40" s="47" t="s">
        <v>3</v>
      </c>
      <c r="U40" s="47" t="s">
        <v>3</v>
      </c>
      <c r="V40" s="47" t="s">
        <v>3</v>
      </c>
      <c r="W40" s="47" t="s">
        <v>3</v>
      </c>
      <c r="X40" s="47" t="s">
        <v>3</v>
      </c>
      <c r="Y40" s="47" t="s">
        <v>3</v>
      </c>
      <c r="Z40" s="47">
        <f>+'4'!F42</f>
        <v>2.9323869239999998</v>
      </c>
      <c r="AA40" s="47">
        <f>+'4'!G42</f>
        <v>0.63</v>
      </c>
      <c r="AB40" s="47" t="s">
        <v>3</v>
      </c>
      <c r="AC40" s="47" t="s">
        <v>3</v>
      </c>
      <c r="AD40" s="47" t="s">
        <v>3</v>
      </c>
      <c r="AE40" s="47" t="s">
        <v>3</v>
      </c>
      <c r="AF40" s="47" t="s">
        <v>3</v>
      </c>
      <c r="AG40" s="47" t="s">
        <v>3</v>
      </c>
      <c r="AH40" s="47" t="s">
        <v>3</v>
      </c>
      <c r="AI40" s="47" t="s">
        <v>3</v>
      </c>
      <c r="AJ40" s="47" t="s">
        <v>3</v>
      </c>
      <c r="AK40" s="47" t="s">
        <v>3</v>
      </c>
      <c r="AL40" s="47" t="s">
        <v>3</v>
      </c>
    </row>
    <row r="41" spans="1:38" s="64" customFormat="1" ht="62.4" x14ac:dyDescent="0.3">
      <c r="A41" s="79" t="s">
        <v>72</v>
      </c>
      <c r="B41" s="67" t="s">
        <v>73</v>
      </c>
      <c r="C41" s="3" t="s">
        <v>2</v>
      </c>
      <c r="D41" s="5">
        <f t="shared" ref="D41:AL41" si="12">D42+D47</f>
        <v>0</v>
      </c>
      <c r="E41" s="5">
        <f t="shared" si="12"/>
        <v>0</v>
      </c>
      <c r="F41" s="4">
        <f t="shared" si="12"/>
        <v>0</v>
      </c>
      <c r="G41" s="4">
        <f t="shared" si="12"/>
        <v>0</v>
      </c>
      <c r="H41" s="4">
        <f t="shared" si="12"/>
        <v>0</v>
      </c>
      <c r="I41" s="4">
        <f t="shared" si="12"/>
        <v>0</v>
      </c>
      <c r="J41" s="112">
        <f t="shared" si="12"/>
        <v>0</v>
      </c>
      <c r="K41" s="5">
        <f t="shared" si="12"/>
        <v>0</v>
      </c>
      <c r="L41" s="5">
        <f t="shared" si="12"/>
        <v>0</v>
      </c>
      <c r="M41" s="4">
        <f t="shared" si="12"/>
        <v>0</v>
      </c>
      <c r="N41" s="4">
        <f t="shared" si="12"/>
        <v>0</v>
      </c>
      <c r="O41" s="4">
        <f t="shared" si="12"/>
        <v>0</v>
      </c>
      <c r="P41" s="4">
        <f t="shared" si="12"/>
        <v>0</v>
      </c>
      <c r="Q41" s="112">
        <f t="shared" si="12"/>
        <v>0</v>
      </c>
      <c r="R41" s="5">
        <f t="shared" si="12"/>
        <v>0</v>
      </c>
      <c r="S41" s="5">
        <f t="shared" si="12"/>
        <v>0</v>
      </c>
      <c r="T41" s="4">
        <f t="shared" si="12"/>
        <v>0</v>
      </c>
      <c r="U41" s="4">
        <f t="shared" si="12"/>
        <v>0</v>
      </c>
      <c r="V41" s="4">
        <f t="shared" si="12"/>
        <v>0</v>
      </c>
      <c r="W41" s="4">
        <f t="shared" si="12"/>
        <v>0</v>
      </c>
      <c r="X41" s="112">
        <f t="shared" si="12"/>
        <v>0</v>
      </c>
      <c r="Y41" s="5">
        <f t="shared" si="12"/>
        <v>0</v>
      </c>
      <c r="Z41" s="5">
        <f t="shared" si="12"/>
        <v>41.619417967215242</v>
      </c>
      <c r="AA41" s="4">
        <f t="shared" si="12"/>
        <v>0</v>
      </c>
      <c r="AB41" s="4">
        <f t="shared" si="12"/>
        <v>0</v>
      </c>
      <c r="AC41" s="4">
        <f t="shared" si="12"/>
        <v>9.572000000000001</v>
      </c>
      <c r="AD41" s="4">
        <f t="shared" si="12"/>
        <v>0</v>
      </c>
      <c r="AE41" s="112">
        <f t="shared" si="12"/>
        <v>0</v>
      </c>
      <c r="AF41" s="155">
        <f t="shared" si="12"/>
        <v>0</v>
      </c>
      <c r="AG41" s="155">
        <f t="shared" si="12"/>
        <v>41.619417967215242</v>
      </c>
      <c r="AH41" s="55">
        <f t="shared" si="12"/>
        <v>0</v>
      </c>
      <c r="AI41" s="55">
        <f t="shared" si="12"/>
        <v>0</v>
      </c>
      <c r="AJ41" s="55">
        <f t="shared" si="12"/>
        <v>9.572000000000001</v>
      </c>
      <c r="AK41" s="55">
        <f t="shared" si="12"/>
        <v>0</v>
      </c>
      <c r="AL41" s="156">
        <f t="shared" si="12"/>
        <v>0</v>
      </c>
    </row>
    <row r="42" spans="1:38" s="72" customFormat="1" ht="46.8" x14ac:dyDescent="0.3">
      <c r="A42" s="80" t="s">
        <v>76</v>
      </c>
      <c r="B42" s="76" t="s">
        <v>77</v>
      </c>
      <c r="C42" s="76" t="s">
        <v>2</v>
      </c>
      <c r="D42" s="163">
        <f t="shared" ref="D42:AL42" si="13">+SUM(D43:D46)</f>
        <v>0</v>
      </c>
      <c r="E42" s="163">
        <f t="shared" si="13"/>
        <v>0</v>
      </c>
      <c r="F42" s="163">
        <f t="shared" si="13"/>
        <v>0</v>
      </c>
      <c r="G42" s="163">
        <f t="shared" si="13"/>
        <v>0</v>
      </c>
      <c r="H42" s="163">
        <f t="shared" si="13"/>
        <v>0</v>
      </c>
      <c r="I42" s="163">
        <f t="shared" si="13"/>
        <v>0</v>
      </c>
      <c r="J42" s="163">
        <f t="shared" si="13"/>
        <v>0</v>
      </c>
      <c r="K42" s="163">
        <f t="shared" si="13"/>
        <v>0</v>
      </c>
      <c r="L42" s="163">
        <f t="shared" si="13"/>
        <v>0</v>
      </c>
      <c r="M42" s="163">
        <f t="shared" si="13"/>
        <v>0</v>
      </c>
      <c r="N42" s="163">
        <f t="shared" si="13"/>
        <v>0</v>
      </c>
      <c r="O42" s="163">
        <f t="shared" si="13"/>
        <v>0</v>
      </c>
      <c r="P42" s="163">
        <f t="shared" si="13"/>
        <v>0</v>
      </c>
      <c r="Q42" s="163">
        <f t="shared" si="13"/>
        <v>0</v>
      </c>
      <c r="R42" s="163">
        <f t="shared" si="13"/>
        <v>0</v>
      </c>
      <c r="S42" s="163">
        <f t="shared" si="13"/>
        <v>0</v>
      </c>
      <c r="T42" s="163">
        <f t="shared" si="13"/>
        <v>0</v>
      </c>
      <c r="U42" s="163">
        <f t="shared" si="13"/>
        <v>0</v>
      </c>
      <c r="V42" s="163">
        <f t="shared" si="13"/>
        <v>0</v>
      </c>
      <c r="W42" s="163">
        <f t="shared" si="13"/>
        <v>0</v>
      </c>
      <c r="X42" s="163">
        <f t="shared" si="13"/>
        <v>0</v>
      </c>
      <c r="Y42" s="163">
        <f t="shared" si="13"/>
        <v>0</v>
      </c>
      <c r="Z42" s="163">
        <f t="shared" si="13"/>
        <v>41.619417967215242</v>
      </c>
      <c r="AA42" s="163">
        <f t="shared" si="13"/>
        <v>0</v>
      </c>
      <c r="AB42" s="163">
        <f t="shared" si="13"/>
        <v>0</v>
      </c>
      <c r="AC42" s="163">
        <f t="shared" si="13"/>
        <v>9.572000000000001</v>
      </c>
      <c r="AD42" s="163">
        <f t="shared" si="13"/>
        <v>0</v>
      </c>
      <c r="AE42" s="163">
        <f t="shared" si="13"/>
        <v>0</v>
      </c>
      <c r="AF42" s="163">
        <f t="shared" si="13"/>
        <v>0</v>
      </c>
      <c r="AG42" s="163">
        <f t="shared" si="13"/>
        <v>41.619417967215242</v>
      </c>
      <c r="AH42" s="163">
        <f t="shared" si="13"/>
        <v>0</v>
      </c>
      <c r="AI42" s="163">
        <f t="shared" si="13"/>
        <v>0</v>
      </c>
      <c r="AJ42" s="163">
        <f t="shared" si="13"/>
        <v>9.572000000000001</v>
      </c>
      <c r="AK42" s="163">
        <f t="shared" si="13"/>
        <v>0</v>
      </c>
      <c r="AL42" s="163">
        <f t="shared" si="13"/>
        <v>0</v>
      </c>
    </row>
    <row r="43" spans="1:38" ht="46.8" x14ac:dyDescent="0.3">
      <c r="A43" s="165" t="s">
        <v>80</v>
      </c>
      <c r="B43" s="211" t="s">
        <v>81</v>
      </c>
      <c r="C43" s="211" t="s">
        <v>82</v>
      </c>
      <c r="D43" s="47" t="s">
        <v>3</v>
      </c>
      <c r="E43" s="47" t="s">
        <v>3</v>
      </c>
      <c r="F43" s="47" t="s">
        <v>3</v>
      </c>
      <c r="G43" s="47" t="s">
        <v>3</v>
      </c>
      <c r="H43" s="47" t="s">
        <v>3</v>
      </c>
      <c r="I43" s="47" t="s">
        <v>3</v>
      </c>
      <c r="J43" s="47" t="s">
        <v>3</v>
      </c>
      <c r="K43" s="47" t="s">
        <v>3</v>
      </c>
      <c r="L43" s="47" t="s">
        <v>3</v>
      </c>
      <c r="M43" s="47" t="s">
        <v>3</v>
      </c>
      <c r="N43" s="47" t="s">
        <v>3</v>
      </c>
      <c r="O43" s="47" t="s">
        <v>3</v>
      </c>
      <c r="P43" s="47" t="s">
        <v>3</v>
      </c>
      <c r="Q43" s="47" t="s">
        <v>3</v>
      </c>
      <c r="R43" s="47" t="s">
        <v>3</v>
      </c>
      <c r="S43" s="47" t="s">
        <v>3</v>
      </c>
      <c r="T43" s="47" t="s">
        <v>3</v>
      </c>
      <c r="U43" s="47" t="s">
        <v>3</v>
      </c>
      <c r="V43" s="47" t="s">
        <v>3</v>
      </c>
      <c r="W43" s="47" t="s">
        <v>3</v>
      </c>
      <c r="X43" s="47" t="s">
        <v>3</v>
      </c>
      <c r="Y43" s="47" t="s">
        <v>3</v>
      </c>
      <c r="Z43" s="47">
        <f>'4'!M45</f>
        <v>5.243865156</v>
      </c>
      <c r="AA43" s="47" t="s">
        <v>3</v>
      </c>
      <c r="AB43" s="47" t="str">
        <f>+'4'!H45</f>
        <v>нд</v>
      </c>
      <c r="AC43" s="46">
        <f>'4'!P45</f>
        <v>1.3740000000000001</v>
      </c>
      <c r="AD43" s="47" t="s">
        <v>3</v>
      </c>
      <c r="AE43" s="47" t="s">
        <v>3</v>
      </c>
      <c r="AF43" s="47">
        <f t="shared" ref="AF43:AL46" si="14">+SUM(D43, K43, R43, Y43)</f>
        <v>0</v>
      </c>
      <c r="AG43" s="47">
        <f t="shared" si="14"/>
        <v>5.243865156</v>
      </c>
      <c r="AH43" s="47">
        <f t="shared" si="14"/>
        <v>0</v>
      </c>
      <c r="AI43" s="47">
        <f t="shared" si="14"/>
        <v>0</v>
      </c>
      <c r="AJ43" s="47">
        <f t="shared" si="14"/>
        <v>1.3740000000000001</v>
      </c>
      <c r="AK43" s="47">
        <f t="shared" si="14"/>
        <v>0</v>
      </c>
      <c r="AL43" s="47">
        <f t="shared" si="14"/>
        <v>0</v>
      </c>
    </row>
    <row r="44" spans="1:38" ht="46.8" x14ac:dyDescent="0.3">
      <c r="A44" s="165" t="s">
        <v>85</v>
      </c>
      <c r="B44" s="211" t="s">
        <v>86</v>
      </c>
      <c r="C44" s="211" t="s">
        <v>87</v>
      </c>
      <c r="D44" s="47" t="s">
        <v>3</v>
      </c>
      <c r="E44" s="47" t="s">
        <v>3</v>
      </c>
      <c r="F44" s="47" t="s">
        <v>3</v>
      </c>
      <c r="G44" s="47" t="s">
        <v>3</v>
      </c>
      <c r="H44" s="47" t="s">
        <v>3</v>
      </c>
      <c r="I44" s="47" t="s">
        <v>3</v>
      </c>
      <c r="J44" s="47" t="s">
        <v>3</v>
      </c>
      <c r="K44" s="47" t="s">
        <v>3</v>
      </c>
      <c r="L44" s="47" t="s">
        <v>3</v>
      </c>
      <c r="M44" s="47" t="s">
        <v>3</v>
      </c>
      <c r="N44" s="47" t="s">
        <v>3</v>
      </c>
      <c r="O44" s="47" t="s">
        <v>3</v>
      </c>
      <c r="P44" s="47" t="s">
        <v>3</v>
      </c>
      <c r="Q44" s="47" t="s">
        <v>3</v>
      </c>
      <c r="R44" s="47" t="s">
        <v>3</v>
      </c>
      <c r="S44" s="47" t="s">
        <v>3</v>
      </c>
      <c r="T44" s="47" t="s">
        <v>3</v>
      </c>
      <c r="U44" s="47" t="s">
        <v>3</v>
      </c>
      <c r="V44" s="47" t="s">
        <v>3</v>
      </c>
      <c r="W44" s="47" t="s">
        <v>3</v>
      </c>
      <c r="X44" s="47" t="s">
        <v>3</v>
      </c>
      <c r="Y44" s="47" t="s">
        <v>3</v>
      </c>
      <c r="Z44" s="47" t="s">
        <v>3</v>
      </c>
      <c r="AA44" s="47" t="str">
        <f>+'4'!G46</f>
        <v>нд</v>
      </c>
      <c r="AB44" s="47" t="str">
        <f>+'4'!H46</f>
        <v>нд</v>
      </c>
      <c r="AC44" s="47" t="s">
        <v>3</v>
      </c>
      <c r="AD44" s="47" t="s">
        <v>3</v>
      </c>
      <c r="AE44" s="47" t="s">
        <v>3</v>
      </c>
      <c r="AF44" s="47">
        <f t="shared" si="14"/>
        <v>0</v>
      </c>
      <c r="AG44" s="47">
        <f t="shared" si="14"/>
        <v>0</v>
      </c>
      <c r="AH44" s="47">
        <f t="shared" si="14"/>
        <v>0</v>
      </c>
      <c r="AI44" s="47">
        <f t="shared" si="14"/>
        <v>0</v>
      </c>
      <c r="AJ44" s="47">
        <f>+SUM(H44, O44, V44, AC44)</f>
        <v>0</v>
      </c>
      <c r="AK44" s="47">
        <f>+SUM(I44, P44, W44, AD44)</f>
        <v>0</v>
      </c>
      <c r="AL44" s="47">
        <f t="shared" si="14"/>
        <v>0</v>
      </c>
    </row>
    <row r="45" spans="1:38" ht="62.4" x14ac:dyDescent="0.3">
      <c r="A45" s="165" t="s">
        <v>90</v>
      </c>
      <c r="B45" s="211" t="s">
        <v>91</v>
      </c>
      <c r="C45" s="211" t="s">
        <v>92</v>
      </c>
      <c r="D45" s="47" t="s">
        <v>3</v>
      </c>
      <c r="E45" s="47" t="s">
        <v>3</v>
      </c>
      <c r="F45" s="47" t="s">
        <v>3</v>
      </c>
      <c r="G45" s="47" t="s">
        <v>3</v>
      </c>
      <c r="H45" s="47" t="s">
        <v>3</v>
      </c>
      <c r="I45" s="47" t="s">
        <v>3</v>
      </c>
      <c r="J45" s="47" t="s">
        <v>3</v>
      </c>
      <c r="K45" s="47" t="s">
        <v>3</v>
      </c>
      <c r="L45" s="47" t="s">
        <v>3</v>
      </c>
      <c r="M45" s="47" t="s">
        <v>3</v>
      </c>
      <c r="N45" s="47" t="s">
        <v>3</v>
      </c>
      <c r="O45" s="47" t="s">
        <v>3</v>
      </c>
      <c r="P45" s="47" t="s">
        <v>3</v>
      </c>
      <c r="Q45" s="47" t="s">
        <v>3</v>
      </c>
      <c r="R45" s="47" t="s">
        <v>3</v>
      </c>
      <c r="S45" s="47" t="s">
        <v>3</v>
      </c>
      <c r="T45" s="47" t="s">
        <v>3</v>
      </c>
      <c r="U45" s="47" t="s">
        <v>3</v>
      </c>
      <c r="V45" s="47" t="s">
        <v>3</v>
      </c>
      <c r="W45" s="47" t="s">
        <v>3</v>
      </c>
      <c r="X45" s="47" t="s">
        <v>3</v>
      </c>
      <c r="Y45" s="47" t="s">
        <v>3</v>
      </c>
      <c r="Z45" s="47" t="s">
        <v>3</v>
      </c>
      <c r="AA45" s="47" t="s">
        <v>3</v>
      </c>
      <c r="AB45" s="47" t="s">
        <v>3</v>
      </c>
      <c r="AC45" s="47" t="s">
        <v>3</v>
      </c>
      <c r="AD45" s="47" t="s">
        <v>3</v>
      </c>
      <c r="AE45" s="47" t="s">
        <v>3</v>
      </c>
      <c r="AF45" s="47">
        <f t="shared" si="14"/>
        <v>0</v>
      </c>
      <c r="AG45" s="47">
        <f t="shared" si="14"/>
        <v>0</v>
      </c>
      <c r="AH45" s="47">
        <f t="shared" si="14"/>
        <v>0</v>
      </c>
      <c r="AI45" s="47">
        <f t="shared" si="14"/>
        <v>0</v>
      </c>
      <c r="AJ45" s="47">
        <f t="shared" si="14"/>
        <v>0</v>
      </c>
      <c r="AK45" s="47">
        <f t="shared" si="14"/>
        <v>0</v>
      </c>
      <c r="AL45" s="47">
        <f t="shared" si="14"/>
        <v>0</v>
      </c>
    </row>
    <row r="46" spans="1:38" ht="62.4" x14ac:dyDescent="0.3">
      <c r="A46" s="165" t="s">
        <v>93</v>
      </c>
      <c r="B46" s="211" t="s">
        <v>94</v>
      </c>
      <c r="C46" s="211" t="s">
        <v>333</v>
      </c>
      <c r="D46" s="47" t="s">
        <v>3</v>
      </c>
      <c r="E46" s="47" t="s">
        <v>3</v>
      </c>
      <c r="F46" s="47" t="s">
        <v>3</v>
      </c>
      <c r="G46" s="47" t="s">
        <v>3</v>
      </c>
      <c r="H46" s="47" t="s">
        <v>3</v>
      </c>
      <c r="I46" s="47" t="s">
        <v>3</v>
      </c>
      <c r="J46" s="47" t="s">
        <v>3</v>
      </c>
      <c r="K46" s="47" t="s">
        <v>3</v>
      </c>
      <c r="L46" s="47" t="s">
        <v>3</v>
      </c>
      <c r="M46" s="47" t="s">
        <v>3</v>
      </c>
      <c r="N46" s="47" t="s">
        <v>3</v>
      </c>
      <c r="O46" s="47" t="s">
        <v>3</v>
      </c>
      <c r="P46" s="47" t="s">
        <v>3</v>
      </c>
      <c r="Q46" s="47" t="s">
        <v>3</v>
      </c>
      <c r="R46" s="47" t="s">
        <v>3</v>
      </c>
      <c r="S46" s="47" t="s">
        <v>3</v>
      </c>
      <c r="T46" s="47" t="s">
        <v>3</v>
      </c>
      <c r="U46" s="47" t="s">
        <v>3</v>
      </c>
      <c r="V46" s="47" t="s">
        <v>3</v>
      </c>
      <c r="W46" s="47" t="s">
        <v>3</v>
      </c>
      <c r="X46" s="47" t="s">
        <v>3</v>
      </c>
      <c r="Y46" s="47" t="s">
        <v>3</v>
      </c>
      <c r="Z46" s="47">
        <f>'4'!M48</f>
        <v>36.375552811215243</v>
      </c>
      <c r="AA46" s="47" t="s">
        <v>3</v>
      </c>
      <c r="AB46" s="47" t="s">
        <v>3</v>
      </c>
      <c r="AC46" s="47">
        <f>'4'!P48</f>
        <v>8.1980000000000004</v>
      </c>
      <c r="AD46" s="47" t="s">
        <v>3</v>
      </c>
      <c r="AE46" s="47" t="s">
        <v>3</v>
      </c>
      <c r="AF46" s="47">
        <f t="shared" si="14"/>
        <v>0</v>
      </c>
      <c r="AG46" s="47">
        <f t="shared" si="14"/>
        <v>36.375552811215243</v>
      </c>
      <c r="AH46" s="47">
        <f t="shared" si="14"/>
        <v>0</v>
      </c>
      <c r="AI46" s="47">
        <f t="shared" si="14"/>
        <v>0</v>
      </c>
      <c r="AJ46" s="47">
        <f t="shared" si="14"/>
        <v>8.1980000000000004</v>
      </c>
      <c r="AK46" s="47">
        <f t="shared" si="14"/>
        <v>0</v>
      </c>
      <c r="AL46" s="47">
        <f t="shared" si="14"/>
        <v>0</v>
      </c>
    </row>
    <row r="47" spans="1:38" s="72" customFormat="1" ht="62.4" x14ac:dyDescent="0.3">
      <c r="A47" s="80" t="s">
        <v>98</v>
      </c>
      <c r="B47" s="40" t="s">
        <v>99</v>
      </c>
      <c r="C47" s="81" t="s">
        <v>2</v>
      </c>
      <c r="D47" s="39">
        <v>0</v>
      </c>
      <c r="E47" s="39">
        <v>0</v>
      </c>
      <c r="F47" s="38">
        <v>0</v>
      </c>
      <c r="G47" s="38">
        <v>0</v>
      </c>
      <c r="H47" s="38">
        <v>0</v>
      </c>
      <c r="I47" s="38">
        <v>0</v>
      </c>
      <c r="J47" s="129">
        <v>0</v>
      </c>
      <c r="K47" s="39">
        <v>0</v>
      </c>
      <c r="L47" s="39">
        <v>0</v>
      </c>
      <c r="M47" s="38">
        <v>0</v>
      </c>
      <c r="N47" s="38">
        <v>0</v>
      </c>
      <c r="O47" s="38">
        <v>0</v>
      </c>
      <c r="P47" s="38">
        <v>0</v>
      </c>
      <c r="Q47" s="129">
        <v>0</v>
      </c>
      <c r="R47" s="39">
        <v>0</v>
      </c>
      <c r="S47" s="39">
        <v>0</v>
      </c>
      <c r="T47" s="38">
        <v>0</v>
      </c>
      <c r="U47" s="38">
        <v>0</v>
      </c>
      <c r="V47" s="38">
        <v>0</v>
      </c>
      <c r="W47" s="38">
        <v>0</v>
      </c>
      <c r="X47" s="129">
        <v>0</v>
      </c>
      <c r="Y47" s="39">
        <v>0</v>
      </c>
      <c r="Z47" s="39">
        <v>0</v>
      </c>
      <c r="AA47" s="38">
        <v>0</v>
      </c>
      <c r="AB47" s="38">
        <v>0</v>
      </c>
      <c r="AC47" s="38">
        <v>0</v>
      </c>
      <c r="AD47" s="38">
        <v>0</v>
      </c>
      <c r="AE47" s="129">
        <v>0</v>
      </c>
      <c r="AF47" s="162">
        <v>0</v>
      </c>
      <c r="AG47" s="162">
        <v>0</v>
      </c>
      <c r="AH47" s="59">
        <v>0</v>
      </c>
      <c r="AI47" s="59">
        <v>0</v>
      </c>
      <c r="AJ47" s="59">
        <v>0</v>
      </c>
      <c r="AK47" s="59">
        <v>0</v>
      </c>
      <c r="AL47" s="163">
        <v>0</v>
      </c>
    </row>
    <row r="48" spans="1:38" s="64" customFormat="1" ht="46.8" x14ac:dyDescent="0.3">
      <c r="A48" s="79" t="s">
        <v>102</v>
      </c>
      <c r="B48" s="67" t="s">
        <v>103</v>
      </c>
      <c r="C48" s="82" t="s">
        <v>2</v>
      </c>
      <c r="D48" s="5">
        <f t="shared" ref="D48:AL48" si="15">D49+D50+D51+D52+D53+D54+D55+D56</f>
        <v>0</v>
      </c>
      <c r="E48" s="5">
        <f t="shared" si="15"/>
        <v>0</v>
      </c>
      <c r="F48" s="4">
        <f t="shared" si="15"/>
        <v>0</v>
      </c>
      <c r="G48" s="4">
        <f t="shared" si="15"/>
        <v>0</v>
      </c>
      <c r="H48" s="4">
        <f t="shared" si="15"/>
        <v>0</v>
      </c>
      <c r="I48" s="4">
        <f t="shared" si="15"/>
        <v>0</v>
      </c>
      <c r="J48" s="112">
        <f t="shared" si="15"/>
        <v>0</v>
      </c>
      <c r="K48" s="5">
        <f t="shared" si="15"/>
        <v>0</v>
      </c>
      <c r="L48" s="5">
        <f t="shared" si="15"/>
        <v>0</v>
      </c>
      <c r="M48" s="4">
        <f t="shared" si="15"/>
        <v>0</v>
      </c>
      <c r="N48" s="4">
        <f t="shared" si="15"/>
        <v>0</v>
      </c>
      <c r="O48" s="4">
        <f t="shared" si="15"/>
        <v>0</v>
      </c>
      <c r="P48" s="4">
        <f t="shared" si="15"/>
        <v>0</v>
      </c>
      <c r="Q48" s="112">
        <f t="shared" si="15"/>
        <v>0</v>
      </c>
      <c r="R48" s="5">
        <f t="shared" si="15"/>
        <v>0</v>
      </c>
      <c r="S48" s="5">
        <f t="shared" si="15"/>
        <v>0</v>
      </c>
      <c r="T48" s="4">
        <f t="shared" si="15"/>
        <v>0</v>
      </c>
      <c r="U48" s="4">
        <f t="shared" si="15"/>
        <v>0</v>
      </c>
      <c r="V48" s="4">
        <f t="shared" si="15"/>
        <v>0</v>
      </c>
      <c r="W48" s="4">
        <f t="shared" si="15"/>
        <v>0</v>
      </c>
      <c r="X48" s="112">
        <f t="shared" si="15"/>
        <v>0</v>
      </c>
      <c r="Y48" s="5">
        <f t="shared" si="15"/>
        <v>0</v>
      </c>
      <c r="Z48" s="5">
        <f t="shared" si="15"/>
        <v>0</v>
      </c>
      <c r="AA48" s="4">
        <f t="shared" si="15"/>
        <v>0</v>
      </c>
      <c r="AB48" s="4">
        <f t="shared" si="15"/>
        <v>0</v>
      </c>
      <c r="AC48" s="4">
        <f t="shared" si="15"/>
        <v>0</v>
      </c>
      <c r="AD48" s="4">
        <f t="shared" si="15"/>
        <v>0</v>
      </c>
      <c r="AE48" s="112">
        <f t="shared" si="15"/>
        <v>0</v>
      </c>
      <c r="AF48" s="155">
        <f t="shared" si="15"/>
        <v>0</v>
      </c>
      <c r="AG48" s="155">
        <f t="shared" si="15"/>
        <v>0</v>
      </c>
      <c r="AH48" s="55">
        <f t="shared" si="15"/>
        <v>0</v>
      </c>
      <c r="AI48" s="55">
        <f t="shared" si="15"/>
        <v>0</v>
      </c>
      <c r="AJ48" s="55">
        <f t="shared" si="15"/>
        <v>0</v>
      </c>
      <c r="AK48" s="55">
        <f t="shared" si="15"/>
        <v>0</v>
      </c>
      <c r="AL48" s="156">
        <f t="shared" si="15"/>
        <v>0</v>
      </c>
    </row>
    <row r="49" spans="1:38" s="72" customFormat="1" ht="46.8" x14ac:dyDescent="0.3">
      <c r="A49" s="83" t="s">
        <v>110</v>
      </c>
      <c r="B49" s="76" t="s">
        <v>111</v>
      </c>
      <c r="C49" s="81" t="s">
        <v>2</v>
      </c>
      <c r="D49" s="39">
        <v>0</v>
      </c>
      <c r="E49" s="39">
        <v>0</v>
      </c>
      <c r="F49" s="38">
        <v>0</v>
      </c>
      <c r="G49" s="38">
        <v>0</v>
      </c>
      <c r="H49" s="38">
        <v>0</v>
      </c>
      <c r="I49" s="38">
        <v>0</v>
      </c>
      <c r="J49" s="129">
        <v>0</v>
      </c>
      <c r="K49" s="39">
        <v>0</v>
      </c>
      <c r="L49" s="39">
        <v>0</v>
      </c>
      <c r="M49" s="38">
        <v>0</v>
      </c>
      <c r="N49" s="38">
        <v>0</v>
      </c>
      <c r="O49" s="38">
        <v>0</v>
      </c>
      <c r="P49" s="38">
        <v>0</v>
      </c>
      <c r="Q49" s="129">
        <v>0</v>
      </c>
      <c r="R49" s="39">
        <v>0</v>
      </c>
      <c r="S49" s="39">
        <v>0</v>
      </c>
      <c r="T49" s="38">
        <v>0</v>
      </c>
      <c r="U49" s="38">
        <v>0</v>
      </c>
      <c r="V49" s="38">
        <v>0</v>
      </c>
      <c r="W49" s="38">
        <v>0</v>
      </c>
      <c r="X49" s="129">
        <v>0</v>
      </c>
      <c r="Y49" s="39">
        <v>0</v>
      </c>
      <c r="Z49" s="39">
        <v>0</v>
      </c>
      <c r="AA49" s="38">
        <v>0</v>
      </c>
      <c r="AB49" s="38">
        <v>0</v>
      </c>
      <c r="AC49" s="38">
        <v>0</v>
      </c>
      <c r="AD49" s="38">
        <v>0</v>
      </c>
      <c r="AE49" s="129">
        <v>0</v>
      </c>
      <c r="AF49" s="162">
        <v>0</v>
      </c>
      <c r="AG49" s="162">
        <v>0</v>
      </c>
      <c r="AH49" s="59">
        <v>0</v>
      </c>
      <c r="AI49" s="59">
        <v>0</v>
      </c>
      <c r="AJ49" s="59">
        <v>0</v>
      </c>
      <c r="AK49" s="59">
        <v>0</v>
      </c>
      <c r="AL49" s="163">
        <v>0</v>
      </c>
    </row>
    <row r="50" spans="1:38" s="72" customFormat="1" ht="46.8" x14ac:dyDescent="0.3">
      <c r="A50" s="83" t="s">
        <v>112</v>
      </c>
      <c r="B50" s="76" t="s">
        <v>113</v>
      </c>
      <c r="C50" s="81" t="s">
        <v>2</v>
      </c>
      <c r="D50" s="39">
        <v>0</v>
      </c>
      <c r="E50" s="39">
        <v>0</v>
      </c>
      <c r="F50" s="38">
        <v>0</v>
      </c>
      <c r="G50" s="38">
        <v>0</v>
      </c>
      <c r="H50" s="38">
        <v>0</v>
      </c>
      <c r="I50" s="38">
        <v>0</v>
      </c>
      <c r="J50" s="129">
        <v>0</v>
      </c>
      <c r="K50" s="39">
        <v>0</v>
      </c>
      <c r="L50" s="39">
        <v>0</v>
      </c>
      <c r="M50" s="38">
        <v>0</v>
      </c>
      <c r="N50" s="38">
        <v>0</v>
      </c>
      <c r="O50" s="38">
        <v>0</v>
      </c>
      <c r="P50" s="38">
        <v>0</v>
      </c>
      <c r="Q50" s="129">
        <v>0</v>
      </c>
      <c r="R50" s="39">
        <v>0</v>
      </c>
      <c r="S50" s="39">
        <v>0</v>
      </c>
      <c r="T50" s="38">
        <v>0</v>
      </c>
      <c r="U50" s="38">
        <v>0</v>
      </c>
      <c r="V50" s="38">
        <v>0</v>
      </c>
      <c r="W50" s="38">
        <v>0</v>
      </c>
      <c r="X50" s="129">
        <v>0</v>
      </c>
      <c r="Y50" s="39">
        <v>0</v>
      </c>
      <c r="Z50" s="39">
        <v>0</v>
      </c>
      <c r="AA50" s="38">
        <v>0</v>
      </c>
      <c r="AB50" s="38">
        <v>0</v>
      </c>
      <c r="AC50" s="38">
        <v>0</v>
      </c>
      <c r="AD50" s="38">
        <v>0</v>
      </c>
      <c r="AE50" s="129">
        <v>0</v>
      </c>
      <c r="AF50" s="162">
        <v>0</v>
      </c>
      <c r="AG50" s="162">
        <v>0</v>
      </c>
      <c r="AH50" s="59">
        <v>0</v>
      </c>
      <c r="AI50" s="59">
        <v>0</v>
      </c>
      <c r="AJ50" s="59">
        <v>0</v>
      </c>
      <c r="AK50" s="59">
        <v>0</v>
      </c>
      <c r="AL50" s="163">
        <v>0</v>
      </c>
    </row>
    <row r="51" spans="1:38" s="72" customFormat="1" ht="46.8" x14ac:dyDescent="0.3">
      <c r="A51" s="80" t="s">
        <v>116</v>
      </c>
      <c r="B51" s="40" t="s">
        <v>117</v>
      </c>
      <c r="C51" s="76" t="s">
        <v>2</v>
      </c>
      <c r="D51" s="39">
        <v>0</v>
      </c>
      <c r="E51" s="39">
        <v>0</v>
      </c>
      <c r="F51" s="38">
        <v>0</v>
      </c>
      <c r="G51" s="38">
        <v>0</v>
      </c>
      <c r="H51" s="38">
        <v>0</v>
      </c>
      <c r="I51" s="38">
        <v>0</v>
      </c>
      <c r="J51" s="129">
        <v>0</v>
      </c>
      <c r="K51" s="39">
        <v>0</v>
      </c>
      <c r="L51" s="39">
        <v>0</v>
      </c>
      <c r="M51" s="38">
        <v>0</v>
      </c>
      <c r="N51" s="38">
        <v>0</v>
      </c>
      <c r="O51" s="38">
        <v>0</v>
      </c>
      <c r="P51" s="38">
        <v>0</v>
      </c>
      <c r="Q51" s="129">
        <v>0</v>
      </c>
      <c r="R51" s="39">
        <v>0</v>
      </c>
      <c r="S51" s="39">
        <v>0</v>
      </c>
      <c r="T51" s="38">
        <v>0</v>
      </c>
      <c r="U51" s="38">
        <v>0</v>
      </c>
      <c r="V51" s="38">
        <v>0</v>
      </c>
      <c r="W51" s="38">
        <v>0</v>
      </c>
      <c r="X51" s="129">
        <v>0</v>
      </c>
      <c r="Y51" s="39">
        <v>0</v>
      </c>
      <c r="Z51" s="39">
        <v>0</v>
      </c>
      <c r="AA51" s="38">
        <v>0</v>
      </c>
      <c r="AB51" s="38">
        <v>0</v>
      </c>
      <c r="AC51" s="38">
        <v>0</v>
      </c>
      <c r="AD51" s="38">
        <v>0</v>
      </c>
      <c r="AE51" s="129">
        <v>0</v>
      </c>
      <c r="AF51" s="162">
        <v>0</v>
      </c>
      <c r="AG51" s="162">
        <v>0</v>
      </c>
      <c r="AH51" s="59">
        <v>0</v>
      </c>
      <c r="AI51" s="59">
        <v>0</v>
      </c>
      <c r="AJ51" s="59">
        <v>0</v>
      </c>
      <c r="AK51" s="59">
        <v>0</v>
      </c>
      <c r="AL51" s="163">
        <v>0</v>
      </c>
    </row>
    <row r="52" spans="1:38" s="72" customFormat="1" ht="46.8" x14ac:dyDescent="0.3">
      <c r="A52" s="80" t="s">
        <v>120</v>
      </c>
      <c r="B52" s="40" t="s">
        <v>121</v>
      </c>
      <c r="C52" s="76" t="s">
        <v>2</v>
      </c>
      <c r="D52" s="39">
        <v>0</v>
      </c>
      <c r="E52" s="39">
        <v>0</v>
      </c>
      <c r="F52" s="38">
        <v>0</v>
      </c>
      <c r="G52" s="38">
        <v>0</v>
      </c>
      <c r="H52" s="38">
        <v>0</v>
      </c>
      <c r="I52" s="38">
        <v>0</v>
      </c>
      <c r="J52" s="129">
        <v>0</v>
      </c>
      <c r="K52" s="39">
        <v>0</v>
      </c>
      <c r="L52" s="39">
        <v>0</v>
      </c>
      <c r="M52" s="38">
        <v>0</v>
      </c>
      <c r="N52" s="38">
        <v>0</v>
      </c>
      <c r="O52" s="38">
        <v>0</v>
      </c>
      <c r="P52" s="38">
        <v>0</v>
      </c>
      <c r="Q52" s="129">
        <v>0</v>
      </c>
      <c r="R52" s="39">
        <v>0</v>
      </c>
      <c r="S52" s="39">
        <v>0</v>
      </c>
      <c r="T52" s="38">
        <v>0</v>
      </c>
      <c r="U52" s="38">
        <v>0</v>
      </c>
      <c r="V52" s="38">
        <v>0</v>
      </c>
      <c r="W52" s="38">
        <v>0</v>
      </c>
      <c r="X52" s="129">
        <v>0</v>
      </c>
      <c r="Y52" s="39">
        <v>0</v>
      </c>
      <c r="Z52" s="39">
        <v>0</v>
      </c>
      <c r="AA52" s="38">
        <v>0</v>
      </c>
      <c r="AB52" s="38">
        <v>0</v>
      </c>
      <c r="AC52" s="38">
        <v>0</v>
      </c>
      <c r="AD52" s="38">
        <v>0</v>
      </c>
      <c r="AE52" s="129">
        <v>0</v>
      </c>
      <c r="AF52" s="162">
        <v>0</v>
      </c>
      <c r="AG52" s="162">
        <v>0</v>
      </c>
      <c r="AH52" s="59">
        <v>0</v>
      </c>
      <c r="AI52" s="59">
        <v>0</v>
      </c>
      <c r="AJ52" s="59">
        <v>0</v>
      </c>
      <c r="AK52" s="59">
        <v>0</v>
      </c>
      <c r="AL52" s="163">
        <v>0</v>
      </c>
    </row>
    <row r="53" spans="1:38" s="72" customFormat="1" ht="62.4" x14ac:dyDescent="0.3">
      <c r="A53" s="80" t="s">
        <v>124</v>
      </c>
      <c r="B53" s="40" t="s">
        <v>125</v>
      </c>
      <c r="C53" s="76" t="s">
        <v>2</v>
      </c>
      <c r="D53" s="39">
        <v>0</v>
      </c>
      <c r="E53" s="39">
        <v>0</v>
      </c>
      <c r="F53" s="38">
        <v>0</v>
      </c>
      <c r="G53" s="38">
        <v>0</v>
      </c>
      <c r="H53" s="38">
        <v>0</v>
      </c>
      <c r="I53" s="38">
        <v>0</v>
      </c>
      <c r="J53" s="129">
        <v>0</v>
      </c>
      <c r="K53" s="39">
        <v>0</v>
      </c>
      <c r="L53" s="39">
        <v>0</v>
      </c>
      <c r="M53" s="38">
        <v>0</v>
      </c>
      <c r="N53" s="38">
        <v>0</v>
      </c>
      <c r="O53" s="38">
        <v>0</v>
      </c>
      <c r="P53" s="38">
        <v>0</v>
      </c>
      <c r="Q53" s="129">
        <v>0</v>
      </c>
      <c r="R53" s="39">
        <v>0</v>
      </c>
      <c r="S53" s="39">
        <v>0</v>
      </c>
      <c r="T53" s="38">
        <v>0</v>
      </c>
      <c r="U53" s="38">
        <v>0</v>
      </c>
      <c r="V53" s="38">
        <v>0</v>
      </c>
      <c r="W53" s="38">
        <v>0</v>
      </c>
      <c r="X53" s="129">
        <v>0</v>
      </c>
      <c r="Y53" s="39">
        <v>0</v>
      </c>
      <c r="Z53" s="39">
        <v>0</v>
      </c>
      <c r="AA53" s="38">
        <v>0</v>
      </c>
      <c r="AB53" s="38">
        <v>0</v>
      </c>
      <c r="AC53" s="38">
        <v>0</v>
      </c>
      <c r="AD53" s="38">
        <v>0</v>
      </c>
      <c r="AE53" s="129">
        <v>0</v>
      </c>
      <c r="AF53" s="162">
        <v>0</v>
      </c>
      <c r="AG53" s="162">
        <v>0</v>
      </c>
      <c r="AH53" s="59">
        <v>0</v>
      </c>
      <c r="AI53" s="59">
        <v>0</v>
      </c>
      <c r="AJ53" s="59">
        <v>0</v>
      </c>
      <c r="AK53" s="59">
        <v>0</v>
      </c>
      <c r="AL53" s="163">
        <v>0</v>
      </c>
    </row>
    <row r="54" spans="1:38" s="72" customFormat="1" ht="62.4" x14ac:dyDescent="0.3">
      <c r="A54" s="80" t="s">
        <v>128</v>
      </c>
      <c r="B54" s="40" t="s">
        <v>129</v>
      </c>
      <c r="C54" s="89" t="s">
        <v>2</v>
      </c>
      <c r="D54" s="39">
        <v>0</v>
      </c>
      <c r="E54" s="39">
        <v>0</v>
      </c>
      <c r="F54" s="38">
        <v>0</v>
      </c>
      <c r="G54" s="38">
        <v>0</v>
      </c>
      <c r="H54" s="38">
        <v>0</v>
      </c>
      <c r="I54" s="38">
        <v>0</v>
      </c>
      <c r="J54" s="129">
        <v>0</v>
      </c>
      <c r="K54" s="39">
        <v>0</v>
      </c>
      <c r="L54" s="39">
        <v>0</v>
      </c>
      <c r="M54" s="38">
        <v>0</v>
      </c>
      <c r="N54" s="38">
        <v>0</v>
      </c>
      <c r="O54" s="38">
        <v>0</v>
      </c>
      <c r="P54" s="38">
        <v>0</v>
      </c>
      <c r="Q54" s="129">
        <v>0</v>
      </c>
      <c r="R54" s="39">
        <v>0</v>
      </c>
      <c r="S54" s="39">
        <v>0</v>
      </c>
      <c r="T54" s="38">
        <v>0</v>
      </c>
      <c r="U54" s="38">
        <v>0</v>
      </c>
      <c r="V54" s="38">
        <v>0</v>
      </c>
      <c r="W54" s="38">
        <v>0</v>
      </c>
      <c r="X54" s="129">
        <v>0</v>
      </c>
      <c r="Y54" s="39">
        <v>0</v>
      </c>
      <c r="Z54" s="39">
        <v>0</v>
      </c>
      <c r="AA54" s="38">
        <v>0</v>
      </c>
      <c r="AB54" s="38">
        <v>0</v>
      </c>
      <c r="AC54" s="38">
        <v>0</v>
      </c>
      <c r="AD54" s="38">
        <v>0</v>
      </c>
      <c r="AE54" s="129">
        <v>0</v>
      </c>
      <c r="AF54" s="162">
        <v>0</v>
      </c>
      <c r="AG54" s="162">
        <v>0</v>
      </c>
      <c r="AH54" s="59">
        <v>0</v>
      </c>
      <c r="AI54" s="59">
        <v>0</v>
      </c>
      <c r="AJ54" s="59">
        <v>0</v>
      </c>
      <c r="AK54" s="59">
        <v>0</v>
      </c>
      <c r="AL54" s="163">
        <v>0</v>
      </c>
    </row>
    <row r="55" spans="1:38" s="72" customFormat="1" ht="62.4" x14ac:dyDescent="0.3">
      <c r="A55" s="80" t="s">
        <v>130</v>
      </c>
      <c r="B55" s="40" t="s">
        <v>131</v>
      </c>
      <c r="C55" s="89" t="s">
        <v>2</v>
      </c>
      <c r="D55" s="39">
        <v>0</v>
      </c>
      <c r="E55" s="39">
        <v>0</v>
      </c>
      <c r="F55" s="38">
        <v>0</v>
      </c>
      <c r="G55" s="38">
        <v>0</v>
      </c>
      <c r="H55" s="38">
        <v>0</v>
      </c>
      <c r="I55" s="38">
        <v>0</v>
      </c>
      <c r="J55" s="129">
        <v>0</v>
      </c>
      <c r="K55" s="39">
        <v>0</v>
      </c>
      <c r="L55" s="39">
        <v>0</v>
      </c>
      <c r="M55" s="38">
        <v>0</v>
      </c>
      <c r="N55" s="38">
        <v>0</v>
      </c>
      <c r="O55" s="38">
        <v>0</v>
      </c>
      <c r="P55" s="38">
        <v>0</v>
      </c>
      <c r="Q55" s="129">
        <v>0</v>
      </c>
      <c r="R55" s="39">
        <v>0</v>
      </c>
      <c r="S55" s="39">
        <v>0</v>
      </c>
      <c r="T55" s="38">
        <v>0</v>
      </c>
      <c r="U55" s="38">
        <v>0</v>
      </c>
      <c r="V55" s="38">
        <v>0</v>
      </c>
      <c r="W55" s="38">
        <v>0</v>
      </c>
      <c r="X55" s="129">
        <v>0</v>
      </c>
      <c r="Y55" s="39">
        <v>0</v>
      </c>
      <c r="Z55" s="39">
        <v>0</v>
      </c>
      <c r="AA55" s="38">
        <v>0</v>
      </c>
      <c r="AB55" s="38">
        <v>0</v>
      </c>
      <c r="AC55" s="38">
        <v>0</v>
      </c>
      <c r="AD55" s="38">
        <v>0</v>
      </c>
      <c r="AE55" s="129">
        <v>0</v>
      </c>
      <c r="AF55" s="162">
        <v>0</v>
      </c>
      <c r="AG55" s="162">
        <v>0</v>
      </c>
      <c r="AH55" s="59">
        <v>0</v>
      </c>
      <c r="AI55" s="59">
        <v>0</v>
      </c>
      <c r="AJ55" s="59">
        <v>0</v>
      </c>
      <c r="AK55" s="59">
        <v>0</v>
      </c>
      <c r="AL55" s="163">
        <v>0</v>
      </c>
    </row>
    <row r="56" spans="1:38" s="72" customFormat="1" ht="62.4" x14ac:dyDescent="0.3">
      <c r="A56" s="80" t="s">
        <v>132</v>
      </c>
      <c r="B56" s="40" t="s">
        <v>133</v>
      </c>
      <c r="C56" s="89" t="s">
        <v>2</v>
      </c>
      <c r="D56" s="39">
        <v>0</v>
      </c>
      <c r="E56" s="39">
        <v>0</v>
      </c>
      <c r="F56" s="38">
        <v>0</v>
      </c>
      <c r="G56" s="38">
        <v>0</v>
      </c>
      <c r="H56" s="38">
        <v>0</v>
      </c>
      <c r="I56" s="38">
        <v>0</v>
      </c>
      <c r="J56" s="129">
        <v>0</v>
      </c>
      <c r="K56" s="39">
        <v>0</v>
      </c>
      <c r="L56" s="39">
        <v>0</v>
      </c>
      <c r="M56" s="38">
        <v>0</v>
      </c>
      <c r="N56" s="38">
        <v>0</v>
      </c>
      <c r="O56" s="38">
        <v>0</v>
      </c>
      <c r="P56" s="38">
        <v>0</v>
      </c>
      <c r="Q56" s="129">
        <v>0</v>
      </c>
      <c r="R56" s="39">
        <v>0</v>
      </c>
      <c r="S56" s="39">
        <v>0</v>
      </c>
      <c r="T56" s="38">
        <v>0</v>
      </c>
      <c r="U56" s="38">
        <v>0</v>
      </c>
      <c r="V56" s="38">
        <v>0</v>
      </c>
      <c r="W56" s="38">
        <v>0</v>
      </c>
      <c r="X56" s="129">
        <v>0</v>
      </c>
      <c r="Y56" s="39">
        <v>0</v>
      </c>
      <c r="Z56" s="39">
        <v>0</v>
      </c>
      <c r="AA56" s="38">
        <v>0</v>
      </c>
      <c r="AB56" s="38">
        <v>0</v>
      </c>
      <c r="AC56" s="38">
        <v>0</v>
      </c>
      <c r="AD56" s="38">
        <v>0</v>
      </c>
      <c r="AE56" s="129">
        <v>0</v>
      </c>
      <c r="AF56" s="162">
        <v>0</v>
      </c>
      <c r="AG56" s="162">
        <v>0</v>
      </c>
      <c r="AH56" s="59">
        <v>0</v>
      </c>
      <c r="AI56" s="59">
        <v>0</v>
      </c>
      <c r="AJ56" s="59">
        <v>0</v>
      </c>
      <c r="AK56" s="59">
        <v>0</v>
      </c>
      <c r="AL56" s="163">
        <v>0</v>
      </c>
    </row>
    <row r="57" spans="1:38" s="64" customFormat="1" ht="62.4" x14ac:dyDescent="0.3">
      <c r="A57" s="91" t="s">
        <v>135</v>
      </c>
      <c r="B57" s="60" t="s">
        <v>136</v>
      </c>
      <c r="C57" s="67" t="s">
        <v>2</v>
      </c>
      <c r="D57" s="5">
        <f t="shared" ref="D57:AL57" si="16">D58+D59</f>
        <v>0</v>
      </c>
      <c r="E57" s="5">
        <f t="shared" si="16"/>
        <v>0</v>
      </c>
      <c r="F57" s="4">
        <f t="shared" si="16"/>
        <v>0</v>
      </c>
      <c r="G57" s="4">
        <f t="shared" si="16"/>
        <v>0</v>
      </c>
      <c r="H57" s="4">
        <f t="shared" si="16"/>
        <v>0</v>
      </c>
      <c r="I57" s="4">
        <f t="shared" si="16"/>
        <v>0</v>
      </c>
      <c r="J57" s="112">
        <f t="shared" si="16"/>
        <v>0</v>
      </c>
      <c r="K57" s="5">
        <f t="shared" si="16"/>
        <v>0</v>
      </c>
      <c r="L57" s="5">
        <f t="shared" si="16"/>
        <v>0</v>
      </c>
      <c r="M57" s="4">
        <f t="shared" si="16"/>
        <v>0</v>
      </c>
      <c r="N57" s="4">
        <f t="shared" si="16"/>
        <v>0</v>
      </c>
      <c r="O57" s="4">
        <f t="shared" si="16"/>
        <v>0</v>
      </c>
      <c r="P57" s="4">
        <f t="shared" si="16"/>
        <v>0</v>
      </c>
      <c r="Q57" s="112">
        <f t="shared" si="16"/>
        <v>0</v>
      </c>
      <c r="R57" s="5">
        <f t="shared" si="16"/>
        <v>0</v>
      </c>
      <c r="S57" s="5">
        <f t="shared" si="16"/>
        <v>0</v>
      </c>
      <c r="T57" s="4">
        <f t="shared" si="16"/>
        <v>0</v>
      </c>
      <c r="U57" s="4">
        <f t="shared" si="16"/>
        <v>0</v>
      </c>
      <c r="V57" s="4">
        <f t="shared" si="16"/>
        <v>0</v>
      </c>
      <c r="W57" s="4">
        <f t="shared" si="16"/>
        <v>0</v>
      </c>
      <c r="X57" s="112">
        <f t="shared" si="16"/>
        <v>0</v>
      </c>
      <c r="Y57" s="5">
        <f t="shared" si="16"/>
        <v>0</v>
      </c>
      <c r="Z57" s="5">
        <f t="shared" si="16"/>
        <v>0</v>
      </c>
      <c r="AA57" s="4">
        <f t="shared" si="16"/>
        <v>0</v>
      </c>
      <c r="AB57" s="4">
        <f t="shared" si="16"/>
        <v>0</v>
      </c>
      <c r="AC57" s="4">
        <f t="shared" si="16"/>
        <v>0</v>
      </c>
      <c r="AD57" s="4">
        <f t="shared" si="16"/>
        <v>0</v>
      </c>
      <c r="AE57" s="112">
        <f t="shared" si="16"/>
        <v>0</v>
      </c>
      <c r="AF57" s="155">
        <f t="shared" si="16"/>
        <v>0</v>
      </c>
      <c r="AG57" s="155">
        <f t="shared" si="16"/>
        <v>0</v>
      </c>
      <c r="AH57" s="55">
        <f t="shared" si="16"/>
        <v>0</v>
      </c>
      <c r="AI57" s="55">
        <f t="shared" si="16"/>
        <v>0</v>
      </c>
      <c r="AJ57" s="55">
        <f t="shared" si="16"/>
        <v>0</v>
      </c>
      <c r="AK57" s="55">
        <f t="shared" si="16"/>
        <v>0</v>
      </c>
      <c r="AL57" s="156">
        <f t="shared" si="16"/>
        <v>0</v>
      </c>
    </row>
    <row r="58" spans="1:38" s="72" customFormat="1" ht="46.8" x14ac:dyDescent="0.3">
      <c r="A58" s="80" t="s">
        <v>134</v>
      </c>
      <c r="B58" s="40" t="s">
        <v>137</v>
      </c>
      <c r="C58" s="76" t="s">
        <v>2</v>
      </c>
      <c r="D58" s="39">
        <v>0</v>
      </c>
      <c r="E58" s="39">
        <v>0</v>
      </c>
      <c r="F58" s="38">
        <v>0</v>
      </c>
      <c r="G58" s="38">
        <v>0</v>
      </c>
      <c r="H58" s="38">
        <v>0</v>
      </c>
      <c r="I58" s="38">
        <v>0</v>
      </c>
      <c r="J58" s="129">
        <v>0</v>
      </c>
      <c r="K58" s="39">
        <v>0</v>
      </c>
      <c r="L58" s="39">
        <v>0</v>
      </c>
      <c r="M58" s="38">
        <v>0</v>
      </c>
      <c r="N58" s="38">
        <v>0</v>
      </c>
      <c r="O58" s="38">
        <v>0</v>
      </c>
      <c r="P58" s="38">
        <v>0</v>
      </c>
      <c r="Q58" s="129">
        <v>0</v>
      </c>
      <c r="R58" s="39">
        <v>0</v>
      </c>
      <c r="S58" s="39">
        <v>0</v>
      </c>
      <c r="T58" s="38">
        <v>0</v>
      </c>
      <c r="U58" s="38">
        <v>0</v>
      </c>
      <c r="V58" s="38">
        <v>0</v>
      </c>
      <c r="W58" s="38">
        <v>0</v>
      </c>
      <c r="X58" s="129">
        <v>0</v>
      </c>
      <c r="Y58" s="39">
        <v>0</v>
      </c>
      <c r="Z58" s="39">
        <v>0</v>
      </c>
      <c r="AA58" s="38">
        <v>0</v>
      </c>
      <c r="AB58" s="38">
        <v>0</v>
      </c>
      <c r="AC58" s="38">
        <v>0</v>
      </c>
      <c r="AD58" s="38">
        <v>0</v>
      </c>
      <c r="AE58" s="129">
        <v>0</v>
      </c>
      <c r="AF58" s="162">
        <v>0</v>
      </c>
      <c r="AG58" s="162">
        <v>0</v>
      </c>
      <c r="AH58" s="59">
        <v>0</v>
      </c>
      <c r="AI58" s="59">
        <v>0</v>
      </c>
      <c r="AJ58" s="59">
        <v>0</v>
      </c>
      <c r="AK58" s="59">
        <v>0</v>
      </c>
      <c r="AL58" s="163">
        <v>0</v>
      </c>
    </row>
    <row r="59" spans="1:38" s="72" customFormat="1" ht="62.4" x14ac:dyDescent="0.3">
      <c r="A59" s="80" t="s">
        <v>138</v>
      </c>
      <c r="B59" s="40" t="s">
        <v>139</v>
      </c>
      <c r="C59" s="76" t="s">
        <v>2</v>
      </c>
      <c r="D59" s="39">
        <v>0</v>
      </c>
      <c r="E59" s="39">
        <v>0</v>
      </c>
      <c r="F59" s="38">
        <v>0</v>
      </c>
      <c r="G59" s="38">
        <v>0</v>
      </c>
      <c r="H59" s="38">
        <v>0</v>
      </c>
      <c r="I59" s="38">
        <v>0</v>
      </c>
      <c r="J59" s="129">
        <v>0</v>
      </c>
      <c r="K59" s="39">
        <v>0</v>
      </c>
      <c r="L59" s="39">
        <v>0</v>
      </c>
      <c r="M59" s="38">
        <v>0</v>
      </c>
      <c r="N59" s="38">
        <v>0</v>
      </c>
      <c r="O59" s="38">
        <v>0</v>
      </c>
      <c r="P59" s="38">
        <v>0</v>
      </c>
      <c r="Q59" s="129">
        <v>0</v>
      </c>
      <c r="R59" s="39">
        <v>0</v>
      </c>
      <c r="S59" s="39">
        <v>0</v>
      </c>
      <c r="T59" s="38">
        <v>0</v>
      </c>
      <c r="U59" s="38">
        <v>0</v>
      </c>
      <c r="V59" s="38">
        <v>0</v>
      </c>
      <c r="W59" s="38">
        <v>0</v>
      </c>
      <c r="X59" s="129">
        <v>0</v>
      </c>
      <c r="Y59" s="39">
        <v>0</v>
      </c>
      <c r="Z59" s="39">
        <v>0</v>
      </c>
      <c r="AA59" s="38">
        <v>0</v>
      </c>
      <c r="AB59" s="38">
        <v>0</v>
      </c>
      <c r="AC59" s="38">
        <v>0</v>
      </c>
      <c r="AD59" s="38">
        <v>0</v>
      </c>
      <c r="AE59" s="129">
        <v>0</v>
      </c>
      <c r="AF59" s="162">
        <v>0</v>
      </c>
      <c r="AG59" s="162">
        <v>0</v>
      </c>
      <c r="AH59" s="59">
        <v>0</v>
      </c>
      <c r="AI59" s="59">
        <v>0</v>
      </c>
      <c r="AJ59" s="59">
        <v>0</v>
      </c>
      <c r="AK59" s="59">
        <v>0</v>
      </c>
      <c r="AL59" s="163">
        <v>0</v>
      </c>
    </row>
    <row r="60" spans="1:38" s="70" customFormat="1" ht="93.6" x14ac:dyDescent="0.3">
      <c r="A60" s="96" t="s">
        <v>140</v>
      </c>
      <c r="B60" s="61" t="s">
        <v>141</v>
      </c>
      <c r="C60" s="88" t="s">
        <v>2</v>
      </c>
      <c r="D60" s="32">
        <f t="shared" ref="D60:AL60" si="17">D61+D62</f>
        <v>0</v>
      </c>
      <c r="E60" s="32">
        <f t="shared" si="17"/>
        <v>0</v>
      </c>
      <c r="F60" s="13">
        <f t="shared" si="17"/>
        <v>0</v>
      </c>
      <c r="G60" s="13">
        <f t="shared" si="17"/>
        <v>0</v>
      </c>
      <c r="H60" s="13">
        <f t="shared" si="17"/>
        <v>0</v>
      </c>
      <c r="I60" s="13">
        <f t="shared" si="17"/>
        <v>0</v>
      </c>
      <c r="J60" s="106">
        <f t="shared" si="17"/>
        <v>0</v>
      </c>
      <c r="K60" s="32">
        <f t="shared" si="17"/>
        <v>0</v>
      </c>
      <c r="L60" s="32">
        <f t="shared" si="17"/>
        <v>0</v>
      </c>
      <c r="M60" s="13">
        <f t="shared" si="17"/>
        <v>0</v>
      </c>
      <c r="N60" s="13">
        <f t="shared" si="17"/>
        <v>0</v>
      </c>
      <c r="O60" s="13">
        <f t="shared" si="17"/>
        <v>0</v>
      </c>
      <c r="P60" s="13">
        <f t="shared" si="17"/>
        <v>0</v>
      </c>
      <c r="Q60" s="106">
        <f t="shared" si="17"/>
        <v>0</v>
      </c>
      <c r="R60" s="32">
        <f t="shared" si="17"/>
        <v>0</v>
      </c>
      <c r="S60" s="32">
        <f t="shared" si="17"/>
        <v>0</v>
      </c>
      <c r="T60" s="13">
        <f t="shared" si="17"/>
        <v>0</v>
      </c>
      <c r="U60" s="13">
        <f t="shared" si="17"/>
        <v>0</v>
      </c>
      <c r="V60" s="13">
        <f t="shared" si="17"/>
        <v>0</v>
      </c>
      <c r="W60" s="13">
        <f t="shared" si="17"/>
        <v>0</v>
      </c>
      <c r="X60" s="106">
        <f t="shared" si="17"/>
        <v>0</v>
      </c>
      <c r="Y60" s="32">
        <f t="shared" si="17"/>
        <v>0</v>
      </c>
      <c r="Z60" s="32">
        <f t="shared" si="17"/>
        <v>0</v>
      </c>
      <c r="AA60" s="13">
        <f t="shared" si="17"/>
        <v>0</v>
      </c>
      <c r="AB60" s="13">
        <f t="shared" si="17"/>
        <v>0</v>
      </c>
      <c r="AC60" s="13">
        <f t="shared" si="17"/>
        <v>0</v>
      </c>
      <c r="AD60" s="13">
        <f t="shared" si="17"/>
        <v>0</v>
      </c>
      <c r="AE60" s="106">
        <f t="shared" si="17"/>
        <v>0</v>
      </c>
      <c r="AF60" s="150">
        <f t="shared" si="17"/>
        <v>0</v>
      </c>
      <c r="AG60" s="150">
        <f t="shared" si="17"/>
        <v>0</v>
      </c>
      <c r="AH60" s="63">
        <f t="shared" si="17"/>
        <v>0</v>
      </c>
      <c r="AI60" s="63">
        <f t="shared" si="17"/>
        <v>0</v>
      </c>
      <c r="AJ60" s="63">
        <f t="shared" si="17"/>
        <v>0</v>
      </c>
      <c r="AK60" s="63">
        <f t="shared" si="17"/>
        <v>0</v>
      </c>
      <c r="AL60" s="152">
        <f t="shared" si="17"/>
        <v>0</v>
      </c>
    </row>
    <row r="61" spans="1:38" s="64" customFormat="1" ht="78" x14ac:dyDescent="0.3">
      <c r="A61" s="91" t="s">
        <v>146</v>
      </c>
      <c r="B61" s="60" t="s">
        <v>147</v>
      </c>
      <c r="C61" s="67" t="s">
        <v>2</v>
      </c>
      <c r="D61" s="5">
        <v>0</v>
      </c>
      <c r="E61" s="5">
        <v>0</v>
      </c>
      <c r="F61" s="4">
        <v>0</v>
      </c>
      <c r="G61" s="4">
        <v>0</v>
      </c>
      <c r="H61" s="4">
        <v>0</v>
      </c>
      <c r="I61" s="4">
        <v>0</v>
      </c>
      <c r="J61" s="112">
        <v>0</v>
      </c>
      <c r="K61" s="5">
        <v>0</v>
      </c>
      <c r="L61" s="5">
        <v>0</v>
      </c>
      <c r="M61" s="4">
        <v>0</v>
      </c>
      <c r="N61" s="4">
        <v>0</v>
      </c>
      <c r="O61" s="4">
        <v>0</v>
      </c>
      <c r="P61" s="4">
        <v>0</v>
      </c>
      <c r="Q61" s="112">
        <v>0</v>
      </c>
      <c r="R61" s="5">
        <v>0</v>
      </c>
      <c r="S61" s="5">
        <v>0</v>
      </c>
      <c r="T61" s="4">
        <v>0</v>
      </c>
      <c r="U61" s="4">
        <v>0</v>
      </c>
      <c r="V61" s="4">
        <v>0</v>
      </c>
      <c r="W61" s="4">
        <v>0</v>
      </c>
      <c r="X61" s="112">
        <v>0</v>
      </c>
      <c r="Y61" s="5">
        <v>0</v>
      </c>
      <c r="Z61" s="5">
        <v>0</v>
      </c>
      <c r="AA61" s="4">
        <v>0</v>
      </c>
      <c r="AB61" s="4">
        <v>0</v>
      </c>
      <c r="AC61" s="4">
        <v>0</v>
      </c>
      <c r="AD61" s="4">
        <v>0</v>
      </c>
      <c r="AE61" s="112">
        <v>0</v>
      </c>
      <c r="AF61" s="155">
        <v>0</v>
      </c>
      <c r="AG61" s="155">
        <v>0</v>
      </c>
      <c r="AH61" s="55">
        <v>0</v>
      </c>
      <c r="AI61" s="55">
        <v>0</v>
      </c>
      <c r="AJ61" s="55">
        <v>0</v>
      </c>
      <c r="AK61" s="55">
        <v>0</v>
      </c>
      <c r="AL61" s="156">
        <v>0</v>
      </c>
    </row>
    <row r="62" spans="1:38" s="64" customFormat="1" ht="78" x14ac:dyDescent="0.3">
      <c r="A62" s="91" t="s">
        <v>142</v>
      </c>
      <c r="B62" s="60" t="s">
        <v>143</v>
      </c>
      <c r="C62" s="67" t="s">
        <v>2</v>
      </c>
      <c r="D62" s="5">
        <v>0</v>
      </c>
      <c r="E62" s="5">
        <v>0</v>
      </c>
      <c r="F62" s="4">
        <v>0</v>
      </c>
      <c r="G62" s="4">
        <v>0</v>
      </c>
      <c r="H62" s="4">
        <v>0</v>
      </c>
      <c r="I62" s="4">
        <v>0</v>
      </c>
      <c r="J62" s="112">
        <v>0</v>
      </c>
      <c r="K62" s="5">
        <v>0</v>
      </c>
      <c r="L62" s="5">
        <v>0</v>
      </c>
      <c r="M62" s="4">
        <v>0</v>
      </c>
      <c r="N62" s="4">
        <v>0</v>
      </c>
      <c r="O62" s="4">
        <v>0</v>
      </c>
      <c r="P62" s="4">
        <v>0</v>
      </c>
      <c r="Q62" s="112">
        <v>0</v>
      </c>
      <c r="R62" s="5">
        <v>0</v>
      </c>
      <c r="S62" s="5">
        <v>0</v>
      </c>
      <c r="T62" s="4">
        <v>0</v>
      </c>
      <c r="U62" s="4">
        <v>0</v>
      </c>
      <c r="V62" s="4">
        <v>0</v>
      </c>
      <c r="W62" s="4">
        <v>0</v>
      </c>
      <c r="X62" s="112">
        <v>0</v>
      </c>
      <c r="Y62" s="5">
        <v>0</v>
      </c>
      <c r="Z62" s="5">
        <v>0</v>
      </c>
      <c r="AA62" s="4">
        <v>0</v>
      </c>
      <c r="AB62" s="4">
        <v>0</v>
      </c>
      <c r="AC62" s="4">
        <v>0</v>
      </c>
      <c r="AD62" s="4">
        <v>0</v>
      </c>
      <c r="AE62" s="112">
        <v>0</v>
      </c>
      <c r="AF62" s="155">
        <v>0</v>
      </c>
      <c r="AG62" s="155">
        <v>0</v>
      </c>
      <c r="AH62" s="55">
        <v>0</v>
      </c>
      <c r="AI62" s="55">
        <v>0</v>
      </c>
      <c r="AJ62" s="55">
        <v>0</v>
      </c>
      <c r="AK62" s="55">
        <v>0</v>
      </c>
      <c r="AL62" s="156">
        <v>0</v>
      </c>
    </row>
    <row r="63" spans="1:38" s="70" customFormat="1" ht="46.8" x14ac:dyDescent="0.3">
      <c r="A63" s="98" t="s">
        <v>144</v>
      </c>
      <c r="B63" s="88" t="s">
        <v>145</v>
      </c>
      <c r="C63" s="12" t="s">
        <v>2</v>
      </c>
      <c r="D63" s="32">
        <f t="shared" ref="D63:AL63" si="18">SUM(D64)</f>
        <v>0</v>
      </c>
      <c r="E63" s="32">
        <f t="shared" si="18"/>
        <v>0</v>
      </c>
      <c r="F63" s="13">
        <f t="shared" si="18"/>
        <v>0</v>
      </c>
      <c r="G63" s="13">
        <f t="shared" si="18"/>
        <v>0</v>
      </c>
      <c r="H63" s="13">
        <f t="shared" si="18"/>
        <v>0</v>
      </c>
      <c r="I63" s="13">
        <f t="shared" si="18"/>
        <v>0</v>
      </c>
      <c r="J63" s="106">
        <f t="shared" si="18"/>
        <v>0</v>
      </c>
      <c r="K63" s="32">
        <f t="shared" si="18"/>
        <v>0</v>
      </c>
      <c r="L63" s="32">
        <f t="shared" si="18"/>
        <v>0</v>
      </c>
      <c r="M63" s="13">
        <f t="shared" si="18"/>
        <v>0</v>
      </c>
      <c r="N63" s="13">
        <f t="shared" si="18"/>
        <v>0</v>
      </c>
      <c r="O63" s="13">
        <f t="shared" si="18"/>
        <v>0</v>
      </c>
      <c r="P63" s="13">
        <f t="shared" si="18"/>
        <v>0</v>
      </c>
      <c r="Q63" s="106">
        <f t="shared" si="18"/>
        <v>0</v>
      </c>
      <c r="R63" s="32">
        <f t="shared" si="18"/>
        <v>0</v>
      </c>
      <c r="S63" s="32">
        <f t="shared" si="18"/>
        <v>0</v>
      </c>
      <c r="T63" s="13">
        <f t="shared" si="18"/>
        <v>0</v>
      </c>
      <c r="U63" s="13">
        <f t="shared" si="18"/>
        <v>0</v>
      </c>
      <c r="V63" s="13">
        <f t="shared" si="18"/>
        <v>0</v>
      </c>
      <c r="W63" s="13">
        <f t="shared" si="18"/>
        <v>0</v>
      </c>
      <c r="X63" s="106">
        <f t="shared" si="18"/>
        <v>0</v>
      </c>
      <c r="Y63" s="32">
        <f t="shared" si="18"/>
        <v>0</v>
      </c>
      <c r="Z63" s="32">
        <f t="shared" si="18"/>
        <v>0</v>
      </c>
      <c r="AA63" s="13">
        <f t="shared" si="18"/>
        <v>0</v>
      </c>
      <c r="AB63" s="13">
        <f t="shared" si="18"/>
        <v>0</v>
      </c>
      <c r="AC63" s="13">
        <f t="shared" si="18"/>
        <v>0</v>
      </c>
      <c r="AD63" s="13">
        <f t="shared" si="18"/>
        <v>0</v>
      </c>
      <c r="AE63" s="106">
        <f t="shared" si="18"/>
        <v>0</v>
      </c>
      <c r="AF63" s="150">
        <f t="shared" si="18"/>
        <v>0</v>
      </c>
      <c r="AG63" s="150">
        <f t="shared" si="18"/>
        <v>0</v>
      </c>
      <c r="AH63" s="63">
        <f t="shared" si="18"/>
        <v>0</v>
      </c>
      <c r="AI63" s="63">
        <f t="shared" si="18"/>
        <v>0</v>
      </c>
      <c r="AJ63" s="63">
        <f t="shared" si="18"/>
        <v>0</v>
      </c>
      <c r="AK63" s="63">
        <f t="shared" si="18"/>
        <v>0</v>
      </c>
      <c r="AL63" s="152">
        <f t="shared" si="18"/>
        <v>0</v>
      </c>
    </row>
    <row r="64" spans="1:38" ht="187.2" x14ac:dyDescent="0.3">
      <c r="A64" s="159" t="s">
        <v>144</v>
      </c>
      <c r="B64" s="211" t="s">
        <v>334</v>
      </c>
      <c r="C64" s="210" t="s">
        <v>335</v>
      </c>
      <c r="D64" s="47">
        <v>0</v>
      </c>
      <c r="E64" s="47">
        <v>0</v>
      </c>
      <c r="F64" s="46">
        <v>0</v>
      </c>
      <c r="G64" s="46">
        <v>0</v>
      </c>
      <c r="H64" s="46">
        <v>0</v>
      </c>
      <c r="I64" s="46">
        <v>0</v>
      </c>
      <c r="J64" s="125">
        <v>0</v>
      </c>
      <c r="K64" s="47">
        <v>0</v>
      </c>
      <c r="L64" s="47">
        <v>0</v>
      </c>
      <c r="M64" s="46">
        <v>0</v>
      </c>
      <c r="N64" s="46">
        <v>0</v>
      </c>
      <c r="O64" s="46">
        <v>0</v>
      </c>
      <c r="P64" s="46">
        <v>0</v>
      </c>
      <c r="Q64" s="125">
        <v>0</v>
      </c>
      <c r="R64" s="47">
        <v>0</v>
      </c>
      <c r="S64" s="47">
        <v>0</v>
      </c>
      <c r="T64" s="46">
        <v>0</v>
      </c>
      <c r="U64" s="46">
        <v>0</v>
      </c>
      <c r="V64" s="46">
        <v>0</v>
      </c>
      <c r="W64" s="46">
        <v>0</v>
      </c>
      <c r="X64" s="125">
        <v>0</v>
      </c>
      <c r="Y64" s="47">
        <v>0</v>
      </c>
      <c r="Z64" s="47">
        <v>0</v>
      </c>
      <c r="AA64" s="46">
        <v>0</v>
      </c>
      <c r="AB64" s="46">
        <v>0</v>
      </c>
      <c r="AC64" s="46">
        <v>0</v>
      </c>
      <c r="AD64" s="46">
        <v>0</v>
      </c>
      <c r="AE64" s="125">
        <v>0</v>
      </c>
      <c r="AF64" s="51">
        <f t="shared" ref="AF64:AL64" si="19">D64+K64+R64+Y64</f>
        <v>0</v>
      </c>
      <c r="AG64" s="51">
        <f t="shared" si="19"/>
        <v>0</v>
      </c>
      <c r="AH64" s="169">
        <f t="shared" si="19"/>
        <v>0</v>
      </c>
      <c r="AI64" s="169">
        <f t="shared" si="19"/>
        <v>0</v>
      </c>
      <c r="AJ64" s="169">
        <f t="shared" si="19"/>
        <v>0</v>
      </c>
      <c r="AK64" s="169">
        <f t="shared" si="19"/>
        <v>0</v>
      </c>
      <c r="AL64" s="170">
        <f t="shared" si="19"/>
        <v>0</v>
      </c>
    </row>
    <row r="65" spans="1:38" s="70" customFormat="1" ht="62.4" x14ac:dyDescent="0.3">
      <c r="A65" s="96" t="s">
        <v>148</v>
      </c>
      <c r="B65" s="100" t="s">
        <v>149</v>
      </c>
      <c r="C65" s="63" t="s">
        <v>2</v>
      </c>
      <c r="D65" s="32">
        <v>0</v>
      </c>
      <c r="E65" s="32">
        <v>0</v>
      </c>
      <c r="F65" s="13">
        <v>0</v>
      </c>
      <c r="G65" s="13">
        <v>0</v>
      </c>
      <c r="H65" s="13">
        <v>0</v>
      </c>
      <c r="I65" s="13">
        <v>0</v>
      </c>
      <c r="J65" s="106">
        <v>0</v>
      </c>
      <c r="K65" s="32">
        <v>0</v>
      </c>
      <c r="L65" s="32">
        <v>0</v>
      </c>
      <c r="M65" s="13">
        <v>0</v>
      </c>
      <c r="N65" s="13">
        <v>0</v>
      </c>
      <c r="O65" s="13">
        <v>0</v>
      </c>
      <c r="P65" s="13">
        <v>0</v>
      </c>
      <c r="Q65" s="106">
        <v>0</v>
      </c>
      <c r="R65" s="32">
        <v>0</v>
      </c>
      <c r="S65" s="32">
        <v>0</v>
      </c>
      <c r="T65" s="13">
        <v>0</v>
      </c>
      <c r="U65" s="13">
        <v>0</v>
      </c>
      <c r="V65" s="13">
        <v>0</v>
      </c>
      <c r="W65" s="13">
        <v>0</v>
      </c>
      <c r="X65" s="106">
        <v>0</v>
      </c>
      <c r="Y65" s="32">
        <v>0</v>
      </c>
      <c r="Z65" s="32">
        <v>0</v>
      </c>
      <c r="AA65" s="13">
        <v>0</v>
      </c>
      <c r="AB65" s="13">
        <v>0</v>
      </c>
      <c r="AC65" s="13">
        <v>0</v>
      </c>
      <c r="AD65" s="13">
        <v>0</v>
      </c>
      <c r="AE65" s="106">
        <v>0</v>
      </c>
      <c r="AF65" s="150">
        <v>0</v>
      </c>
      <c r="AG65" s="150">
        <v>0</v>
      </c>
      <c r="AH65" s="63">
        <v>0</v>
      </c>
      <c r="AI65" s="63">
        <v>0</v>
      </c>
      <c r="AJ65" s="63">
        <v>0</v>
      </c>
      <c r="AK65" s="63">
        <v>0</v>
      </c>
      <c r="AL65" s="152">
        <v>0</v>
      </c>
    </row>
    <row r="66" spans="1:38" s="70" customFormat="1" ht="31.2" x14ac:dyDescent="0.3">
      <c r="A66" s="98" t="s">
        <v>150</v>
      </c>
      <c r="B66" s="88" t="s">
        <v>151</v>
      </c>
      <c r="C66" s="12" t="s">
        <v>2</v>
      </c>
      <c r="D66" s="32">
        <v>0</v>
      </c>
      <c r="E66" s="32">
        <v>0</v>
      </c>
      <c r="F66" s="13">
        <v>0</v>
      </c>
      <c r="G66" s="13">
        <v>0</v>
      </c>
      <c r="H66" s="13">
        <v>0</v>
      </c>
      <c r="I66" s="13">
        <v>0</v>
      </c>
      <c r="J66" s="106">
        <v>0</v>
      </c>
      <c r="K66" s="32">
        <v>0</v>
      </c>
      <c r="L66" s="32">
        <v>0</v>
      </c>
      <c r="M66" s="13">
        <v>0</v>
      </c>
      <c r="N66" s="13">
        <v>0</v>
      </c>
      <c r="O66" s="13">
        <v>0</v>
      </c>
      <c r="P66" s="13">
        <v>0</v>
      </c>
      <c r="Q66" s="106">
        <v>0</v>
      </c>
      <c r="R66" s="32">
        <v>0</v>
      </c>
      <c r="S66" s="32">
        <v>0</v>
      </c>
      <c r="T66" s="13">
        <v>0</v>
      </c>
      <c r="U66" s="13">
        <v>0</v>
      </c>
      <c r="V66" s="13">
        <v>0</v>
      </c>
      <c r="W66" s="13">
        <v>0</v>
      </c>
      <c r="X66" s="106">
        <v>0</v>
      </c>
      <c r="Y66" s="32">
        <v>0</v>
      </c>
      <c r="Z66" s="32">
        <v>0</v>
      </c>
      <c r="AA66" s="13">
        <v>0</v>
      </c>
      <c r="AB66" s="13">
        <v>0</v>
      </c>
      <c r="AC66" s="13">
        <v>0</v>
      </c>
      <c r="AD66" s="13">
        <v>0</v>
      </c>
      <c r="AE66" s="106">
        <v>0</v>
      </c>
      <c r="AF66" s="150">
        <v>0</v>
      </c>
      <c r="AG66" s="150">
        <v>0</v>
      </c>
      <c r="AH66" s="63">
        <v>0</v>
      </c>
      <c r="AI66" s="63">
        <v>0</v>
      </c>
      <c r="AJ66" s="63">
        <v>0</v>
      </c>
      <c r="AK66" s="63">
        <v>0</v>
      </c>
      <c r="AL66" s="152">
        <v>0</v>
      </c>
    </row>
  </sheetData>
  <mergeCells count="19">
    <mergeCell ref="K11:Q11"/>
    <mergeCell ref="R11:X11"/>
    <mergeCell ref="Y11:AE11"/>
    <mergeCell ref="AF11:AL11"/>
    <mergeCell ref="E12:J12"/>
    <mergeCell ref="L12:Q12"/>
    <mergeCell ref="S12:X12"/>
    <mergeCell ref="Z12:AE12"/>
    <mergeCell ref="AG12:AL12"/>
    <mergeCell ref="A4:AL4"/>
    <mergeCell ref="A5:AL5"/>
    <mergeCell ref="A7:AL7"/>
    <mergeCell ref="A8:AL8"/>
    <mergeCell ref="A9:AL9"/>
    <mergeCell ref="A10:A13"/>
    <mergeCell ref="B10:B13"/>
    <mergeCell ref="C10:C13"/>
    <mergeCell ref="D10:AL10"/>
    <mergeCell ref="D11:J11"/>
  </mergeCells>
  <conditionalFormatting sqref="D35">
    <cfRule type="containsText" dxfId="1315" priority="118" operator="containsText" text="Наименование инвестиционного проекта">
      <formula>NOT(ISERROR(SEARCH("Наименование инвестиционного проекта",D35)))</formula>
    </cfRule>
  </conditionalFormatting>
  <conditionalFormatting sqref="D35">
    <cfRule type="cellIs" dxfId="1314" priority="117" operator="equal">
      <formula>0</formula>
    </cfRule>
  </conditionalFormatting>
  <conditionalFormatting sqref="E35:AL35">
    <cfRule type="containsText" dxfId="1313" priority="116" operator="containsText" text="Наименование инвестиционного проекта">
      <formula>NOT(ISERROR(SEARCH("Наименование инвестиционного проекта",E35)))</formula>
    </cfRule>
  </conditionalFormatting>
  <conditionalFormatting sqref="E35:AL35">
    <cfRule type="cellIs" dxfId="1312" priority="115" operator="equal">
      <formula>0</formula>
    </cfRule>
  </conditionalFormatting>
  <conditionalFormatting sqref="D41">
    <cfRule type="containsText" dxfId="1311" priority="114" operator="containsText" text="Наименование инвестиционного проекта">
      <formula>NOT(ISERROR(SEARCH("Наименование инвестиционного проекта",D41)))</formula>
    </cfRule>
  </conditionalFormatting>
  <conditionalFormatting sqref="D41">
    <cfRule type="cellIs" dxfId="1310" priority="113" operator="equal">
      <formula>0</formula>
    </cfRule>
  </conditionalFormatting>
  <conditionalFormatting sqref="E41:AL41">
    <cfRule type="containsText" dxfId="1309" priority="112" operator="containsText" text="Наименование инвестиционного проекта">
      <formula>NOT(ISERROR(SEARCH("Наименование инвестиционного проекта",E41)))</formula>
    </cfRule>
  </conditionalFormatting>
  <conditionalFormatting sqref="E41:AL41">
    <cfRule type="cellIs" dxfId="1308" priority="111" operator="equal">
      <formula>0</formula>
    </cfRule>
  </conditionalFormatting>
  <conditionalFormatting sqref="D47">
    <cfRule type="containsText" dxfId="1307" priority="110" operator="containsText" text="Наименование инвестиционного проекта">
      <formula>NOT(ISERROR(SEARCH("Наименование инвестиционного проекта",D47)))</formula>
    </cfRule>
  </conditionalFormatting>
  <conditionalFormatting sqref="D47">
    <cfRule type="cellIs" dxfId="1306" priority="109" operator="equal">
      <formula>0</formula>
    </cfRule>
  </conditionalFormatting>
  <conditionalFormatting sqref="E47:AL47">
    <cfRule type="containsText" dxfId="1305" priority="108" operator="containsText" text="Наименование инвестиционного проекта">
      <formula>NOT(ISERROR(SEARCH("Наименование инвестиционного проекта",E47)))</formula>
    </cfRule>
  </conditionalFormatting>
  <conditionalFormatting sqref="E47:AL47">
    <cfRule type="cellIs" dxfId="1304" priority="107" operator="equal">
      <formula>0</formula>
    </cfRule>
  </conditionalFormatting>
  <conditionalFormatting sqref="D49">
    <cfRule type="containsText" dxfId="1303" priority="106" operator="containsText" text="Наименование инвестиционного проекта">
      <formula>NOT(ISERROR(SEARCH("Наименование инвестиционного проекта",D49)))</formula>
    </cfRule>
  </conditionalFormatting>
  <conditionalFormatting sqref="D49">
    <cfRule type="cellIs" dxfId="1302" priority="105" operator="equal">
      <formula>0</formula>
    </cfRule>
  </conditionalFormatting>
  <conditionalFormatting sqref="E49:AL49">
    <cfRule type="containsText" dxfId="1301" priority="104" operator="containsText" text="Наименование инвестиционного проекта">
      <formula>NOT(ISERROR(SEARCH("Наименование инвестиционного проекта",E49)))</formula>
    </cfRule>
  </conditionalFormatting>
  <conditionalFormatting sqref="E49:AL49">
    <cfRule type="cellIs" dxfId="1300" priority="103" operator="equal">
      <formula>0</formula>
    </cfRule>
  </conditionalFormatting>
  <conditionalFormatting sqref="D48">
    <cfRule type="containsText" dxfId="1299" priority="102" operator="containsText" text="Наименование инвестиционного проекта">
      <formula>NOT(ISERROR(SEARCH("Наименование инвестиционного проекта",D48)))</formula>
    </cfRule>
  </conditionalFormatting>
  <conditionalFormatting sqref="D48">
    <cfRule type="cellIs" dxfId="1298" priority="101" operator="equal">
      <formula>0</formula>
    </cfRule>
  </conditionalFormatting>
  <conditionalFormatting sqref="E48:AL48">
    <cfRule type="containsText" dxfId="1297" priority="100" operator="containsText" text="Наименование инвестиционного проекта">
      <formula>NOT(ISERROR(SEARCH("Наименование инвестиционного проекта",E48)))</formula>
    </cfRule>
  </conditionalFormatting>
  <conditionalFormatting sqref="E48:AL48">
    <cfRule type="cellIs" dxfId="1296" priority="99" operator="equal">
      <formula>0</formula>
    </cfRule>
  </conditionalFormatting>
  <conditionalFormatting sqref="D51:AL52">
    <cfRule type="containsText" dxfId="1295" priority="98" operator="containsText" text="Наименование инвестиционного проекта">
      <formula>NOT(ISERROR(SEARCH("Наименование инвестиционного проекта",D51)))</formula>
    </cfRule>
  </conditionalFormatting>
  <conditionalFormatting sqref="D51:AL52">
    <cfRule type="cellIs" dxfId="1294" priority="97" operator="equal">
      <formula>0</formula>
    </cfRule>
  </conditionalFormatting>
  <conditionalFormatting sqref="D54:AL56">
    <cfRule type="containsText" dxfId="1293" priority="96" operator="containsText" text="Наименование инвестиционного проекта">
      <formula>NOT(ISERROR(SEARCH("Наименование инвестиционного проекта",D54)))</formula>
    </cfRule>
  </conditionalFormatting>
  <conditionalFormatting sqref="D54:AL56">
    <cfRule type="cellIs" dxfId="1292" priority="95" operator="equal">
      <formula>0</formula>
    </cfRule>
  </conditionalFormatting>
  <conditionalFormatting sqref="D53">
    <cfRule type="containsText" dxfId="1291" priority="94" operator="containsText" text="Наименование инвестиционного проекта">
      <formula>NOT(ISERROR(SEARCH("Наименование инвестиционного проекта",D53)))</formula>
    </cfRule>
  </conditionalFormatting>
  <conditionalFormatting sqref="D53">
    <cfRule type="cellIs" dxfId="1290" priority="93" operator="equal">
      <formula>0</formula>
    </cfRule>
  </conditionalFormatting>
  <conditionalFormatting sqref="E53:AL53">
    <cfRule type="containsText" dxfId="1289" priority="92" operator="containsText" text="Наименование инвестиционного проекта">
      <formula>NOT(ISERROR(SEARCH("Наименование инвестиционного проекта",E53)))</formula>
    </cfRule>
  </conditionalFormatting>
  <conditionalFormatting sqref="E53:AL53">
    <cfRule type="cellIs" dxfId="1288" priority="91" operator="equal">
      <formula>0</formula>
    </cfRule>
  </conditionalFormatting>
  <conditionalFormatting sqref="D58:D59">
    <cfRule type="containsText" dxfId="1287" priority="90" operator="containsText" text="Наименование инвестиционного проекта">
      <formula>NOT(ISERROR(SEARCH("Наименование инвестиционного проекта",D58)))</formula>
    </cfRule>
  </conditionalFormatting>
  <conditionalFormatting sqref="D58:D59">
    <cfRule type="cellIs" dxfId="1286" priority="89" operator="equal">
      <formula>0</formula>
    </cfRule>
  </conditionalFormatting>
  <conditionalFormatting sqref="E58:AL59">
    <cfRule type="containsText" dxfId="1285" priority="88" operator="containsText" text="Наименование инвестиционного проекта">
      <formula>NOT(ISERROR(SEARCH("Наименование инвестиционного проекта",E58)))</formula>
    </cfRule>
  </conditionalFormatting>
  <conditionalFormatting sqref="E58:AL59">
    <cfRule type="cellIs" dxfId="1284" priority="87" operator="equal">
      <formula>0</formula>
    </cfRule>
  </conditionalFormatting>
  <conditionalFormatting sqref="D57">
    <cfRule type="containsText" dxfId="1283" priority="86" operator="containsText" text="Наименование инвестиционного проекта">
      <formula>NOT(ISERROR(SEARCH("Наименование инвестиционного проекта",D57)))</formula>
    </cfRule>
  </conditionalFormatting>
  <conditionalFormatting sqref="D57">
    <cfRule type="cellIs" dxfId="1282" priority="85" operator="equal">
      <formula>0</formula>
    </cfRule>
  </conditionalFormatting>
  <conditionalFormatting sqref="E57:AL57">
    <cfRule type="containsText" dxfId="1281" priority="84" operator="containsText" text="Наименование инвестиционного проекта">
      <formula>NOT(ISERROR(SEARCH("Наименование инвестиционного проекта",E57)))</formula>
    </cfRule>
  </conditionalFormatting>
  <conditionalFormatting sqref="E57:AL57">
    <cfRule type="cellIs" dxfId="1280" priority="83" operator="equal">
      <formula>0</formula>
    </cfRule>
  </conditionalFormatting>
  <conditionalFormatting sqref="D61:D62">
    <cfRule type="containsText" dxfId="1279" priority="82" operator="containsText" text="Наименование инвестиционного проекта">
      <formula>NOT(ISERROR(SEARCH("Наименование инвестиционного проекта",D61)))</formula>
    </cfRule>
  </conditionalFormatting>
  <conditionalFormatting sqref="D61:D62">
    <cfRule type="cellIs" dxfId="1278" priority="81" operator="equal">
      <formula>0</formula>
    </cfRule>
  </conditionalFormatting>
  <conditionalFormatting sqref="E61:AL62">
    <cfRule type="containsText" dxfId="1277" priority="80" operator="containsText" text="Наименование инвестиционного проекта">
      <formula>NOT(ISERROR(SEARCH("Наименование инвестиционного проекта",E61)))</formula>
    </cfRule>
  </conditionalFormatting>
  <conditionalFormatting sqref="E61:AL62">
    <cfRule type="cellIs" dxfId="1276" priority="79" operator="equal">
      <formula>0</formula>
    </cfRule>
  </conditionalFormatting>
  <conditionalFormatting sqref="D60">
    <cfRule type="containsText" dxfId="1275" priority="78" operator="containsText" text="Наименование инвестиционного проекта">
      <formula>NOT(ISERROR(SEARCH("Наименование инвестиционного проекта",D60)))</formula>
    </cfRule>
  </conditionalFormatting>
  <conditionalFormatting sqref="D60">
    <cfRule type="cellIs" dxfId="1274" priority="77" operator="equal">
      <formula>0</formula>
    </cfRule>
  </conditionalFormatting>
  <conditionalFormatting sqref="E60:AL60">
    <cfRule type="containsText" dxfId="1273" priority="76" operator="containsText" text="Наименование инвестиционного проекта">
      <formula>NOT(ISERROR(SEARCH("Наименование инвестиционного проекта",E60)))</formula>
    </cfRule>
  </conditionalFormatting>
  <conditionalFormatting sqref="E60:AL60">
    <cfRule type="cellIs" dxfId="1272" priority="75" operator="equal">
      <formula>0</formula>
    </cfRule>
  </conditionalFormatting>
  <conditionalFormatting sqref="D63">
    <cfRule type="containsText" dxfId="1271" priority="74" operator="containsText" text="Наименование инвестиционного проекта">
      <formula>NOT(ISERROR(SEARCH("Наименование инвестиционного проекта",D63)))</formula>
    </cfRule>
  </conditionalFormatting>
  <conditionalFormatting sqref="D63">
    <cfRule type="cellIs" dxfId="1270" priority="73" operator="equal">
      <formula>0</formula>
    </cfRule>
  </conditionalFormatting>
  <conditionalFormatting sqref="D65">
    <cfRule type="containsText" dxfId="1269" priority="72" operator="containsText" text="Наименование инвестиционного проекта">
      <formula>NOT(ISERROR(SEARCH("Наименование инвестиционного проекта",D65)))</formula>
    </cfRule>
  </conditionalFormatting>
  <conditionalFormatting sqref="D65">
    <cfRule type="cellIs" dxfId="1268" priority="71" operator="equal">
      <formula>0</formula>
    </cfRule>
  </conditionalFormatting>
  <conditionalFormatting sqref="E63:AL63">
    <cfRule type="containsText" dxfId="1267" priority="70" operator="containsText" text="Наименование инвестиционного проекта">
      <formula>NOT(ISERROR(SEARCH("Наименование инвестиционного проекта",E63)))</formula>
    </cfRule>
  </conditionalFormatting>
  <conditionalFormatting sqref="E63:AL63">
    <cfRule type="cellIs" dxfId="1266" priority="69" operator="equal">
      <formula>0</formula>
    </cfRule>
  </conditionalFormatting>
  <conditionalFormatting sqref="E65:AL65">
    <cfRule type="containsText" dxfId="1265" priority="68" operator="containsText" text="Наименование инвестиционного проекта">
      <formula>NOT(ISERROR(SEARCH("Наименование инвестиционного проекта",E65)))</formula>
    </cfRule>
  </conditionalFormatting>
  <conditionalFormatting sqref="E65:AL65">
    <cfRule type="cellIs" dxfId="1264" priority="67" operator="equal">
      <formula>0</formula>
    </cfRule>
  </conditionalFormatting>
  <conditionalFormatting sqref="D15:AL21">
    <cfRule type="containsText" dxfId="1263" priority="66" operator="containsText" text="Наименование инвестиционного проекта">
      <formula>NOT(ISERROR(SEARCH("Наименование инвестиционного проекта",D15)))</formula>
    </cfRule>
  </conditionalFormatting>
  <conditionalFormatting sqref="D15:AL21">
    <cfRule type="cellIs" dxfId="1262" priority="65" operator="equal">
      <formula>0</formula>
    </cfRule>
  </conditionalFormatting>
  <conditionalFormatting sqref="D33">
    <cfRule type="containsText" dxfId="1261" priority="64" operator="containsText" text="Наименование инвестиционного проекта">
      <formula>NOT(ISERROR(SEARCH("Наименование инвестиционного проекта",D33)))</formula>
    </cfRule>
  </conditionalFormatting>
  <conditionalFormatting sqref="D33">
    <cfRule type="cellIs" dxfId="1260" priority="63" operator="equal">
      <formula>0</formula>
    </cfRule>
  </conditionalFormatting>
  <conditionalFormatting sqref="E33:AL33">
    <cfRule type="containsText" dxfId="1259" priority="62" operator="containsText" text="Наименование инвестиционного проекта">
      <formula>NOT(ISERROR(SEARCH("Наименование инвестиционного проекта",E33)))</formula>
    </cfRule>
  </conditionalFormatting>
  <conditionalFormatting sqref="E33:AL33">
    <cfRule type="cellIs" dxfId="1258" priority="61" operator="equal">
      <formula>0</formula>
    </cfRule>
  </conditionalFormatting>
  <conditionalFormatting sqref="D32">
    <cfRule type="containsText" dxfId="1257" priority="60" operator="containsText" text="Наименование инвестиционного проекта">
      <formula>NOT(ISERROR(SEARCH("Наименование инвестиционного проекта",D32)))</formula>
    </cfRule>
  </conditionalFormatting>
  <conditionalFormatting sqref="D32">
    <cfRule type="cellIs" dxfId="1256" priority="59" operator="equal">
      <formula>0</formula>
    </cfRule>
  </conditionalFormatting>
  <conditionalFormatting sqref="E32:AL32">
    <cfRule type="containsText" dxfId="1255" priority="58" operator="containsText" text="Наименование инвестиционного проекта">
      <formula>NOT(ISERROR(SEARCH("Наименование инвестиционного проекта",E32)))</formula>
    </cfRule>
  </conditionalFormatting>
  <conditionalFormatting sqref="E32:AL32">
    <cfRule type="cellIs" dxfId="1254" priority="57" operator="equal">
      <formula>0</formula>
    </cfRule>
  </conditionalFormatting>
  <conditionalFormatting sqref="D31">
    <cfRule type="containsText" dxfId="1253" priority="56" operator="containsText" text="Наименование инвестиционного проекта">
      <formula>NOT(ISERROR(SEARCH("Наименование инвестиционного проекта",D31)))</formula>
    </cfRule>
  </conditionalFormatting>
  <conditionalFormatting sqref="D31">
    <cfRule type="cellIs" dxfId="1252" priority="55" operator="equal">
      <formula>0</formula>
    </cfRule>
  </conditionalFormatting>
  <conditionalFormatting sqref="D30">
    <cfRule type="containsText" dxfId="1251" priority="54" operator="containsText" text="Наименование инвестиционного проекта">
      <formula>NOT(ISERROR(SEARCH("Наименование инвестиционного проекта",D30)))</formula>
    </cfRule>
  </conditionalFormatting>
  <conditionalFormatting sqref="D30">
    <cfRule type="cellIs" dxfId="1250" priority="53" operator="equal">
      <formula>0</formula>
    </cfRule>
  </conditionalFormatting>
  <conditionalFormatting sqref="E31:AL31">
    <cfRule type="containsText" dxfId="1249" priority="52" operator="containsText" text="Наименование инвестиционного проекта">
      <formula>NOT(ISERROR(SEARCH("Наименование инвестиционного проекта",E31)))</formula>
    </cfRule>
  </conditionalFormatting>
  <conditionalFormatting sqref="E31:AL31">
    <cfRule type="cellIs" dxfId="1248" priority="51" operator="equal">
      <formula>0</formula>
    </cfRule>
  </conditionalFormatting>
  <conditionalFormatting sqref="E30:AL30">
    <cfRule type="containsText" dxfId="1247" priority="50" operator="containsText" text="Наименование инвестиционного проекта">
      <formula>NOT(ISERROR(SEARCH("Наименование инвестиционного проекта",E30)))</formula>
    </cfRule>
  </conditionalFormatting>
  <conditionalFormatting sqref="E30:AL30">
    <cfRule type="cellIs" dxfId="1246" priority="49" operator="equal">
      <formula>0</formula>
    </cfRule>
  </conditionalFormatting>
  <conditionalFormatting sqref="D29">
    <cfRule type="containsText" dxfId="1245" priority="48" operator="containsText" text="Наименование инвестиционного проекта">
      <formula>NOT(ISERROR(SEARCH("Наименование инвестиционного проекта",D29)))</formula>
    </cfRule>
  </conditionalFormatting>
  <conditionalFormatting sqref="D29">
    <cfRule type="cellIs" dxfId="1244" priority="47" operator="equal">
      <formula>0</formula>
    </cfRule>
  </conditionalFormatting>
  <conditionalFormatting sqref="E29:AL29">
    <cfRule type="containsText" dxfId="1243" priority="46" operator="containsText" text="Наименование инвестиционного проекта">
      <formula>NOT(ISERROR(SEARCH("Наименование инвестиционного проекта",E29)))</formula>
    </cfRule>
  </conditionalFormatting>
  <conditionalFormatting sqref="E29:AL29">
    <cfRule type="cellIs" dxfId="1242" priority="45" operator="equal">
      <formula>0</formula>
    </cfRule>
  </conditionalFormatting>
  <conditionalFormatting sqref="D26:D28">
    <cfRule type="containsText" dxfId="1241" priority="44" operator="containsText" text="Наименование инвестиционного проекта">
      <formula>NOT(ISERROR(SEARCH("Наименование инвестиционного проекта",D26)))</formula>
    </cfRule>
  </conditionalFormatting>
  <conditionalFormatting sqref="D26:D28">
    <cfRule type="cellIs" dxfId="1240" priority="43" operator="equal">
      <formula>0</formula>
    </cfRule>
  </conditionalFormatting>
  <conditionalFormatting sqref="E26:AL28">
    <cfRule type="containsText" dxfId="1239" priority="42" operator="containsText" text="Наименование инвестиционного проекта">
      <formula>NOT(ISERROR(SEARCH("Наименование инвестиционного проекта",E26)))</formula>
    </cfRule>
  </conditionalFormatting>
  <conditionalFormatting sqref="E26:AL28">
    <cfRule type="cellIs" dxfId="1238" priority="41" operator="equal">
      <formula>0</formula>
    </cfRule>
  </conditionalFormatting>
  <conditionalFormatting sqref="D25">
    <cfRule type="containsText" dxfId="1237" priority="40" operator="containsText" text="Наименование инвестиционного проекта">
      <formula>NOT(ISERROR(SEARCH("Наименование инвестиционного проекта",D25)))</formula>
    </cfRule>
  </conditionalFormatting>
  <conditionalFormatting sqref="D25">
    <cfRule type="cellIs" dxfId="1236" priority="39" operator="equal">
      <formula>0</formula>
    </cfRule>
  </conditionalFormatting>
  <conditionalFormatting sqref="E25:AL25">
    <cfRule type="containsText" dxfId="1235" priority="38" operator="containsText" text="Наименование инвестиционного проекта">
      <formula>NOT(ISERROR(SEARCH("Наименование инвестиционного проекта",E25)))</formula>
    </cfRule>
  </conditionalFormatting>
  <conditionalFormatting sqref="E25:AL25">
    <cfRule type="cellIs" dxfId="1234" priority="37" operator="equal">
      <formula>0</formula>
    </cfRule>
  </conditionalFormatting>
  <conditionalFormatting sqref="D24">
    <cfRule type="containsText" dxfId="1233" priority="36" operator="containsText" text="Наименование инвестиционного проекта">
      <formula>NOT(ISERROR(SEARCH("Наименование инвестиционного проекта",D24)))</formula>
    </cfRule>
  </conditionalFormatting>
  <conditionalFormatting sqref="D24">
    <cfRule type="cellIs" dxfId="1232" priority="35" operator="equal">
      <formula>0</formula>
    </cfRule>
  </conditionalFormatting>
  <conditionalFormatting sqref="E24:AL24">
    <cfRule type="containsText" dxfId="1231" priority="34" operator="containsText" text="Наименование инвестиционного проекта">
      <formula>NOT(ISERROR(SEARCH("Наименование инвестиционного проекта",E24)))</formula>
    </cfRule>
  </conditionalFormatting>
  <conditionalFormatting sqref="E24:AL24">
    <cfRule type="cellIs" dxfId="1230" priority="33" operator="equal">
      <formula>0</formula>
    </cfRule>
  </conditionalFormatting>
  <conditionalFormatting sqref="D38">
    <cfRule type="containsText" dxfId="1229" priority="32" operator="containsText" text="Наименование инвестиционного проекта">
      <formula>NOT(ISERROR(SEARCH("Наименование инвестиционного проекта",D38)))</formula>
    </cfRule>
  </conditionalFormatting>
  <conditionalFormatting sqref="D38">
    <cfRule type="cellIs" dxfId="1228" priority="31" operator="equal">
      <formula>0</formula>
    </cfRule>
  </conditionalFormatting>
  <conditionalFormatting sqref="E38:AL38">
    <cfRule type="containsText" dxfId="1227" priority="30" operator="containsText" text="Наименование инвестиционного проекта">
      <formula>NOT(ISERROR(SEARCH("Наименование инвестиционного проекта",E38)))</formula>
    </cfRule>
  </conditionalFormatting>
  <conditionalFormatting sqref="E38:AL38">
    <cfRule type="cellIs" dxfId="1226" priority="29" operator="equal">
      <formula>0</formula>
    </cfRule>
  </conditionalFormatting>
  <conditionalFormatting sqref="D37">
    <cfRule type="containsText" dxfId="1225" priority="28" operator="containsText" text="Наименование инвестиционного проекта">
      <formula>NOT(ISERROR(SEARCH("Наименование инвестиционного проекта",D37)))</formula>
    </cfRule>
  </conditionalFormatting>
  <conditionalFormatting sqref="D37">
    <cfRule type="cellIs" dxfId="1224" priority="27" operator="equal">
      <formula>0</formula>
    </cfRule>
  </conditionalFormatting>
  <conditionalFormatting sqref="E37:AL37">
    <cfRule type="containsText" dxfId="1223" priority="26" operator="containsText" text="Наименование инвестиционного проекта">
      <formula>NOT(ISERROR(SEARCH("Наименование инвестиционного проекта",E37)))</formula>
    </cfRule>
  </conditionalFormatting>
  <conditionalFormatting sqref="E37:AL37">
    <cfRule type="cellIs" dxfId="1222" priority="25" operator="equal">
      <formula>0</formula>
    </cfRule>
  </conditionalFormatting>
  <conditionalFormatting sqref="D36">
    <cfRule type="containsText" dxfId="1221" priority="24" operator="containsText" text="Наименование инвестиционного проекта">
      <formula>NOT(ISERROR(SEARCH("Наименование инвестиционного проекта",D36)))</formula>
    </cfRule>
  </conditionalFormatting>
  <conditionalFormatting sqref="D36">
    <cfRule type="cellIs" dxfId="1220" priority="23" operator="equal">
      <formula>0</formula>
    </cfRule>
  </conditionalFormatting>
  <conditionalFormatting sqref="E36:AL36">
    <cfRule type="containsText" dxfId="1219" priority="22" operator="containsText" text="Наименование инвестиционного проекта">
      <formula>NOT(ISERROR(SEARCH("Наименование инвестиционного проекта",E36)))</formula>
    </cfRule>
  </conditionalFormatting>
  <conditionalFormatting sqref="E36:AL36">
    <cfRule type="cellIs" dxfId="1218" priority="21" operator="equal">
      <formula>0</formula>
    </cfRule>
  </conditionalFormatting>
  <conditionalFormatting sqref="D64:AE64">
    <cfRule type="containsText" dxfId="1217" priority="20" operator="containsText" text="Наименование инвестиционного проекта">
      <formula>NOT(ISERROR(SEARCH("Наименование инвестиционного проекта",D64)))</formula>
    </cfRule>
  </conditionalFormatting>
  <conditionalFormatting sqref="D64:AE64">
    <cfRule type="cellIs" dxfId="1216" priority="19" operator="equal">
      <formula>0</formula>
    </cfRule>
  </conditionalFormatting>
  <conditionalFormatting sqref="AF64:AL64">
    <cfRule type="containsText" dxfId="1215" priority="18" operator="containsText" text="Наименование инвестиционного проекта">
      <formula>NOT(ISERROR(SEARCH("Наименование инвестиционного проекта",AF64)))</formula>
    </cfRule>
  </conditionalFormatting>
  <conditionalFormatting sqref="AF64:AL64">
    <cfRule type="cellIs" dxfId="1214" priority="17" operator="equal">
      <formula>0</formula>
    </cfRule>
  </conditionalFormatting>
  <conditionalFormatting sqref="D66">
    <cfRule type="containsText" dxfId="1213" priority="16" operator="containsText" text="Наименование инвестиционного проекта">
      <formula>NOT(ISERROR(SEARCH("Наименование инвестиционного проекта",D66)))</formula>
    </cfRule>
  </conditionalFormatting>
  <conditionalFormatting sqref="D66">
    <cfRule type="cellIs" dxfId="1212" priority="15" operator="equal">
      <formula>0</formula>
    </cfRule>
  </conditionalFormatting>
  <conditionalFormatting sqref="E66:AL66">
    <cfRule type="containsText" dxfId="1211" priority="14" operator="containsText" text="Наименование инвестиционного проекта">
      <formula>NOT(ISERROR(SEARCH("Наименование инвестиционного проекта",E66)))</formula>
    </cfRule>
  </conditionalFormatting>
  <conditionalFormatting sqref="E66:AL66">
    <cfRule type="cellIs" dxfId="1210" priority="13" operator="equal">
      <formula>0</formula>
    </cfRule>
  </conditionalFormatting>
  <conditionalFormatting sqref="D50:AL50">
    <cfRule type="containsText" dxfId="1209" priority="12" operator="containsText" text="Наименование инвестиционного проекта">
      <formula>NOT(ISERROR(SEARCH("Наименование инвестиционного проекта",D50)))</formula>
    </cfRule>
  </conditionalFormatting>
  <conditionalFormatting sqref="D50:AL50">
    <cfRule type="cellIs" dxfId="1208" priority="11" operator="equal">
      <formula>0</formula>
    </cfRule>
  </conditionalFormatting>
  <conditionalFormatting sqref="D42:AL42">
    <cfRule type="containsText" dxfId="1207" priority="10" operator="containsText" text="Наименование инвестиционного проекта">
      <formula>NOT(ISERROR(SEARCH("Наименование инвестиционного проекта",D42)))</formula>
    </cfRule>
  </conditionalFormatting>
  <conditionalFormatting sqref="D42:AL42">
    <cfRule type="cellIs" dxfId="1206" priority="9" operator="equal">
      <formula>0</formula>
    </cfRule>
  </conditionalFormatting>
  <conditionalFormatting sqref="D39:AL40">
    <cfRule type="containsText" dxfId="1205" priority="8" operator="containsText" text="Наименование инвестиционного проекта">
      <formula>NOT(ISERROR(SEARCH("Наименование инвестиционного проекта",D39)))</formula>
    </cfRule>
  </conditionalFormatting>
  <conditionalFormatting sqref="D39:AL40">
    <cfRule type="cellIs" dxfId="1204" priority="7" operator="equal">
      <formula>0</formula>
    </cfRule>
  </conditionalFormatting>
  <conditionalFormatting sqref="D34">
    <cfRule type="containsText" dxfId="1203" priority="6" operator="containsText" text="Наименование инвестиционного проекта">
      <formula>NOT(ISERROR(SEARCH("Наименование инвестиционного проекта",D34)))</formula>
    </cfRule>
  </conditionalFormatting>
  <conditionalFormatting sqref="D34">
    <cfRule type="cellIs" dxfId="1202" priority="5" operator="equal">
      <formula>0</formula>
    </cfRule>
  </conditionalFormatting>
  <conditionalFormatting sqref="E34:AL34">
    <cfRule type="containsText" dxfId="1201" priority="4" operator="containsText" text="Наименование инвестиционного проекта">
      <formula>NOT(ISERROR(SEARCH("Наименование инвестиционного проекта",E34)))</formula>
    </cfRule>
  </conditionalFormatting>
  <conditionalFormatting sqref="E34:AL34">
    <cfRule type="cellIs" dxfId="1200" priority="3" operator="equal">
      <formula>0</formula>
    </cfRule>
  </conditionalFormatting>
  <conditionalFormatting sqref="D43:AL46">
    <cfRule type="containsText" dxfId="1199" priority="2" operator="containsText" text="Наименование инвестиционного проекта">
      <formula>NOT(ISERROR(SEARCH("Наименование инвестиционного проекта",D43)))</formula>
    </cfRule>
  </conditionalFormatting>
  <conditionalFormatting sqref="D43:AL46">
    <cfRule type="cellIs" dxfId="1198" priority="1" operator="equal">
      <formula>0</formula>
    </cfRule>
  </conditionalFormatting>
  <pageMargins left="0.70000004768371604" right="0.70000004768371604" top="0.75" bottom="0.75" header="0.30000001192092901" footer="0.30000001192092901"/>
  <pageSetup paperSize="9" scale="2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6"/>
  <sheetViews>
    <sheetView topLeftCell="A10" workbookViewId="0">
      <selection activeCell="M18" sqref="M18"/>
    </sheetView>
  </sheetViews>
  <sheetFormatPr defaultColWidth="9.5546875" defaultRowHeight="15.6" x14ac:dyDescent="0.3"/>
  <cols>
    <col min="1" max="1" width="12.77734375" customWidth="1"/>
    <col min="2" max="2" width="35.21875" customWidth="1"/>
    <col min="3" max="3" width="20.88671875" customWidth="1"/>
    <col min="4" max="10" width="6.33203125" customWidth="1"/>
    <col min="11" max="11" width="8.77734375" customWidth="1"/>
    <col min="12" max="12" width="6.33203125" customWidth="1"/>
    <col min="13" max="13" width="7.6640625" customWidth="1"/>
    <col min="14" max="18" width="6.33203125" customWidth="1"/>
    <col min="19" max="19" width="9.44140625" customWidth="1"/>
    <col min="20" max="21" width="6.33203125" customWidth="1"/>
    <col min="22" max="22" width="9.5546875" bestFit="1" customWidth="1"/>
  </cols>
  <sheetData>
    <row r="1" spans="1:51" ht="18" x14ac:dyDescent="0.3">
      <c r="U1" s="148" t="s">
        <v>336</v>
      </c>
    </row>
    <row r="2" spans="1:51" ht="18" x14ac:dyDescent="0.35">
      <c r="U2" s="8" t="s">
        <v>5</v>
      </c>
    </row>
    <row r="3" spans="1:51" ht="18" x14ac:dyDescent="0.35">
      <c r="U3" s="8" t="s">
        <v>9</v>
      </c>
    </row>
    <row r="4" spans="1:51" x14ac:dyDescent="0.3">
      <c r="A4" s="748" t="s">
        <v>337</v>
      </c>
      <c r="B4" s="748"/>
      <c r="C4" s="748"/>
      <c r="D4" s="748"/>
      <c r="E4" s="748"/>
      <c r="F4" s="748"/>
      <c r="G4" s="748"/>
      <c r="H4" s="748"/>
      <c r="I4" s="748"/>
      <c r="J4" s="748"/>
      <c r="K4" s="748"/>
      <c r="L4" s="748"/>
      <c r="M4" s="748"/>
      <c r="N4" s="748"/>
      <c r="O4" s="748"/>
    </row>
    <row r="5" spans="1:51" ht="25.5" customHeight="1" x14ac:dyDescent="0.3">
      <c r="A5" s="749" t="s">
        <v>338</v>
      </c>
      <c r="B5" s="749"/>
      <c r="C5" s="749"/>
      <c r="D5" s="749"/>
      <c r="E5" s="749"/>
      <c r="F5" s="749"/>
      <c r="G5" s="749"/>
      <c r="H5" s="749"/>
      <c r="I5" s="749"/>
      <c r="J5" s="749"/>
      <c r="K5" s="749"/>
      <c r="L5" s="749"/>
      <c r="M5" s="749"/>
      <c r="N5" s="749"/>
      <c r="O5" s="749"/>
    </row>
    <row r="6" spans="1:51" ht="17.25" customHeight="1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</row>
    <row r="7" spans="1:51" ht="18" x14ac:dyDescent="0.3">
      <c r="A7" s="259" t="str">
        <f>+'5.2026'!A7:AL7</f>
        <v xml:space="preserve">АКЦИОНЕРНОЕ ОБЩЕСТВО "АКЦИОНЕРНАЯ КОМПАНИЯ "ЖЕЛЕЗНЫЕ ДОРОГИ ЯКУТИИ" 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</row>
    <row r="8" spans="1:51" x14ac:dyDescent="0.3">
      <c r="A8" s="262" t="s">
        <v>14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</row>
    <row r="9" spans="1:51" x14ac:dyDescent="0.3">
      <c r="D9" s="174"/>
      <c r="E9" s="174"/>
      <c r="F9" s="174"/>
      <c r="G9" s="174"/>
      <c r="H9" s="174"/>
      <c r="I9" s="174"/>
    </row>
    <row r="10" spans="1:51" ht="38.25" customHeight="1" x14ac:dyDescent="0.3">
      <c r="A10" s="465" t="s">
        <v>15</v>
      </c>
      <c r="B10" s="465" t="s">
        <v>154</v>
      </c>
      <c r="C10" s="465" t="s">
        <v>155</v>
      </c>
      <c r="D10" s="219" t="s">
        <v>339</v>
      </c>
      <c r="E10" s="794"/>
      <c r="F10" s="795"/>
      <c r="G10" s="796"/>
      <c r="H10" s="797"/>
      <c r="I10" s="798"/>
      <c r="J10" s="799"/>
      <c r="K10" s="800"/>
      <c r="L10" s="801"/>
      <c r="M10" s="802"/>
      <c r="N10" s="803"/>
      <c r="O10" s="804"/>
      <c r="P10" s="805"/>
      <c r="Q10" s="806"/>
      <c r="R10" s="807"/>
      <c r="S10" s="808"/>
      <c r="T10" s="809"/>
      <c r="U10" s="810"/>
    </row>
    <row r="11" spans="1:51" ht="15.75" customHeight="1" x14ac:dyDescent="0.3">
      <c r="A11" s="750"/>
      <c r="B11" s="754"/>
      <c r="C11" s="758"/>
      <c r="D11" s="471" t="s">
        <v>246</v>
      </c>
      <c r="E11" s="783"/>
      <c r="F11" s="784"/>
      <c r="G11" s="785"/>
      <c r="H11" s="786"/>
      <c r="I11" s="787"/>
      <c r="J11" s="471" t="s">
        <v>247</v>
      </c>
      <c r="K11" s="772"/>
      <c r="L11" s="773"/>
      <c r="M11" s="774"/>
      <c r="N11" s="775"/>
      <c r="O11" s="776"/>
      <c r="P11" s="471" t="s">
        <v>248</v>
      </c>
      <c r="Q11" s="818"/>
      <c r="R11" s="819"/>
      <c r="S11" s="820"/>
      <c r="T11" s="821"/>
      <c r="U11" s="822"/>
      <c r="X11" s="811"/>
      <c r="Y11" s="811"/>
      <c r="Z11" s="811"/>
      <c r="AA11" s="811"/>
      <c r="AB11" s="811"/>
      <c r="AC11" s="811"/>
      <c r="AD11" s="811"/>
      <c r="AE11" s="811"/>
      <c r="AF11" s="811"/>
      <c r="AG11" s="811"/>
      <c r="AH11" s="811"/>
      <c r="AI11" s="811"/>
      <c r="AJ11" s="811"/>
      <c r="AK11" s="811"/>
      <c r="AL11" s="811"/>
      <c r="AM11" s="811"/>
      <c r="AN11" s="811"/>
      <c r="AO11" s="811"/>
      <c r="AP11" s="811"/>
      <c r="AQ11" s="811"/>
      <c r="AR11" s="811"/>
      <c r="AS11" s="811"/>
      <c r="AT11" s="811"/>
      <c r="AU11" s="811"/>
      <c r="AV11" s="811"/>
      <c r="AW11" s="811"/>
      <c r="AX11" s="811"/>
      <c r="AY11" s="811"/>
    </row>
    <row r="12" spans="1:51" x14ac:dyDescent="0.3">
      <c r="A12" s="751"/>
      <c r="B12" s="755"/>
      <c r="C12" s="759"/>
      <c r="D12" s="788"/>
      <c r="E12" s="789"/>
      <c r="F12" s="790"/>
      <c r="G12" s="791"/>
      <c r="H12" s="792"/>
      <c r="I12" s="793"/>
      <c r="J12" s="777"/>
      <c r="K12" s="778"/>
      <c r="L12" s="779"/>
      <c r="M12" s="780"/>
      <c r="N12" s="781"/>
      <c r="O12" s="782"/>
      <c r="P12" s="823"/>
      <c r="Q12" s="824"/>
      <c r="R12" s="825"/>
      <c r="S12" s="826"/>
      <c r="T12" s="827"/>
      <c r="U12" s="828"/>
      <c r="X12" s="811"/>
      <c r="Y12" s="811"/>
      <c r="Z12" s="811"/>
      <c r="AA12" s="811"/>
      <c r="AB12" s="811"/>
      <c r="AC12" s="811"/>
      <c r="AD12" s="811"/>
      <c r="AE12" s="811"/>
      <c r="AF12" s="811"/>
      <c r="AG12" s="811"/>
      <c r="AH12" s="811"/>
      <c r="AI12" s="811"/>
      <c r="AJ12" s="811"/>
      <c r="AK12" s="811"/>
      <c r="AL12" s="811"/>
      <c r="AM12" s="811"/>
      <c r="AN12" s="811"/>
      <c r="AO12" s="811"/>
      <c r="AP12" s="811"/>
      <c r="AQ12" s="811"/>
      <c r="AR12" s="811"/>
      <c r="AS12" s="811"/>
      <c r="AT12" s="811"/>
      <c r="AU12" s="811"/>
      <c r="AV12" s="811"/>
      <c r="AW12" s="811"/>
      <c r="AX12" s="811"/>
      <c r="AY12" s="811"/>
    </row>
    <row r="13" spans="1:51" ht="39" customHeight="1" x14ac:dyDescent="0.3">
      <c r="A13" s="752"/>
      <c r="B13" s="756"/>
      <c r="C13" s="760"/>
      <c r="D13" s="471" t="s">
        <v>171</v>
      </c>
      <c r="E13" s="767"/>
      <c r="F13" s="768"/>
      <c r="G13" s="769"/>
      <c r="H13" s="770"/>
      <c r="I13" s="771"/>
      <c r="J13" s="471" t="s">
        <v>171</v>
      </c>
      <c r="K13" s="762"/>
      <c r="L13" s="763"/>
      <c r="M13" s="764"/>
      <c r="N13" s="765"/>
      <c r="O13" s="766"/>
      <c r="P13" s="471" t="s">
        <v>171</v>
      </c>
      <c r="Q13" s="813"/>
      <c r="R13" s="814"/>
      <c r="S13" s="815"/>
      <c r="T13" s="816"/>
      <c r="U13" s="817"/>
      <c r="X13" s="812"/>
      <c r="Y13" s="812"/>
      <c r="Z13" s="812"/>
      <c r="AA13" s="812"/>
      <c r="AB13" s="812"/>
      <c r="AC13" s="812"/>
      <c r="AD13" s="812"/>
      <c r="AE13" s="812"/>
      <c r="AF13" s="812"/>
      <c r="AG13" s="812"/>
      <c r="AH13" s="812"/>
      <c r="AI13" s="812"/>
      <c r="AJ13" s="812"/>
      <c r="AK13" s="812"/>
      <c r="AL13" s="812"/>
      <c r="AM13" s="812"/>
      <c r="AN13" s="812"/>
      <c r="AO13" s="812"/>
      <c r="AP13" s="812"/>
      <c r="AQ13" s="812"/>
      <c r="AR13" s="812"/>
      <c r="AS13" s="829"/>
      <c r="AT13" s="829"/>
      <c r="AU13" s="829"/>
      <c r="AV13" s="829"/>
      <c r="AW13" s="829"/>
      <c r="AX13" s="829"/>
      <c r="AY13" s="829"/>
    </row>
    <row r="14" spans="1:51" ht="54.75" customHeight="1" x14ac:dyDescent="0.3">
      <c r="A14" s="753"/>
      <c r="B14" s="757"/>
      <c r="C14" s="761"/>
      <c r="D14" s="158" t="s">
        <v>340</v>
      </c>
      <c r="E14" s="158" t="s">
        <v>341</v>
      </c>
      <c r="F14" s="158" t="s">
        <v>342</v>
      </c>
      <c r="G14" s="158" t="s">
        <v>343</v>
      </c>
      <c r="H14" s="158" t="s">
        <v>344</v>
      </c>
      <c r="I14" s="158" t="s">
        <v>257</v>
      </c>
      <c r="J14" s="158" t="s">
        <v>340</v>
      </c>
      <c r="K14" s="158" t="s">
        <v>345</v>
      </c>
      <c r="L14" s="158" t="s">
        <v>346</v>
      </c>
      <c r="M14" s="158" t="s">
        <v>347</v>
      </c>
      <c r="N14" s="158" t="s">
        <v>348</v>
      </c>
      <c r="O14" s="158" t="s">
        <v>257</v>
      </c>
      <c r="P14" s="158" t="s">
        <v>340</v>
      </c>
      <c r="Q14" s="158" t="s">
        <v>349</v>
      </c>
      <c r="R14" s="158" t="s">
        <v>350</v>
      </c>
      <c r="S14" s="158" t="s">
        <v>351</v>
      </c>
      <c r="T14" s="158" t="s">
        <v>352</v>
      </c>
      <c r="U14" s="158" t="s">
        <v>257</v>
      </c>
      <c r="X14" s="177"/>
      <c r="Y14" s="177"/>
      <c r="Z14" s="177"/>
      <c r="AA14" s="178"/>
      <c r="AB14" s="178"/>
      <c r="AC14" s="178"/>
      <c r="AD14" s="177"/>
      <c r="AE14" s="177"/>
      <c r="AF14" s="177"/>
      <c r="AG14" s="177"/>
      <c r="AH14" s="178"/>
      <c r="AI14" s="178"/>
      <c r="AJ14" s="178"/>
      <c r="AK14" s="177"/>
      <c r="AL14" s="177"/>
      <c r="AM14" s="177"/>
      <c r="AN14" s="177"/>
      <c r="AO14" s="178"/>
      <c r="AP14" s="178"/>
      <c r="AQ14" s="178"/>
      <c r="AR14" s="177"/>
      <c r="AS14" s="177"/>
      <c r="AT14" s="177"/>
      <c r="AU14" s="177"/>
      <c r="AV14" s="178"/>
      <c r="AW14" s="178"/>
      <c r="AX14" s="178"/>
      <c r="AY14" s="177"/>
    </row>
    <row r="15" spans="1:51" x14ac:dyDescent="0.3">
      <c r="A15" s="34">
        <v>1</v>
      </c>
      <c r="B15" s="34">
        <v>2</v>
      </c>
      <c r="C15" s="34">
        <v>3</v>
      </c>
      <c r="D15" s="159" t="s">
        <v>312</v>
      </c>
      <c r="E15" s="159" t="s">
        <v>313</v>
      </c>
      <c r="F15" s="159" t="s">
        <v>314</v>
      </c>
      <c r="G15" s="159" t="s">
        <v>315</v>
      </c>
      <c r="H15" s="159" t="s">
        <v>316</v>
      </c>
      <c r="I15" s="159" t="s">
        <v>317</v>
      </c>
      <c r="J15" s="159" t="s">
        <v>319</v>
      </c>
      <c r="K15" s="159" t="s">
        <v>320</v>
      </c>
      <c r="L15" s="159" t="s">
        <v>321</v>
      </c>
      <c r="M15" s="159" t="s">
        <v>322</v>
      </c>
      <c r="N15" s="159" t="s">
        <v>323</v>
      </c>
      <c r="O15" s="159" t="s">
        <v>324</v>
      </c>
      <c r="P15" s="159" t="s">
        <v>353</v>
      </c>
      <c r="Q15" s="159" t="s">
        <v>354</v>
      </c>
      <c r="R15" s="159" t="s">
        <v>355</v>
      </c>
      <c r="S15" s="159" t="s">
        <v>356</v>
      </c>
      <c r="T15" s="159" t="s">
        <v>357</v>
      </c>
      <c r="U15" s="159" t="s">
        <v>358</v>
      </c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</row>
    <row r="16" spans="1:51" ht="31.2" x14ac:dyDescent="0.3">
      <c r="A16" s="26">
        <v>0</v>
      </c>
      <c r="B16" s="27" t="s">
        <v>54</v>
      </c>
      <c r="C16" s="28" t="s">
        <v>2</v>
      </c>
      <c r="D16" s="43" t="s">
        <v>3</v>
      </c>
      <c r="E16" s="43">
        <f>E17+E18+E19+E20+E21+E22</f>
        <v>0</v>
      </c>
      <c r="F16" s="43">
        <f>F17+F18+F19+F20+F21+F22</f>
        <v>0</v>
      </c>
      <c r="G16" s="43">
        <f>G17+G18+G19+G20+G21+G22</f>
        <v>1.7</v>
      </c>
      <c r="H16" s="43">
        <f>H17+H18+H19+H20+H21+H22</f>
        <v>0</v>
      </c>
      <c r="I16" s="161">
        <f>I17+I18+I19+I20+I21+I22</f>
        <v>0</v>
      </c>
      <c r="J16" s="43" t="s">
        <v>3</v>
      </c>
      <c r="K16" s="43" t="e">
        <f>K17+K18+K19+K20+K21+K22</f>
        <v>#VALUE!</v>
      </c>
      <c r="L16" s="43">
        <f>L17+L18+L19+L20+L21+L22</f>
        <v>0</v>
      </c>
      <c r="M16" s="43">
        <f>M17+M18+M19+M20+M21+M22</f>
        <v>9.572000000000001</v>
      </c>
      <c r="N16" s="43">
        <f>N17+N18+N19+N20+N21+N22</f>
        <v>0</v>
      </c>
      <c r="O16" s="161">
        <f>O17+O18+O19+O20+O21+O22</f>
        <v>0</v>
      </c>
      <c r="P16" s="43" t="s">
        <v>3</v>
      </c>
      <c r="Q16" s="43">
        <f>Q17+Q18+Q19+Q20+Q21+Q22</f>
        <v>0</v>
      </c>
      <c r="R16" s="43">
        <f>R17+R18+R19+R20+R21+R22</f>
        <v>0</v>
      </c>
      <c r="S16" s="43">
        <f>S17+S18+S19+S20+S21+S22</f>
        <v>12.601000000000001</v>
      </c>
      <c r="T16" s="43">
        <f>T17+T18+T19+T20+T21+T22</f>
        <v>0</v>
      </c>
      <c r="U16" s="161">
        <f>U17+U18+U19+U20+U21+U22</f>
        <v>0</v>
      </c>
    </row>
    <row r="17" spans="1:21" ht="31.2" x14ac:dyDescent="0.3">
      <c r="A17" s="33" t="s">
        <v>57</v>
      </c>
      <c r="B17" s="33" t="s">
        <v>58</v>
      </c>
      <c r="C17" s="34" t="s">
        <v>2</v>
      </c>
      <c r="D17" s="43" t="str">
        <f t="shared" ref="D17:U17" si="0">D25</f>
        <v>нд</v>
      </c>
      <c r="E17" s="43">
        <f t="shared" si="0"/>
        <v>0</v>
      </c>
      <c r="F17" s="43">
        <f t="shared" si="0"/>
        <v>0</v>
      </c>
      <c r="G17" s="43">
        <f t="shared" si="0"/>
        <v>0</v>
      </c>
      <c r="H17" s="43">
        <f t="shared" si="0"/>
        <v>0</v>
      </c>
      <c r="I17" s="161">
        <f t="shared" si="0"/>
        <v>0</v>
      </c>
      <c r="J17" s="43" t="str">
        <f t="shared" si="0"/>
        <v>нд</v>
      </c>
      <c r="K17" s="43">
        <f t="shared" si="0"/>
        <v>0</v>
      </c>
      <c r="L17" s="43">
        <f t="shared" si="0"/>
        <v>0</v>
      </c>
      <c r="M17" s="43">
        <f t="shared" si="0"/>
        <v>0</v>
      </c>
      <c r="N17" s="43">
        <f t="shared" si="0"/>
        <v>0</v>
      </c>
      <c r="O17" s="161">
        <f t="shared" si="0"/>
        <v>0</v>
      </c>
      <c r="P17" s="43" t="str">
        <f t="shared" si="0"/>
        <v>нд</v>
      </c>
      <c r="Q17" s="43">
        <f t="shared" si="0"/>
        <v>0</v>
      </c>
      <c r="R17" s="43">
        <f t="shared" si="0"/>
        <v>0</v>
      </c>
      <c r="S17" s="43">
        <f t="shared" si="0"/>
        <v>0</v>
      </c>
      <c r="T17" s="43">
        <f t="shared" si="0"/>
        <v>0</v>
      </c>
      <c r="U17" s="161">
        <f t="shared" si="0"/>
        <v>0</v>
      </c>
    </row>
    <row r="18" spans="1:21" ht="46.8" x14ac:dyDescent="0.3">
      <c r="A18" s="33" t="s">
        <v>63</v>
      </c>
      <c r="B18" s="33" t="s">
        <v>64</v>
      </c>
      <c r="C18" s="42" t="s">
        <v>2</v>
      </c>
      <c r="D18" s="43" t="str">
        <f t="shared" ref="D18:U18" si="1">D37</f>
        <v>нд</v>
      </c>
      <c r="E18" s="43">
        <f t="shared" si="1"/>
        <v>0</v>
      </c>
      <c r="F18" s="43">
        <f t="shared" si="1"/>
        <v>0</v>
      </c>
      <c r="G18" s="43">
        <f t="shared" si="1"/>
        <v>1.7</v>
      </c>
      <c r="H18" s="43">
        <f t="shared" si="1"/>
        <v>0</v>
      </c>
      <c r="I18" s="161">
        <f t="shared" si="1"/>
        <v>0</v>
      </c>
      <c r="J18" s="43" t="str">
        <f t="shared" si="1"/>
        <v>нд</v>
      </c>
      <c r="K18" s="43" t="e">
        <f t="shared" si="1"/>
        <v>#VALUE!</v>
      </c>
      <c r="L18" s="43">
        <f t="shared" si="1"/>
        <v>0</v>
      </c>
      <c r="M18" s="43">
        <f t="shared" si="1"/>
        <v>9.572000000000001</v>
      </c>
      <c r="N18" s="43">
        <f t="shared" si="1"/>
        <v>0</v>
      </c>
      <c r="O18" s="161">
        <f t="shared" si="1"/>
        <v>0</v>
      </c>
      <c r="P18" s="43" t="str">
        <f t="shared" si="1"/>
        <v>нд</v>
      </c>
      <c r="Q18" s="43">
        <f t="shared" si="1"/>
        <v>0</v>
      </c>
      <c r="R18" s="43">
        <f t="shared" si="1"/>
        <v>0</v>
      </c>
      <c r="S18" s="43">
        <f t="shared" si="1"/>
        <v>12.601000000000001</v>
      </c>
      <c r="T18" s="43">
        <f t="shared" si="1"/>
        <v>0</v>
      </c>
      <c r="U18" s="161">
        <f t="shared" si="1"/>
        <v>0</v>
      </c>
    </row>
    <row r="19" spans="1:21" ht="78" x14ac:dyDescent="0.3">
      <c r="A19" s="33" t="s">
        <v>66</v>
      </c>
      <c r="B19" s="33" t="s">
        <v>68</v>
      </c>
      <c r="C19" s="42" t="s">
        <v>2</v>
      </c>
      <c r="D19" s="43" t="str">
        <f t="shared" ref="D19:U19" si="2">D61</f>
        <v>нд</v>
      </c>
      <c r="E19" s="43">
        <f t="shared" si="2"/>
        <v>0</v>
      </c>
      <c r="F19" s="43">
        <f t="shared" si="2"/>
        <v>0</v>
      </c>
      <c r="G19" s="43">
        <f t="shared" si="2"/>
        <v>0</v>
      </c>
      <c r="H19" s="43">
        <f t="shared" si="2"/>
        <v>0</v>
      </c>
      <c r="I19" s="161">
        <f t="shared" si="2"/>
        <v>0</v>
      </c>
      <c r="J19" s="43" t="str">
        <f t="shared" si="2"/>
        <v>нд</v>
      </c>
      <c r="K19" s="43">
        <f t="shared" si="2"/>
        <v>0</v>
      </c>
      <c r="L19" s="43">
        <f t="shared" si="2"/>
        <v>0</v>
      </c>
      <c r="M19" s="43">
        <f t="shared" si="2"/>
        <v>0</v>
      </c>
      <c r="N19" s="43">
        <f t="shared" si="2"/>
        <v>0</v>
      </c>
      <c r="O19" s="161">
        <f t="shared" si="2"/>
        <v>0</v>
      </c>
      <c r="P19" s="43" t="str">
        <f t="shared" si="2"/>
        <v>нд</v>
      </c>
      <c r="Q19" s="43">
        <f t="shared" si="2"/>
        <v>0</v>
      </c>
      <c r="R19" s="43">
        <f t="shared" si="2"/>
        <v>0</v>
      </c>
      <c r="S19" s="43">
        <f t="shared" si="2"/>
        <v>0</v>
      </c>
      <c r="T19" s="43">
        <f t="shared" si="2"/>
        <v>0</v>
      </c>
      <c r="U19" s="161">
        <f t="shared" si="2"/>
        <v>0</v>
      </c>
    </row>
    <row r="20" spans="1:21" ht="46.8" x14ac:dyDescent="0.3">
      <c r="A20" s="33" t="s">
        <v>70</v>
      </c>
      <c r="B20" s="33" t="s">
        <v>71</v>
      </c>
      <c r="C20" s="42" t="s">
        <v>2</v>
      </c>
      <c r="D20" s="43" t="str">
        <f t="shared" ref="D20:U20" si="3">D64</f>
        <v>нд</v>
      </c>
      <c r="E20" s="43">
        <f t="shared" si="3"/>
        <v>0</v>
      </c>
      <c r="F20" s="43">
        <f t="shared" si="3"/>
        <v>0</v>
      </c>
      <c r="G20" s="43">
        <f t="shared" si="3"/>
        <v>0</v>
      </c>
      <c r="H20" s="43">
        <f t="shared" si="3"/>
        <v>0</v>
      </c>
      <c r="I20" s="161">
        <f t="shared" si="3"/>
        <v>0</v>
      </c>
      <c r="J20" s="43" t="str">
        <f t="shared" si="3"/>
        <v>нд</v>
      </c>
      <c r="K20" s="43">
        <f t="shared" si="3"/>
        <v>0</v>
      </c>
      <c r="L20" s="43">
        <f t="shared" si="3"/>
        <v>0</v>
      </c>
      <c r="M20" s="43">
        <f t="shared" si="3"/>
        <v>0</v>
      </c>
      <c r="N20" s="43">
        <f t="shared" si="3"/>
        <v>0</v>
      </c>
      <c r="O20" s="161">
        <f t="shared" si="3"/>
        <v>0</v>
      </c>
      <c r="P20" s="43" t="str">
        <f t="shared" si="3"/>
        <v>нд</v>
      </c>
      <c r="Q20" s="43">
        <f t="shared" si="3"/>
        <v>0</v>
      </c>
      <c r="R20" s="43">
        <f t="shared" si="3"/>
        <v>0</v>
      </c>
      <c r="S20" s="43">
        <f t="shared" si="3"/>
        <v>0</v>
      </c>
      <c r="T20" s="43">
        <f t="shared" si="3"/>
        <v>0</v>
      </c>
      <c r="U20" s="161">
        <f t="shared" si="3"/>
        <v>0</v>
      </c>
    </row>
    <row r="21" spans="1:21" ht="46.8" x14ac:dyDescent="0.3">
      <c r="A21" s="33" t="s">
        <v>74</v>
      </c>
      <c r="B21" s="33" t="s">
        <v>75</v>
      </c>
      <c r="C21" s="42" t="s">
        <v>2</v>
      </c>
      <c r="D21" s="43" t="str">
        <f t="shared" ref="D21:U21" si="4">D65</f>
        <v>нд</v>
      </c>
      <c r="E21" s="43">
        <f t="shared" si="4"/>
        <v>0</v>
      </c>
      <c r="F21" s="43">
        <f t="shared" si="4"/>
        <v>0</v>
      </c>
      <c r="G21" s="43">
        <f t="shared" si="4"/>
        <v>0</v>
      </c>
      <c r="H21" s="43">
        <f t="shared" si="4"/>
        <v>0</v>
      </c>
      <c r="I21" s="161">
        <f t="shared" si="4"/>
        <v>0</v>
      </c>
      <c r="J21" s="43" t="str">
        <f t="shared" si="4"/>
        <v>нд</v>
      </c>
      <c r="K21" s="43">
        <f t="shared" si="4"/>
        <v>0</v>
      </c>
      <c r="L21" s="43">
        <f t="shared" si="4"/>
        <v>0</v>
      </c>
      <c r="M21" s="43">
        <f t="shared" si="4"/>
        <v>0</v>
      </c>
      <c r="N21" s="43">
        <f t="shared" si="4"/>
        <v>0</v>
      </c>
      <c r="O21" s="161">
        <f t="shared" si="4"/>
        <v>0</v>
      </c>
      <c r="P21" s="43" t="str">
        <f t="shared" si="4"/>
        <v>нд</v>
      </c>
      <c r="Q21" s="43">
        <f t="shared" si="4"/>
        <v>0</v>
      </c>
      <c r="R21" s="43">
        <f t="shared" si="4"/>
        <v>0</v>
      </c>
      <c r="S21" s="43">
        <f t="shared" si="4"/>
        <v>0</v>
      </c>
      <c r="T21" s="43">
        <f t="shared" si="4"/>
        <v>0</v>
      </c>
      <c r="U21" s="161">
        <f t="shared" si="4"/>
        <v>0</v>
      </c>
    </row>
    <row r="22" spans="1:21" ht="31.2" x14ac:dyDescent="0.3">
      <c r="A22" s="33" t="s">
        <v>78</v>
      </c>
      <c r="B22" s="33" t="s">
        <v>79</v>
      </c>
      <c r="C22" s="42" t="s">
        <v>2</v>
      </c>
      <c r="D22" s="43" t="str">
        <f t="shared" ref="D22:U22" si="5">D66</f>
        <v>нд</v>
      </c>
      <c r="E22" s="43">
        <f t="shared" si="5"/>
        <v>0</v>
      </c>
      <c r="F22" s="43">
        <f t="shared" si="5"/>
        <v>0</v>
      </c>
      <c r="G22" s="43">
        <f t="shared" si="5"/>
        <v>0</v>
      </c>
      <c r="H22" s="43">
        <f t="shared" si="5"/>
        <v>0</v>
      </c>
      <c r="I22" s="161">
        <f t="shared" si="5"/>
        <v>0</v>
      </c>
      <c r="J22" s="43" t="str">
        <f t="shared" si="5"/>
        <v>нд</v>
      </c>
      <c r="K22" s="43">
        <f t="shared" si="5"/>
        <v>0</v>
      </c>
      <c r="L22" s="43">
        <f t="shared" si="5"/>
        <v>0</v>
      </c>
      <c r="M22" s="43">
        <f t="shared" si="5"/>
        <v>0</v>
      </c>
      <c r="N22" s="43">
        <f t="shared" si="5"/>
        <v>0</v>
      </c>
      <c r="O22" s="161">
        <f t="shared" si="5"/>
        <v>0</v>
      </c>
      <c r="P22" s="43" t="str">
        <f t="shared" si="5"/>
        <v>нд</v>
      </c>
      <c r="Q22" s="43">
        <f t="shared" si="5"/>
        <v>0</v>
      </c>
      <c r="R22" s="43">
        <f t="shared" si="5"/>
        <v>0</v>
      </c>
      <c r="S22" s="43">
        <f t="shared" si="5"/>
        <v>0</v>
      </c>
      <c r="T22" s="43">
        <f t="shared" si="5"/>
        <v>0</v>
      </c>
      <c r="U22" s="161">
        <f t="shared" si="5"/>
        <v>0</v>
      </c>
    </row>
    <row r="23" spans="1:21" x14ac:dyDescent="0.3">
      <c r="A23" s="33"/>
      <c r="B23" s="33"/>
      <c r="C23" s="42"/>
      <c r="D23" s="84"/>
      <c r="E23" s="84"/>
      <c r="F23" s="84"/>
      <c r="G23" s="84"/>
      <c r="H23" s="84"/>
      <c r="I23" s="166"/>
      <c r="J23" s="84"/>
      <c r="K23" s="84"/>
      <c r="L23" s="84"/>
      <c r="M23" s="84"/>
      <c r="N23" s="84"/>
      <c r="O23" s="166"/>
      <c r="P23" s="84"/>
      <c r="Q23" s="84"/>
      <c r="R23" s="84"/>
      <c r="S23" s="84"/>
      <c r="T23" s="84"/>
      <c r="U23" s="166"/>
    </row>
    <row r="24" spans="1:21" x14ac:dyDescent="0.3">
      <c r="A24" s="33" t="s">
        <v>83</v>
      </c>
      <c r="B24" s="33" t="s">
        <v>175</v>
      </c>
      <c r="C24" s="42"/>
      <c r="D24" s="84"/>
      <c r="E24" s="84"/>
      <c r="F24" s="84"/>
      <c r="G24" s="84"/>
      <c r="H24" s="84"/>
      <c r="I24" s="166"/>
      <c r="J24" s="84"/>
      <c r="K24" s="84"/>
      <c r="L24" s="84"/>
      <c r="M24" s="84"/>
      <c r="N24" s="84"/>
      <c r="O24" s="166"/>
      <c r="P24" s="84"/>
      <c r="Q24" s="84"/>
      <c r="R24" s="84"/>
      <c r="S24" s="84"/>
      <c r="T24" s="84"/>
      <c r="U24" s="166"/>
    </row>
    <row r="25" spans="1:21" s="70" customFormat="1" ht="31.2" x14ac:dyDescent="0.3">
      <c r="A25" s="71" t="s">
        <v>88</v>
      </c>
      <c r="B25" s="71" t="s">
        <v>89</v>
      </c>
      <c r="C25" s="88" t="s">
        <v>2</v>
      </c>
      <c r="D25" s="90" t="s">
        <v>3</v>
      </c>
      <c r="E25" s="13">
        <f>E26+E30+E33+E34</f>
        <v>0</v>
      </c>
      <c r="F25" s="13">
        <f>F26+F30+F33+F34</f>
        <v>0</v>
      </c>
      <c r="G25" s="13">
        <f>G26+G30+G33+G34</f>
        <v>0</v>
      </c>
      <c r="H25" s="13">
        <f>H26+H30+H33+H34</f>
        <v>0</v>
      </c>
      <c r="I25" s="106">
        <f>I26+I30+I33+I34</f>
        <v>0</v>
      </c>
      <c r="J25" s="90" t="s">
        <v>3</v>
      </c>
      <c r="K25" s="13">
        <f>K26+K30+K33+K34</f>
        <v>0</v>
      </c>
      <c r="L25" s="13">
        <f>L26+L30+L33+L34</f>
        <v>0</v>
      </c>
      <c r="M25" s="13">
        <f>M26+M30+M33+M34</f>
        <v>0</v>
      </c>
      <c r="N25" s="13">
        <f>N26+N30+N33+N34</f>
        <v>0</v>
      </c>
      <c r="O25" s="106">
        <f>O26+O30+O33+O34</f>
        <v>0</v>
      </c>
      <c r="P25" s="90" t="s">
        <v>3</v>
      </c>
      <c r="Q25" s="13">
        <f>Q26+Q30+Q33+Q34</f>
        <v>0</v>
      </c>
      <c r="R25" s="13">
        <f>R26+R30+R33+R34</f>
        <v>0</v>
      </c>
      <c r="S25" s="13">
        <f>S26+S30+S33+S34</f>
        <v>0</v>
      </c>
      <c r="T25" s="63">
        <f>T26+T30+T33+T34</f>
        <v>0</v>
      </c>
      <c r="U25" s="152">
        <f>U26+U30+U33+U34</f>
        <v>0</v>
      </c>
    </row>
    <row r="26" spans="1:21" s="70" customFormat="1" ht="46.8" x14ac:dyDescent="0.3">
      <c r="A26" s="71" t="s">
        <v>96</v>
      </c>
      <c r="B26" s="71" t="s">
        <v>97</v>
      </c>
      <c r="C26" s="88" t="s">
        <v>2</v>
      </c>
      <c r="D26" s="13" t="s">
        <v>3</v>
      </c>
      <c r="E26" s="13">
        <f>E27+E28+E29</f>
        <v>0</v>
      </c>
      <c r="F26" s="13">
        <f>F27+F28+F29</f>
        <v>0</v>
      </c>
      <c r="G26" s="13">
        <f>G27+G28+G29</f>
        <v>0</v>
      </c>
      <c r="H26" s="13">
        <f>H27+H28+H29</f>
        <v>0</v>
      </c>
      <c r="I26" s="106">
        <f>I27+I28+I29</f>
        <v>0</v>
      </c>
      <c r="J26" s="13" t="s">
        <v>3</v>
      </c>
      <c r="K26" s="13">
        <f>SUM(K27:K29)</f>
        <v>0</v>
      </c>
      <c r="L26" s="13">
        <f>SUM(L27:L29)</f>
        <v>0</v>
      </c>
      <c r="M26" s="13">
        <f>SUM(M27:M29)</f>
        <v>0</v>
      </c>
      <c r="N26" s="13">
        <f>SUM(N27:N29)</f>
        <v>0</v>
      </c>
      <c r="O26" s="106">
        <f>SUM(O27:O29)</f>
        <v>0</v>
      </c>
      <c r="P26" s="13" t="s">
        <v>3</v>
      </c>
      <c r="Q26" s="13">
        <f>SUM(Q27:Q29)</f>
        <v>0</v>
      </c>
      <c r="R26" s="13">
        <f>SUM(R27:R29)</f>
        <v>0</v>
      </c>
      <c r="S26" s="13">
        <f>SUM(S27:S29)</f>
        <v>0</v>
      </c>
      <c r="T26" s="63">
        <f>SUM(T27:T29)</f>
        <v>0</v>
      </c>
      <c r="U26" s="152">
        <f>SUM(U27:U29)</f>
        <v>0</v>
      </c>
    </row>
    <row r="27" spans="1:21" s="64" customFormat="1" ht="78" x14ac:dyDescent="0.3">
      <c r="A27" s="91" t="s">
        <v>100</v>
      </c>
      <c r="B27" s="66" t="s">
        <v>101</v>
      </c>
      <c r="C27" s="55" t="s">
        <v>2</v>
      </c>
      <c r="D27" s="4" t="s">
        <v>3</v>
      </c>
      <c r="E27" s="4">
        <v>0</v>
      </c>
      <c r="F27" s="4">
        <v>0</v>
      </c>
      <c r="G27" s="4">
        <v>0</v>
      </c>
      <c r="H27" s="4">
        <v>0</v>
      </c>
      <c r="I27" s="112">
        <v>0</v>
      </c>
      <c r="J27" s="4" t="s">
        <v>3</v>
      </c>
      <c r="K27" s="4">
        <v>0</v>
      </c>
      <c r="L27" s="4">
        <v>0</v>
      </c>
      <c r="M27" s="4">
        <v>0</v>
      </c>
      <c r="N27" s="4">
        <v>0</v>
      </c>
      <c r="O27" s="112">
        <v>0</v>
      </c>
      <c r="P27" s="4" t="s">
        <v>3</v>
      </c>
      <c r="Q27" s="4">
        <v>0</v>
      </c>
      <c r="R27" s="4">
        <v>0</v>
      </c>
      <c r="S27" s="4">
        <v>0</v>
      </c>
      <c r="T27" s="55">
        <v>0</v>
      </c>
      <c r="U27" s="156">
        <v>0</v>
      </c>
    </row>
    <row r="28" spans="1:21" s="64" customFormat="1" ht="78" x14ac:dyDescent="0.3">
      <c r="A28" s="91" t="s">
        <v>104</v>
      </c>
      <c r="B28" s="66" t="s">
        <v>105</v>
      </c>
      <c r="C28" s="3" t="s">
        <v>2</v>
      </c>
      <c r="D28" s="4" t="s">
        <v>3</v>
      </c>
      <c r="E28" s="4">
        <v>0</v>
      </c>
      <c r="F28" s="4">
        <v>0</v>
      </c>
      <c r="G28" s="4">
        <v>0</v>
      </c>
      <c r="H28" s="4">
        <v>0</v>
      </c>
      <c r="I28" s="112">
        <v>0</v>
      </c>
      <c r="J28" s="4" t="s">
        <v>3</v>
      </c>
      <c r="K28" s="4">
        <v>0</v>
      </c>
      <c r="L28" s="4">
        <v>0</v>
      </c>
      <c r="M28" s="4">
        <v>0</v>
      </c>
      <c r="N28" s="4">
        <v>0</v>
      </c>
      <c r="O28" s="112">
        <v>0</v>
      </c>
      <c r="P28" s="4" t="s">
        <v>3</v>
      </c>
      <c r="Q28" s="4">
        <v>0</v>
      </c>
      <c r="R28" s="4">
        <v>0</v>
      </c>
      <c r="S28" s="4">
        <v>0</v>
      </c>
      <c r="T28" s="55">
        <v>0</v>
      </c>
      <c r="U28" s="156">
        <v>0</v>
      </c>
    </row>
    <row r="29" spans="1:21" s="64" customFormat="1" ht="62.4" x14ac:dyDescent="0.3">
      <c r="A29" s="91" t="s">
        <v>106</v>
      </c>
      <c r="B29" s="66" t="s">
        <v>107</v>
      </c>
      <c r="C29" s="3" t="s">
        <v>2</v>
      </c>
      <c r="D29" s="4" t="s">
        <v>3</v>
      </c>
      <c r="E29" s="4">
        <v>0</v>
      </c>
      <c r="F29" s="4">
        <v>0</v>
      </c>
      <c r="G29" s="4">
        <v>0</v>
      </c>
      <c r="H29" s="4">
        <v>0</v>
      </c>
      <c r="I29" s="112">
        <v>0</v>
      </c>
      <c r="J29" s="4" t="s">
        <v>3</v>
      </c>
      <c r="K29" s="4">
        <v>0</v>
      </c>
      <c r="L29" s="4">
        <v>0</v>
      </c>
      <c r="M29" s="4">
        <v>0</v>
      </c>
      <c r="N29" s="4">
        <v>0</v>
      </c>
      <c r="O29" s="112">
        <v>0</v>
      </c>
      <c r="P29" s="4" t="s">
        <v>3</v>
      </c>
      <c r="Q29" s="4">
        <v>0</v>
      </c>
      <c r="R29" s="4">
        <v>0</v>
      </c>
      <c r="S29" s="4">
        <v>0</v>
      </c>
      <c r="T29" s="55">
        <v>0</v>
      </c>
      <c r="U29" s="156">
        <v>0</v>
      </c>
    </row>
    <row r="30" spans="1:21" s="70" customFormat="1" ht="46.8" x14ac:dyDescent="0.3">
      <c r="A30" s="96" t="s">
        <v>108</v>
      </c>
      <c r="B30" s="71" t="s">
        <v>109</v>
      </c>
      <c r="C30" s="12" t="s">
        <v>2</v>
      </c>
      <c r="D30" s="13" t="s">
        <v>3</v>
      </c>
      <c r="E30" s="13">
        <f>E31+E32</f>
        <v>0</v>
      </c>
      <c r="F30" s="13">
        <f>F31+F32</f>
        <v>0</v>
      </c>
      <c r="G30" s="13">
        <f>G31+G32</f>
        <v>0</v>
      </c>
      <c r="H30" s="13">
        <f>H31+H32</f>
        <v>0</v>
      </c>
      <c r="I30" s="106">
        <f>I31+I32</f>
        <v>0</v>
      </c>
      <c r="J30" s="13" t="s">
        <v>3</v>
      </c>
      <c r="K30" s="13">
        <f>K31+K32</f>
        <v>0</v>
      </c>
      <c r="L30" s="13">
        <f>L31+L32</f>
        <v>0</v>
      </c>
      <c r="M30" s="13">
        <f>M31+M32</f>
        <v>0</v>
      </c>
      <c r="N30" s="13">
        <f>N31+N32</f>
        <v>0</v>
      </c>
      <c r="O30" s="106">
        <f>O31+O32</f>
        <v>0</v>
      </c>
      <c r="P30" s="13" t="s">
        <v>3</v>
      </c>
      <c r="Q30" s="13">
        <f>Q31+Q32</f>
        <v>0</v>
      </c>
      <c r="R30" s="13">
        <f>R31+R32</f>
        <v>0</v>
      </c>
      <c r="S30" s="13">
        <f>S31+S32</f>
        <v>0</v>
      </c>
      <c r="T30" s="63">
        <f>T31+T32</f>
        <v>0</v>
      </c>
      <c r="U30" s="152">
        <f>U31+U32</f>
        <v>0</v>
      </c>
    </row>
    <row r="31" spans="1:21" s="64" customFormat="1" ht="78" x14ac:dyDescent="0.3">
      <c r="A31" s="91" t="s">
        <v>114</v>
      </c>
      <c r="B31" s="66" t="s">
        <v>115</v>
      </c>
      <c r="C31" s="3" t="s">
        <v>2</v>
      </c>
      <c r="D31" s="4" t="s">
        <v>3</v>
      </c>
      <c r="E31" s="4">
        <v>0</v>
      </c>
      <c r="F31" s="4">
        <v>0</v>
      </c>
      <c r="G31" s="4">
        <v>0</v>
      </c>
      <c r="H31" s="4">
        <v>0</v>
      </c>
      <c r="I31" s="112">
        <v>0</v>
      </c>
      <c r="J31" s="4" t="s">
        <v>3</v>
      </c>
      <c r="K31" s="4">
        <v>0</v>
      </c>
      <c r="L31" s="4">
        <v>0</v>
      </c>
      <c r="M31" s="4">
        <v>0</v>
      </c>
      <c r="N31" s="4">
        <v>0</v>
      </c>
      <c r="O31" s="112">
        <v>0</v>
      </c>
      <c r="P31" s="4" t="s">
        <v>3</v>
      </c>
      <c r="Q31" s="4">
        <v>0</v>
      </c>
      <c r="R31" s="4">
        <v>0</v>
      </c>
      <c r="S31" s="4">
        <v>0</v>
      </c>
      <c r="T31" s="55">
        <v>0</v>
      </c>
      <c r="U31" s="156">
        <v>0</v>
      </c>
    </row>
    <row r="32" spans="1:21" s="64" customFormat="1" ht="62.4" x14ac:dyDescent="0.3">
      <c r="A32" s="91" t="s">
        <v>118</v>
      </c>
      <c r="B32" s="66" t="s">
        <v>119</v>
      </c>
      <c r="C32" s="3" t="s">
        <v>2</v>
      </c>
      <c r="D32" s="4" t="s">
        <v>3</v>
      </c>
      <c r="E32" s="4">
        <v>0</v>
      </c>
      <c r="F32" s="4">
        <v>0</v>
      </c>
      <c r="G32" s="4">
        <v>0</v>
      </c>
      <c r="H32" s="4">
        <v>0</v>
      </c>
      <c r="I32" s="112">
        <v>0</v>
      </c>
      <c r="J32" s="4" t="s">
        <v>3</v>
      </c>
      <c r="K32" s="4">
        <v>0</v>
      </c>
      <c r="L32" s="4">
        <v>0</v>
      </c>
      <c r="M32" s="4">
        <v>0</v>
      </c>
      <c r="N32" s="4">
        <v>0</v>
      </c>
      <c r="O32" s="112">
        <v>0</v>
      </c>
      <c r="P32" s="4" t="s">
        <v>3</v>
      </c>
      <c r="Q32" s="4">
        <v>0</v>
      </c>
      <c r="R32" s="4">
        <v>0</v>
      </c>
      <c r="S32" s="4">
        <v>0</v>
      </c>
      <c r="T32" s="55">
        <v>0</v>
      </c>
      <c r="U32" s="156">
        <v>0</v>
      </c>
    </row>
    <row r="33" spans="1:21" s="70" customFormat="1" ht="62.4" x14ac:dyDescent="0.3">
      <c r="A33" s="96" t="s">
        <v>122</v>
      </c>
      <c r="B33" s="71" t="s">
        <v>123</v>
      </c>
      <c r="C33" s="12" t="s">
        <v>2</v>
      </c>
      <c r="D33" s="13" t="s">
        <v>3</v>
      </c>
      <c r="E33" s="13">
        <v>0</v>
      </c>
      <c r="F33" s="13">
        <v>0</v>
      </c>
      <c r="G33" s="13">
        <v>0</v>
      </c>
      <c r="H33" s="13">
        <v>0</v>
      </c>
      <c r="I33" s="106">
        <v>0</v>
      </c>
      <c r="J33" s="13" t="s">
        <v>3</v>
      </c>
      <c r="K33" s="13">
        <v>0</v>
      </c>
      <c r="L33" s="13">
        <v>0</v>
      </c>
      <c r="M33" s="13">
        <v>0</v>
      </c>
      <c r="N33" s="13">
        <v>0</v>
      </c>
      <c r="O33" s="106">
        <v>0</v>
      </c>
      <c r="P33" s="13" t="s">
        <v>3</v>
      </c>
      <c r="Q33" s="13">
        <v>0</v>
      </c>
      <c r="R33" s="13">
        <v>0</v>
      </c>
      <c r="S33" s="13">
        <v>0</v>
      </c>
      <c r="T33" s="63">
        <v>0</v>
      </c>
      <c r="U33" s="152">
        <v>0</v>
      </c>
    </row>
    <row r="34" spans="1:21" s="70" customFormat="1" ht="109.2" x14ac:dyDescent="0.3">
      <c r="A34" s="71" t="s">
        <v>126</v>
      </c>
      <c r="B34" s="71" t="s">
        <v>127</v>
      </c>
      <c r="C34" s="12" t="s">
        <v>2</v>
      </c>
      <c r="D34" s="13" t="s">
        <v>3</v>
      </c>
      <c r="E34" s="13">
        <f>E35+E36</f>
        <v>0</v>
      </c>
      <c r="F34" s="13">
        <f>F35+F36</f>
        <v>0</v>
      </c>
      <c r="G34" s="13">
        <f>G35+G36</f>
        <v>0</v>
      </c>
      <c r="H34" s="13">
        <f>H35+H36</f>
        <v>0</v>
      </c>
      <c r="I34" s="106">
        <f>I35+I36</f>
        <v>0</v>
      </c>
      <c r="J34" s="13" t="s">
        <v>3</v>
      </c>
      <c r="K34" s="13">
        <f>K35+K36</f>
        <v>0</v>
      </c>
      <c r="L34" s="13">
        <f>L35+L36</f>
        <v>0</v>
      </c>
      <c r="M34" s="13">
        <f>M35+M36</f>
        <v>0</v>
      </c>
      <c r="N34" s="13">
        <f>N35+N36</f>
        <v>0</v>
      </c>
      <c r="O34" s="106">
        <f>O35+O36</f>
        <v>0</v>
      </c>
      <c r="P34" s="13" t="s">
        <v>3</v>
      </c>
      <c r="Q34" s="13">
        <f>Q35+Q36</f>
        <v>0</v>
      </c>
      <c r="R34" s="13">
        <f>R35+R36</f>
        <v>0</v>
      </c>
      <c r="S34" s="13">
        <f>S35+S36</f>
        <v>0</v>
      </c>
      <c r="T34" s="63">
        <f>T35+T36</f>
        <v>0</v>
      </c>
      <c r="U34" s="152">
        <f>U35+U36</f>
        <v>0</v>
      </c>
    </row>
    <row r="35" spans="1:21" s="64" customFormat="1" ht="93.6" x14ac:dyDescent="0.3">
      <c r="A35" s="65" t="s">
        <v>0</v>
      </c>
      <c r="B35" s="66" t="s">
        <v>1</v>
      </c>
      <c r="C35" s="2" t="s">
        <v>2</v>
      </c>
      <c r="D35" s="4" t="s">
        <v>3</v>
      </c>
      <c r="E35" s="4">
        <v>0</v>
      </c>
      <c r="F35" s="4">
        <v>0</v>
      </c>
      <c r="G35" s="4">
        <v>0</v>
      </c>
      <c r="H35" s="4">
        <v>0</v>
      </c>
      <c r="I35" s="112">
        <v>0</v>
      </c>
      <c r="J35" s="4" t="s">
        <v>3</v>
      </c>
      <c r="K35" s="4">
        <v>0</v>
      </c>
      <c r="L35" s="4">
        <v>0</v>
      </c>
      <c r="M35" s="4">
        <v>0</v>
      </c>
      <c r="N35" s="4">
        <v>0</v>
      </c>
      <c r="O35" s="112">
        <v>0</v>
      </c>
      <c r="P35" s="4" t="s">
        <v>3</v>
      </c>
      <c r="Q35" s="4">
        <v>0</v>
      </c>
      <c r="R35" s="4">
        <v>0</v>
      </c>
      <c r="S35" s="4">
        <v>0</v>
      </c>
      <c r="T35" s="55">
        <v>0</v>
      </c>
      <c r="U35" s="156">
        <v>0</v>
      </c>
    </row>
    <row r="36" spans="1:21" s="64" customFormat="1" ht="109.2" x14ac:dyDescent="0.3">
      <c r="A36" s="67" t="s">
        <v>7</v>
      </c>
      <c r="B36" s="68" t="s">
        <v>8</v>
      </c>
      <c r="C36" s="3" t="s">
        <v>2</v>
      </c>
      <c r="D36" s="4" t="s">
        <v>3</v>
      </c>
      <c r="E36" s="4">
        <v>0</v>
      </c>
      <c r="F36" s="4">
        <v>0</v>
      </c>
      <c r="G36" s="4">
        <v>0</v>
      </c>
      <c r="H36" s="4">
        <v>0</v>
      </c>
      <c r="I36" s="112">
        <v>0</v>
      </c>
      <c r="J36" s="4" t="s">
        <v>3</v>
      </c>
      <c r="K36" s="4">
        <v>0</v>
      </c>
      <c r="L36" s="4">
        <v>0</v>
      </c>
      <c r="M36" s="4">
        <v>0</v>
      </c>
      <c r="N36" s="4">
        <v>0</v>
      </c>
      <c r="O36" s="112">
        <v>0</v>
      </c>
      <c r="P36" s="4" t="s">
        <v>3</v>
      </c>
      <c r="Q36" s="4">
        <v>0</v>
      </c>
      <c r="R36" s="4">
        <v>0</v>
      </c>
      <c r="S36" s="4">
        <v>0</v>
      </c>
      <c r="T36" s="55">
        <v>0</v>
      </c>
      <c r="U36" s="156">
        <v>0</v>
      </c>
    </row>
    <row r="37" spans="1:21" s="70" customFormat="1" ht="63" customHeight="1" x14ac:dyDescent="0.3">
      <c r="A37" s="71" t="s">
        <v>11</v>
      </c>
      <c r="B37" s="71" t="s">
        <v>12</v>
      </c>
      <c r="C37" s="88"/>
      <c r="D37" s="13" t="s">
        <v>3</v>
      </c>
      <c r="E37" s="13">
        <f>E38+E42+E49+E58</f>
        <v>0</v>
      </c>
      <c r="F37" s="13">
        <f>F38+F42+F49+F58</f>
        <v>0</v>
      </c>
      <c r="G37" s="13">
        <f>G38+G42+G49+G58</f>
        <v>1.7</v>
      </c>
      <c r="H37" s="13">
        <f>H38+H42+H49+H58</f>
        <v>0</v>
      </c>
      <c r="I37" s="106">
        <f>I38+I42+I49+I58</f>
        <v>0</v>
      </c>
      <c r="J37" s="13" t="s">
        <v>3</v>
      </c>
      <c r="K37" s="13" t="e">
        <f>K38+K42+K49+K58</f>
        <v>#VALUE!</v>
      </c>
      <c r="L37" s="13">
        <f>L38+L42+L49+L58</f>
        <v>0</v>
      </c>
      <c r="M37" s="13">
        <f>M38+M42+M49+M58</f>
        <v>9.572000000000001</v>
      </c>
      <c r="N37" s="13">
        <f>N38+N42+N49+N58</f>
        <v>0</v>
      </c>
      <c r="O37" s="106">
        <f>O38+O42+O49+O58</f>
        <v>0</v>
      </c>
      <c r="P37" s="13" t="s">
        <v>3</v>
      </c>
      <c r="Q37" s="13">
        <f>Q38+Q42+Q49+Q58</f>
        <v>0</v>
      </c>
      <c r="R37" s="13">
        <f>R38+R42+R49+R58</f>
        <v>0</v>
      </c>
      <c r="S37" s="13">
        <f>S38+S42+S49+S58</f>
        <v>12.601000000000001</v>
      </c>
      <c r="T37" s="63">
        <f>T38+T42+T49+T58</f>
        <v>0</v>
      </c>
      <c r="U37" s="152">
        <f>U38+U42+U49+U58</f>
        <v>0</v>
      </c>
    </row>
    <row r="38" spans="1:21" s="64" customFormat="1" ht="78" x14ac:dyDescent="0.3">
      <c r="A38" s="65" t="s">
        <v>55</v>
      </c>
      <c r="B38" s="66" t="s">
        <v>56</v>
      </c>
      <c r="C38" s="2" t="s">
        <v>2</v>
      </c>
      <c r="D38" s="4" t="s">
        <v>3</v>
      </c>
      <c r="E38" s="4">
        <f>E39+E40</f>
        <v>0</v>
      </c>
      <c r="F38" s="4">
        <f>F39+F40</f>
        <v>0</v>
      </c>
      <c r="G38" s="4">
        <f>G39+G40</f>
        <v>0</v>
      </c>
      <c r="H38" s="4">
        <f>H39+H40</f>
        <v>0</v>
      </c>
      <c r="I38" s="112">
        <f>I39+I40</f>
        <v>0</v>
      </c>
      <c r="J38" s="4" t="s">
        <v>3</v>
      </c>
      <c r="K38" s="4" t="e">
        <f>K39+K40</f>
        <v>#VALUE!</v>
      </c>
      <c r="L38" s="4">
        <f>L39+L40</f>
        <v>0</v>
      </c>
      <c r="M38" s="4">
        <f>M39+M40</f>
        <v>0</v>
      </c>
      <c r="N38" s="4">
        <f>N39+N40</f>
        <v>0</v>
      </c>
      <c r="O38" s="112">
        <f>O39+O40</f>
        <v>0</v>
      </c>
      <c r="P38" s="4" t="s">
        <v>3</v>
      </c>
      <c r="Q38" s="4">
        <f>Q39+Q40</f>
        <v>0</v>
      </c>
      <c r="R38" s="4">
        <f>R39+R40</f>
        <v>0</v>
      </c>
      <c r="S38" s="4">
        <f>S39+S40</f>
        <v>0</v>
      </c>
      <c r="T38" s="55">
        <f>T39+T40</f>
        <v>0</v>
      </c>
      <c r="U38" s="156">
        <f>U39+U40</f>
        <v>0</v>
      </c>
    </row>
    <row r="39" spans="1:21" s="72" customFormat="1" ht="46.8" x14ac:dyDescent="0.3">
      <c r="A39" s="73" t="s">
        <v>59</v>
      </c>
      <c r="B39" s="74" t="s">
        <v>60</v>
      </c>
      <c r="C39" s="37" t="s">
        <v>2</v>
      </c>
      <c r="D39" s="38" t="s">
        <v>3</v>
      </c>
      <c r="E39" s="38">
        <v>0</v>
      </c>
      <c r="F39" s="38">
        <v>0</v>
      </c>
      <c r="G39" s="38">
        <v>0</v>
      </c>
      <c r="H39" s="38">
        <v>0</v>
      </c>
      <c r="I39" s="129">
        <v>0</v>
      </c>
      <c r="J39" s="38" t="s">
        <v>3</v>
      </c>
      <c r="K39" s="38">
        <v>0</v>
      </c>
      <c r="L39" s="38">
        <v>0</v>
      </c>
      <c r="M39" s="38">
        <v>0</v>
      </c>
      <c r="N39" s="38">
        <v>0</v>
      </c>
      <c r="O39" s="129">
        <v>0</v>
      </c>
      <c r="P39" s="38" t="s">
        <v>3</v>
      </c>
      <c r="Q39" s="38">
        <v>0</v>
      </c>
      <c r="R39" s="38">
        <v>0</v>
      </c>
      <c r="S39" s="38">
        <v>0</v>
      </c>
      <c r="T39" s="59">
        <v>0</v>
      </c>
      <c r="U39" s="163">
        <v>0</v>
      </c>
    </row>
    <row r="40" spans="1:21" s="72" customFormat="1" ht="78" x14ac:dyDescent="0.3">
      <c r="A40" s="74" t="s">
        <v>61</v>
      </c>
      <c r="B40" s="40" t="s">
        <v>62</v>
      </c>
      <c r="C40" s="76" t="s">
        <v>2</v>
      </c>
      <c r="D40" s="38" t="s">
        <v>3</v>
      </c>
      <c r="E40" s="38">
        <v>0</v>
      </c>
      <c r="F40" s="38">
        <v>0</v>
      </c>
      <c r="G40" s="38">
        <v>0</v>
      </c>
      <c r="H40" s="38">
        <v>0</v>
      </c>
      <c r="I40" s="129">
        <v>0</v>
      </c>
      <c r="J40" s="38" t="s">
        <v>3</v>
      </c>
      <c r="K40" s="38" t="str">
        <f>+K41</f>
        <v>нд</v>
      </c>
      <c r="L40" s="38">
        <v>0</v>
      </c>
      <c r="M40" s="38">
        <v>0</v>
      </c>
      <c r="N40" s="38">
        <v>0</v>
      </c>
      <c r="O40" s="129">
        <v>0</v>
      </c>
      <c r="P40" s="38" t="s">
        <v>3</v>
      </c>
      <c r="Q40" s="38">
        <v>0</v>
      </c>
      <c r="R40" s="38">
        <v>0</v>
      </c>
      <c r="S40" s="38">
        <v>0</v>
      </c>
      <c r="T40" s="59">
        <v>0</v>
      </c>
      <c r="U40" s="163">
        <v>0</v>
      </c>
    </row>
    <row r="41" spans="1:21" x14ac:dyDescent="0.3">
      <c r="A41" s="33" t="s">
        <v>236</v>
      </c>
      <c r="B41" s="164" t="s">
        <v>332</v>
      </c>
      <c r="C41" s="42" t="s">
        <v>69</v>
      </c>
      <c r="D41" s="46">
        <v>3</v>
      </c>
      <c r="E41" s="46">
        <v>0.63</v>
      </c>
      <c r="F41" s="46" t="s">
        <v>3</v>
      </c>
      <c r="G41" s="46" t="s">
        <v>3</v>
      </c>
      <c r="H41" s="46" t="s">
        <v>3</v>
      </c>
      <c r="I41" s="46" t="s">
        <v>3</v>
      </c>
      <c r="J41" s="46" t="s">
        <v>3</v>
      </c>
      <c r="K41" s="46" t="s">
        <v>3</v>
      </c>
      <c r="L41" s="46" t="s">
        <v>3</v>
      </c>
      <c r="M41" s="46" t="s">
        <v>3</v>
      </c>
      <c r="N41" s="46" t="s">
        <v>3</v>
      </c>
      <c r="O41" s="46" t="s">
        <v>3</v>
      </c>
      <c r="P41" s="46" t="s">
        <v>3</v>
      </c>
      <c r="Q41" s="46" t="s">
        <v>3</v>
      </c>
      <c r="R41" s="46" t="s">
        <v>3</v>
      </c>
      <c r="S41" s="46" t="s">
        <v>3</v>
      </c>
      <c r="T41" s="46" t="s">
        <v>3</v>
      </c>
      <c r="U41" s="46" t="s">
        <v>3</v>
      </c>
    </row>
    <row r="42" spans="1:21" s="64" customFormat="1" ht="62.4" x14ac:dyDescent="0.3">
      <c r="A42" s="79" t="s">
        <v>72</v>
      </c>
      <c r="B42" s="67" t="s">
        <v>73</v>
      </c>
      <c r="C42" s="3" t="s">
        <v>2</v>
      </c>
      <c r="D42" s="4" t="s">
        <v>3</v>
      </c>
      <c r="E42" s="4">
        <f>E43+E48</f>
        <v>0</v>
      </c>
      <c r="F42" s="4">
        <f>F43+F48</f>
        <v>0</v>
      </c>
      <c r="G42" s="4">
        <f>G43+G48</f>
        <v>1.7</v>
      </c>
      <c r="H42" s="4">
        <f>H43+H48</f>
        <v>0</v>
      </c>
      <c r="I42" s="112">
        <f>I43+I48</f>
        <v>0</v>
      </c>
      <c r="J42" s="4" t="s">
        <v>3</v>
      </c>
      <c r="K42" s="4">
        <f>K43+K48</f>
        <v>0</v>
      </c>
      <c r="L42" s="4">
        <f>L43+L48</f>
        <v>0</v>
      </c>
      <c r="M42" s="4">
        <f>M43+M48</f>
        <v>9.572000000000001</v>
      </c>
      <c r="N42" s="4">
        <f>N43+N48</f>
        <v>0</v>
      </c>
      <c r="O42" s="112">
        <f>O43+O48</f>
        <v>0</v>
      </c>
      <c r="P42" s="4" t="s">
        <v>3</v>
      </c>
      <c r="Q42" s="4">
        <f>Q43+Q48</f>
        <v>0</v>
      </c>
      <c r="R42" s="4">
        <f>R43+R48</f>
        <v>0</v>
      </c>
      <c r="S42" s="4">
        <f>S43+S48</f>
        <v>12.601000000000001</v>
      </c>
      <c r="T42" s="55">
        <f>T43+T48</f>
        <v>0</v>
      </c>
      <c r="U42" s="156">
        <f>U43+U48</f>
        <v>0</v>
      </c>
    </row>
    <row r="43" spans="1:21" s="72" customFormat="1" ht="46.8" x14ac:dyDescent="0.3">
      <c r="A43" s="80" t="s">
        <v>76</v>
      </c>
      <c r="B43" s="76" t="s">
        <v>77</v>
      </c>
      <c r="C43" s="76" t="s">
        <v>2</v>
      </c>
      <c r="D43" s="38" t="s">
        <v>3</v>
      </c>
      <c r="E43" s="38">
        <f>+SUM(E44:E47)</f>
        <v>0</v>
      </c>
      <c r="F43" s="38">
        <f>+SUM(F44:F47)</f>
        <v>0</v>
      </c>
      <c r="G43" s="38">
        <f>+SUM(G44:G47)</f>
        <v>1.7</v>
      </c>
      <c r="H43" s="38">
        <f>+SUM(H44:H47)</f>
        <v>0</v>
      </c>
      <c r="I43" s="38">
        <f>+SUM(I44:I47)</f>
        <v>0</v>
      </c>
      <c r="J43" s="38" t="s">
        <v>3</v>
      </c>
      <c r="K43" s="38">
        <f>+SUM(K44:K47)</f>
        <v>0</v>
      </c>
      <c r="L43" s="38">
        <f>+SUM(L44:L47)</f>
        <v>0</v>
      </c>
      <c r="M43" s="38">
        <f>+SUM(M44:M47)</f>
        <v>9.572000000000001</v>
      </c>
      <c r="N43" s="38">
        <f>+SUM(N44:N47)</f>
        <v>0</v>
      </c>
      <c r="O43" s="38">
        <f>+SUM(O44:O47)</f>
        <v>0</v>
      </c>
      <c r="P43" s="38" t="s">
        <v>3</v>
      </c>
      <c r="Q43" s="38">
        <f>+SUM(Q44:Q47)</f>
        <v>0</v>
      </c>
      <c r="R43" s="38">
        <f>+SUM(R44:R47)</f>
        <v>0</v>
      </c>
      <c r="S43" s="38">
        <f>+SUM(S44:S47)</f>
        <v>12.601000000000001</v>
      </c>
      <c r="T43" s="38">
        <f>+SUM(T44:T47)</f>
        <v>0</v>
      </c>
      <c r="U43" s="38">
        <f>+SUM(U44:U47)</f>
        <v>0</v>
      </c>
    </row>
    <row r="44" spans="1:21" ht="46.8" x14ac:dyDescent="0.3">
      <c r="A44" s="165" t="s">
        <v>80</v>
      </c>
      <c r="B44" s="42" t="s">
        <v>81</v>
      </c>
      <c r="C44" s="42" t="s">
        <v>82</v>
      </c>
      <c r="D44" s="46" t="s">
        <v>3</v>
      </c>
      <c r="E44" s="46" t="s">
        <v>3</v>
      </c>
      <c r="F44" s="46" t="s">
        <v>3</v>
      </c>
      <c r="G44" s="46" t="s">
        <v>3</v>
      </c>
      <c r="H44" s="46" t="s">
        <v>3</v>
      </c>
      <c r="I44" s="46" t="s">
        <v>3</v>
      </c>
      <c r="J44" s="46">
        <v>4</v>
      </c>
      <c r="K44" s="46" t="s">
        <v>3</v>
      </c>
      <c r="L44" s="46" t="s">
        <v>3</v>
      </c>
      <c r="M44" s="46">
        <f>+'4'!I45</f>
        <v>1.3740000000000001</v>
      </c>
      <c r="N44" s="46" t="s">
        <v>3</v>
      </c>
      <c r="O44" s="46" t="s">
        <v>3</v>
      </c>
      <c r="P44" s="46" t="s">
        <v>3</v>
      </c>
      <c r="Q44" s="46" t="s">
        <v>3</v>
      </c>
      <c r="R44" s="46" t="s">
        <v>3</v>
      </c>
      <c r="S44" s="46" t="s">
        <v>3</v>
      </c>
      <c r="T44" s="46" t="s">
        <v>3</v>
      </c>
      <c r="U44" s="46" t="s">
        <v>3</v>
      </c>
    </row>
    <row r="45" spans="1:21" ht="46.8" x14ac:dyDescent="0.3">
      <c r="A45" s="165" t="s">
        <v>85</v>
      </c>
      <c r="B45" s="42" t="s">
        <v>86</v>
      </c>
      <c r="C45" s="42" t="s">
        <v>87</v>
      </c>
      <c r="D45" s="46">
        <v>4</v>
      </c>
      <c r="E45" s="46" t="s">
        <v>3</v>
      </c>
      <c r="F45" s="46" t="s">
        <v>3</v>
      </c>
      <c r="G45" s="46">
        <f>+'4'!AD46</f>
        <v>1.7</v>
      </c>
      <c r="H45" s="46" t="s">
        <v>3</v>
      </c>
      <c r="I45" s="46" t="s">
        <v>3</v>
      </c>
      <c r="J45" s="46" t="s">
        <v>3</v>
      </c>
      <c r="K45" s="46" t="s">
        <v>3</v>
      </c>
      <c r="L45" s="46" t="s">
        <v>3</v>
      </c>
      <c r="M45" s="46" t="s">
        <v>3</v>
      </c>
      <c r="N45" s="46" t="s">
        <v>3</v>
      </c>
      <c r="O45" s="46" t="s">
        <v>3</v>
      </c>
      <c r="P45" s="46" t="s">
        <v>3</v>
      </c>
      <c r="Q45" s="46" t="s">
        <v>3</v>
      </c>
      <c r="R45" s="46" t="s">
        <v>3</v>
      </c>
      <c r="S45" s="46" t="s">
        <v>3</v>
      </c>
      <c r="T45" s="46" t="s">
        <v>3</v>
      </c>
      <c r="U45" s="46" t="s">
        <v>3</v>
      </c>
    </row>
    <row r="46" spans="1:21" ht="62.4" x14ac:dyDescent="0.3">
      <c r="A46" s="165" t="s">
        <v>90</v>
      </c>
      <c r="B46" s="42" t="s">
        <v>91</v>
      </c>
      <c r="C46" s="42" t="s">
        <v>92</v>
      </c>
      <c r="D46" s="46" t="s">
        <v>3</v>
      </c>
      <c r="E46" s="46" t="s">
        <v>3</v>
      </c>
      <c r="F46" s="46" t="s">
        <v>3</v>
      </c>
      <c r="G46" s="46" t="s">
        <v>3</v>
      </c>
      <c r="H46" s="46" t="s">
        <v>3</v>
      </c>
      <c r="I46" s="46" t="s">
        <v>3</v>
      </c>
      <c r="J46" s="46" t="s">
        <v>3</v>
      </c>
      <c r="K46" s="46" t="s">
        <v>3</v>
      </c>
      <c r="L46" s="46" t="s">
        <v>3</v>
      </c>
      <c r="M46" s="46" t="s">
        <v>3</v>
      </c>
      <c r="N46" s="46" t="s">
        <v>3</v>
      </c>
      <c r="O46" s="46" t="s">
        <v>3</v>
      </c>
      <c r="P46" s="46">
        <v>4</v>
      </c>
      <c r="Q46" s="46" t="s">
        <v>3</v>
      </c>
      <c r="R46" s="46" t="s">
        <v>3</v>
      </c>
      <c r="S46" s="46">
        <f>+'4'!AD47</f>
        <v>12.601000000000001</v>
      </c>
      <c r="T46" s="46" t="s">
        <v>3</v>
      </c>
      <c r="U46" s="46" t="s">
        <v>3</v>
      </c>
    </row>
    <row r="47" spans="1:21" ht="62.4" x14ac:dyDescent="0.3">
      <c r="A47" s="165" t="s">
        <v>93</v>
      </c>
      <c r="B47" s="42" t="s">
        <v>94</v>
      </c>
      <c r="C47" s="42" t="s">
        <v>333</v>
      </c>
      <c r="D47" s="46" t="s">
        <v>3</v>
      </c>
      <c r="E47" s="46" t="s">
        <v>3</v>
      </c>
      <c r="F47" s="46" t="s">
        <v>3</v>
      </c>
      <c r="G47" s="46" t="s">
        <v>3</v>
      </c>
      <c r="H47" s="46" t="s">
        <v>3</v>
      </c>
      <c r="I47" s="46" t="s">
        <v>3</v>
      </c>
      <c r="J47" s="46">
        <v>4</v>
      </c>
      <c r="K47" s="46" t="s">
        <v>3</v>
      </c>
      <c r="L47" s="46" t="s">
        <v>3</v>
      </c>
      <c r="M47" s="46">
        <f>+'4'!AD48</f>
        <v>8.1980000000000004</v>
      </c>
      <c r="N47" s="46" t="s">
        <v>3</v>
      </c>
      <c r="O47" s="46" t="s">
        <v>3</v>
      </c>
      <c r="P47" s="46" t="s">
        <v>3</v>
      </c>
      <c r="Q47" s="46" t="s">
        <v>3</v>
      </c>
      <c r="R47" s="46" t="s">
        <v>3</v>
      </c>
      <c r="S47" s="46" t="s">
        <v>3</v>
      </c>
      <c r="T47" s="46" t="s">
        <v>3</v>
      </c>
      <c r="U47" s="46" t="s">
        <v>3</v>
      </c>
    </row>
    <row r="48" spans="1:21" s="72" customFormat="1" ht="62.4" x14ac:dyDescent="0.3">
      <c r="A48" s="80" t="s">
        <v>98</v>
      </c>
      <c r="B48" s="40" t="s">
        <v>99</v>
      </c>
      <c r="C48" s="81" t="s">
        <v>2</v>
      </c>
      <c r="D48" s="38" t="s">
        <v>3</v>
      </c>
      <c r="E48" s="38">
        <v>0</v>
      </c>
      <c r="F48" s="38">
        <v>0</v>
      </c>
      <c r="G48" s="38">
        <v>0</v>
      </c>
      <c r="H48" s="38">
        <v>0</v>
      </c>
      <c r="I48" s="129">
        <v>0</v>
      </c>
      <c r="J48" s="38" t="s">
        <v>3</v>
      </c>
      <c r="K48" s="38">
        <v>0</v>
      </c>
      <c r="L48" s="38">
        <v>0</v>
      </c>
      <c r="M48" s="38">
        <v>0</v>
      </c>
      <c r="N48" s="38">
        <v>0</v>
      </c>
      <c r="O48" s="129">
        <v>0</v>
      </c>
      <c r="P48" s="38" t="s">
        <v>3</v>
      </c>
      <c r="Q48" s="38">
        <v>0</v>
      </c>
      <c r="R48" s="38">
        <v>0</v>
      </c>
      <c r="S48" s="38">
        <v>0</v>
      </c>
      <c r="T48" s="59">
        <v>0</v>
      </c>
      <c r="U48" s="163">
        <v>0</v>
      </c>
    </row>
    <row r="49" spans="1:21" s="64" customFormat="1" ht="46.8" x14ac:dyDescent="0.3">
      <c r="A49" s="79" t="s">
        <v>102</v>
      </c>
      <c r="B49" s="67" t="s">
        <v>103</v>
      </c>
      <c r="C49" s="82" t="s">
        <v>2</v>
      </c>
      <c r="D49" s="4" t="s">
        <v>3</v>
      </c>
      <c r="E49" s="4">
        <f>E50+E51+E52+E53+E54+E55+E56+E57</f>
        <v>0</v>
      </c>
      <c r="F49" s="4">
        <f>F50+F51+F52+F53+F54+F55+F56+F57</f>
        <v>0</v>
      </c>
      <c r="G49" s="4">
        <f>G50+G51+G52+G53+G54+G55+G56+G57</f>
        <v>0</v>
      </c>
      <c r="H49" s="4">
        <f>H50+H51+H52+H53+H54+H55+H56+H57</f>
        <v>0</v>
      </c>
      <c r="I49" s="112">
        <f>I50+I51+I52+I53+I54+I55+I56+I57</f>
        <v>0</v>
      </c>
      <c r="J49" s="4" t="s">
        <v>3</v>
      </c>
      <c r="K49" s="4">
        <f>K50+K51+K52+K53+K54+K55+K56+K57</f>
        <v>0</v>
      </c>
      <c r="L49" s="4">
        <f>L50+L51+L52+L53+L54+L55+L56+L57</f>
        <v>0</v>
      </c>
      <c r="M49" s="4">
        <f>M50+M51+M52+M53+M54+M55+M56+M57</f>
        <v>0</v>
      </c>
      <c r="N49" s="4">
        <f>N50+N51+N52+N53+N54+N55+N56+N57</f>
        <v>0</v>
      </c>
      <c r="O49" s="112">
        <f>O50+O51+O52+O53+O54+O55+O56+O57</f>
        <v>0</v>
      </c>
      <c r="P49" s="4" t="s">
        <v>3</v>
      </c>
      <c r="Q49" s="4">
        <f>Q50+Q51+Q52+Q53+Q54+Q55+Q56+Q57</f>
        <v>0</v>
      </c>
      <c r="R49" s="4">
        <f>R50+R51+R52+R53+R54+R55+R56+R57</f>
        <v>0</v>
      </c>
      <c r="S49" s="4">
        <f>S50+S51+S52+S53+S54+S55+S56+S57</f>
        <v>0</v>
      </c>
      <c r="T49" s="55">
        <f>T50+T51+T52+T53+T54+T55+T56+T57</f>
        <v>0</v>
      </c>
      <c r="U49" s="156">
        <f>U50+U51+U52+U53+U54+U55+U56+U57</f>
        <v>0</v>
      </c>
    </row>
    <row r="50" spans="1:21" s="72" customFormat="1" ht="46.8" x14ac:dyDescent="0.3">
      <c r="A50" s="83" t="s">
        <v>110</v>
      </c>
      <c r="B50" s="76" t="s">
        <v>111</v>
      </c>
      <c r="C50" s="81" t="s">
        <v>2</v>
      </c>
      <c r="D50" s="38" t="s">
        <v>3</v>
      </c>
      <c r="E50" s="38">
        <v>0</v>
      </c>
      <c r="F50" s="38">
        <v>0</v>
      </c>
      <c r="G50" s="38">
        <v>0</v>
      </c>
      <c r="H50" s="38">
        <v>0</v>
      </c>
      <c r="I50" s="129">
        <v>0</v>
      </c>
      <c r="J50" s="38" t="s">
        <v>3</v>
      </c>
      <c r="K50" s="38">
        <v>0</v>
      </c>
      <c r="L50" s="38">
        <v>0</v>
      </c>
      <c r="M50" s="38">
        <v>0</v>
      </c>
      <c r="N50" s="38">
        <v>0</v>
      </c>
      <c r="O50" s="129">
        <v>0</v>
      </c>
      <c r="P50" s="38" t="s">
        <v>3</v>
      </c>
      <c r="Q50" s="38">
        <v>0</v>
      </c>
      <c r="R50" s="38">
        <v>0</v>
      </c>
      <c r="S50" s="38">
        <v>0</v>
      </c>
      <c r="T50" s="59">
        <v>0</v>
      </c>
      <c r="U50" s="163">
        <v>0</v>
      </c>
    </row>
    <row r="51" spans="1:21" s="72" customFormat="1" ht="46.8" x14ac:dyDescent="0.3">
      <c r="A51" s="83" t="s">
        <v>112</v>
      </c>
      <c r="B51" s="76" t="s">
        <v>113</v>
      </c>
      <c r="C51" s="81" t="s">
        <v>2</v>
      </c>
      <c r="D51" s="38" t="s">
        <v>3</v>
      </c>
      <c r="E51" s="38">
        <v>0</v>
      </c>
      <c r="F51" s="38">
        <v>0</v>
      </c>
      <c r="G51" s="38">
        <v>0</v>
      </c>
      <c r="H51" s="38">
        <v>0</v>
      </c>
      <c r="I51" s="129">
        <v>0</v>
      </c>
      <c r="J51" s="38" t="s">
        <v>3</v>
      </c>
      <c r="K51" s="38">
        <v>0</v>
      </c>
      <c r="L51" s="38">
        <v>0</v>
      </c>
      <c r="M51" s="38">
        <v>0</v>
      </c>
      <c r="N51" s="38">
        <v>0</v>
      </c>
      <c r="O51" s="129">
        <v>0</v>
      </c>
      <c r="P51" s="38" t="s">
        <v>3</v>
      </c>
      <c r="Q51" s="38">
        <v>0</v>
      </c>
      <c r="R51" s="38">
        <v>0</v>
      </c>
      <c r="S51" s="38">
        <v>0</v>
      </c>
      <c r="T51" s="59">
        <v>0</v>
      </c>
      <c r="U51" s="163">
        <v>0</v>
      </c>
    </row>
    <row r="52" spans="1:21" s="72" customFormat="1" ht="46.8" x14ac:dyDescent="0.3">
      <c r="A52" s="80" t="s">
        <v>116</v>
      </c>
      <c r="B52" s="40" t="s">
        <v>117</v>
      </c>
      <c r="C52" s="76" t="s">
        <v>2</v>
      </c>
      <c r="D52" s="38" t="s">
        <v>3</v>
      </c>
      <c r="E52" s="38">
        <v>0</v>
      </c>
      <c r="F52" s="38">
        <v>0</v>
      </c>
      <c r="G52" s="38">
        <v>0</v>
      </c>
      <c r="H52" s="38">
        <v>0</v>
      </c>
      <c r="I52" s="129">
        <v>0</v>
      </c>
      <c r="J52" s="38" t="s">
        <v>3</v>
      </c>
      <c r="K52" s="38">
        <v>0</v>
      </c>
      <c r="L52" s="38">
        <v>0</v>
      </c>
      <c r="M52" s="38">
        <v>0</v>
      </c>
      <c r="N52" s="38">
        <v>0</v>
      </c>
      <c r="O52" s="129">
        <v>0</v>
      </c>
      <c r="P52" s="38" t="s">
        <v>3</v>
      </c>
      <c r="Q52" s="38">
        <v>0</v>
      </c>
      <c r="R52" s="38">
        <v>0</v>
      </c>
      <c r="S52" s="38">
        <v>0</v>
      </c>
      <c r="T52" s="59">
        <v>0</v>
      </c>
      <c r="U52" s="163">
        <v>0</v>
      </c>
    </row>
    <row r="53" spans="1:21" s="72" customFormat="1" ht="46.8" x14ac:dyDescent="0.3">
      <c r="A53" s="80" t="s">
        <v>120</v>
      </c>
      <c r="B53" s="40" t="s">
        <v>121</v>
      </c>
      <c r="C53" s="76" t="s">
        <v>2</v>
      </c>
      <c r="D53" s="38" t="s">
        <v>3</v>
      </c>
      <c r="E53" s="38">
        <v>0</v>
      </c>
      <c r="F53" s="38">
        <v>0</v>
      </c>
      <c r="G53" s="38">
        <v>0</v>
      </c>
      <c r="H53" s="38">
        <v>0</v>
      </c>
      <c r="I53" s="129">
        <v>0</v>
      </c>
      <c r="J53" s="38" t="s">
        <v>3</v>
      </c>
      <c r="K53" s="38">
        <v>0</v>
      </c>
      <c r="L53" s="38">
        <v>0</v>
      </c>
      <c r="M53" s="38">
        <v>0</v>
      </c>
      <c r="N53" s="38">
        <v>0</v>
      </c>
      <c r="O53" s="129">
        <v>0</v>
      </c>
      <c r="P53" s="38" t="s">
        <v>3</v>
      </c>
      <c r="Q53" s="38">
        <v>0</v>
      </c>
      <c r="R53" s="38">
        <v>0</v>
      </c>
      <c r="S53" s="38">
        <v>0</v>
      </c>
      <c r="T53" s="59">
        <v>0</v>
      </c>
      <c r="U53" s="163">
        <v>0</v>
      </c>
    </row>
    <row r="54" spans="1:21" s="72" customFormat="1" ht="62.4" x14ac:dyDescent="0.3">
      <c r="A54" s="80" t="s">
        <v>124</v>
      </c>
      <c r="B54" s="40" t="s">
        <v>125</v>
      </c>
      <c r="C54" s="76" t="s">
        <v>2</v>
      </c>
      <c r="D54" s="38" t="s">
        <v>3</v>
      </c>
      <c r="E54" s="38">
        <v>0</v>
      </c>
      <c r="F54" s="38">
        <v>0</v>
      </c>
      <c r="G54" s="38">
        <v>0</v>
      </c>
      <c r="H54" s="38">
        <v>0</v>
      </c>
      <c r="I54" s="129">
        <v>0</v>
      </c>
      <c r="J54" s="38" t="s">
        <v>3</v>
      </c>
      <c r="K54" s="38">
        <v>0</v>
      </c>
      <c r="L54" s="38">
        <v>0</v>
      </c>
      <c r="M54" s="38">
        <v>0</v>
      </c>
      <c r="N54" s="38">
        <v>0</v>
      </c>
      <c r="O54" s="129">
        <v>0</v>
      </c>
      <c r="P54" s="38" t="s">
        <v>3</v>
      </c>
      <c r="Q54" s="38">
        <v>0</v>
      </c>
      <c r="R54" s="38">
        <v>0</v>
      </c>
      <c r="S54" s="38">
        <v>0</v>
      </c>
      <c r="T54" s="59">
        <v>0</v>
      </c>
      <c r="U54" s="163">
        <v>0</v>
      </c>
    </row>
    <row r="55" spans="1:21" s="72" customFormat="1" ht="62.4" x14ac:dyDescent="0.3">
      <c r="A55" s="80" t="s">
        <v>128</v>
      </c>
      <c r="B55" s="40" t="s">
        <v>129</v>
      </c>
      <c r="C55" s="89" t="s">
        <v>2</v>
      </c>
      <c r="D55" s="38" t="s">
        <v>3</v>
      </c>
      <c r="E55" s="38">
        <v>0</v>
      </c>
      <c r="F55" s="38">
        <v>0</v>
      </c>
      <c r="G55" s="38">
        <v>0</v>
      </c>
      <c r="H55" s="38">
        <v>0</v>
      </c>
      <c r="I55" s="129">
        <v>0</v>
      </c>
      <c r="J55" s="38" t="s">
        <v>3</v>
      </c>
      <c r="K55" s="38">
        <v>0</v>
      </c>
      <c r="L55" s="38">
        <v>0</v>
      </c>
      <c r="M55" s="38">
        <v>0</v>
      </c>
      <c r="N55" s="38">
        <v>0</v>
      </c>
      <c r="O55" s="129">
        <v>0</v>
      </c>
      <c r="P55" s="38" t="s">
        <v>3</v>
      </c>
      <c r="Q55" s="38">
        <v>0</v>
      </c>
      <c r="R55" s="38">
        <v>0</v>
      </c>
      <c r="S55" s="38">
        <v>0</v>
      </c>
      <c r="T55" s="59">
        <v>0</v>
      </c>
      <c r="U55" s="163">
        <v>0</v>
      </c>
    </row>
    <row r="56" spans="1:21" s="72" customFormat="1" ht="62.4" x14ac:dyDescent="0.3">
      <c r="A56" s="80" t="s">
        <v>130</v>
      </c>
      <c r="B56" s="40" t="s">
        <v>131</v>
      </c>
      <c r="C56" s="89" t="s">
        <v>2</v>
      </c>
      <c r="D56" s="38" t="s">
        <v>3</v>
      </c>
      <c r="E56" s="38">
        <v>0</v>
      </c>
      <c r="F56" s="38">
        <v>0</v>
      </c>
      <c r="G56" s="38">
        <v>0</v>
      </c>
      <c r="H56" s="38">
        <v>0</v>
      </c>
      <c r="I56" s="129">
        <v>0</v>
      </c>
      <c r="J56" s="38" t="s">
        <v>3</v>
      </c>
      <c r="K56" s="38">
        <v>0</v>
      </c>
      <c r="L56" s="38">
        <v>0</v>
      </c>
      <c r="M56" s="38">
        <v>0</v>
      </c>
      <c r="N56" s="38">
        <v>0</v>
      </c>
      <c r="O56" s="129">
        <v>0</v>
      </c>
      <c r="P56" s="38" t="s">
        <v>3</v>
      </c>
      <c r="Q56" s="38">
        <v>0</v>
      </c>
      <c r="R56" s="38">
        <v>0</v>
      </c>
      <c r="S56" s="38">
        <v>0</v>
      </c>
      <c r="T56" s="59">
        <v>0</v>
      </c>
      <c r="U56" s="163">
        <v>0</v>
      </c>
    </row>
    <row r="57" spans="1:21" s="72" customFormat="1" ht="62.4" x14ac:dyDescent="0.3">
      <c r="A57" s="80" t="s">
        <v>132</v>
      </c>
      <c r="B57" s="40" t="s">
        <v>133</v>
      </c>
      <c r="C57" s="89" t="s">
        <v>2</v>
      </c>
      <c r="D57" s="38" t="s">
        <v>3</v>
      </c>
      <c r="E57" s="38">
        <v>0</v>
      </c>
      <c r="F57" s="38">
        <v>0</v>
      </c>
      <c r="G57" s="38">
        <v>0</v>
      </c>
      <c r="H57" s="38">
        <v>0</v>
      </c>
      <c r="I57" s="129">
        <v>0</v>
      </c>
      <c r="J57" s="38" t="s">
        <v>3</v>
      </c>
      <c r="K57" s="38">
        <v>0</v>
      </c>
      <c r="L57" s="38">
        <v>0</v>
      </c>
      <c r="M57" s="38">
        <v>0</v>
      </c>
      <c r="N57" s="38">
        <v>0</v>
      </c>
      <c r="O57" s="129">
        <v>0</v>
      </c>
      <c r="P57" s="38" t="s">
        <v>3</v>
      </c>
      <c r="Q57" s="38">
        <v>0</v>
      </c>
      <c r="R57" s="38">
        <v>0</v>
      </c>
      <c r="S57" s="38">
        <v>0</v>
      </c>
      <c r="T57" s="59">
        <v>0</v>
      </c>
      <c r="U57" s="163">
        <v>0</v>
      </c>
    </row>
    <row r="58" spans="1:21" s="64" customFormat="1" ht="62.4" x14ac:dyDescent="0.3">
      <c r="A58" s="91" t="s">
        <v>135</v>
      </c>
      <c r="B58" s="60" t="s">
        <v>136</v>
      </c>
      <c r="C58" s="67" t="s">
        <v>2</v>
      </c>
      <c r="D58" s="4" t="s">
        <v>3</v>
      </c>
      <c r="E58" s="4">
        <f>SUM(E59:E60)</f>
        <v>0</v>
      </c>
      <c r="F58" s="4">
        <f>SUM(F59:F60)</f>
        <v>0</v>
      </c>
      <c r="G58" s="4">
        <f>SUM(G59:G60)</f>
        <v>0</v>
      </c>
      <c r="H58" s="4">
        <f>SUM(H59:H60)</f>
        <v>0</v>
      </c>
      <c r="I58" s="112">
        <f>SUM(I59:I60)</f>
        <v>0</v>
      </c>
      <c r="J58" s="4" t="s">
        <v>3</v>
      </c>
      <c r="K58" s="4">
        <f>SUM(K59:K60)</f>
        <v>0</v>
      </c>
      <c r="L58" s="4">
        <f>SUM(L59:L60)</f>
        <v>0</v>
      </c>
      <c r="M58" s="4">
        <f>SUM(M59:M60)</f>
        <v>0</v>
      </c>
      <c r="N58" s="4">
        <f>SUM(N59:N60)</f>
        <v>0</v>
      </c>
      <c r="O58" s="112">
        <f>SUM(O59:O60)</f>
        <v>0</v>
      </c>
      <c r="P58" s="4" t="s">
        <v>3</v>
      </c>
      <c r="Q58" s="4">
        <f>SUM(Q59:Q60)</f>
        <v>0</v>
      </c>
      <c r="R58" s="4">
        <f>SUM(R59:R60)</f>
        <v>0</v>
      </c>
      <c r="S58" s="4">
        <f>SUM(S59:S60)</f>
        <v>0</v>
      </c>
      <c r="T58" s="55">
        <f>SUM(T59:T60)</f>
        <v>0</v>
      </c>
      <c r="U58" s="156">
        <f>SUM(U59:U60)</f>
        <v>0</v>
      </c>
    </row>
    <row r="59" spans="1:21" s="72" customFormat="1" ht="46.8" x14ac:dyDescent="0.3">
      <c r="A59" s="80" t="s">
        <v>134</v>
      </c>
      <c r="B59" s="40" t="s">
        <v>137</v>
      </c>
      <c r="C59" s="76" t="s">
        <v>2</v>
      </c>
      <c r="D59" s="38" t="s">
        <v>3</v>
      </c>
      <c r="E59" s="38">
        <v>0</v>
      </c>
      <c r="F59" s="38">
        <v>0</v>
      </c>
      <c r="G59" s="38">
        <v>0</v>
      </c>
      <c r="H59" s="38">
        <v>0</v>
      </c>
      <c r="I59" s="129">
        <v>0</v>
      </c>
      <c r="J59" s="38" t="s">
        <v>3</v>
      </c>
      <c r="K59" s="38">
        <v>0</v>
      </c>
      <c r="L59" s="38">
        <v>0</v>
      </c>
      <c r="M59" s="38">
        <v>0</v>
      </c>
      <c r="N59" s="38">
        <v>0</v>
      </c>
      <c r="O59" s="129">
        <v>0</v>
      </c>
      <c r="P59" s="38" t="s">
        <v>3</v>
      </c>
      <c r="Q59" s="38">
        <v>0</v>
      </c>
      <c r="R59" s="38">
        <v>0</v>
      </c>
      <c r="S59" s="38">
        <v>0</v>
      </c>
      <c r="T59" s="59">
        <v>0</v>
      </c>
      <c r="U59" s="163">
        <v>0</v>
      </c>
    </row>
    <row r="60" spans="1:21" s="72" customFormat="1" ht="62.4" x14ac:dyDescent="0.3">
      <c r="A60" s="80" t="s">
        <v>138</v>
      </c>
      <c r="B60" s="40" t="s">
        <v>139</v>
      </c>
      <c r="C60" s="76" t="s">
        <v>2</v>
      </c>
      <c r="D60" s="38" t="s">
        <v>3</v>
      </c>
      <c r="E60" s="38">
        <v>0</v>
      </c>
      <c r="F60" s="38">
        <v>0</v>
      </c>
      <c r="G60" s="38">
        <v>0</v>
      </c>
      <c r="H60" s="38">
        <v>0</v>
      </c>
      <c r="I60" s="129">
        <v>0</v>
      </c>
      <c r="J60" s="38" t="s">
        <v>3</v>
      </c>
      <c r="K60" s="38">
        <v>0</v>
      </c>
      <c r="L60" s="38">
        <v>0</v>
      </c>
      <c r="M60" s="38">
        <v>0</v>
      </c>
      <c r="N60" s="38">
        <v>0</v>
      </c>
      <c r="O60" s="129">
        <v>0</v>
      </c>
      <c r="P60" s="38" t="s">
        <v>3</v>
      </c>
      <c r="Q60" s="38">
        <v>0</v>
      </c>
      <c r="R60" s="38">
        <v>0</v>
      </c>
      <c r="S60" s="38">
        <v>0</v>
      </c>
      <c r="T60" s="59">
        <v>0</v>
      </c>
      <c r="U60" s="163">
        <v>0</v>
      </c>
    </row>
    <row r="61" spans="1:21" s="70" customFormat="1" ht="93.6" x14ac:dyDescent="0.3">
      <c r="A61" s="96" t="s">
        <v>140</v>
      </c>
      <c r="B61" s="61" t="s">
        <v>141</v>
      </c>
      <c r="C61" s="88" t="s">
        <v>2</v>
      </c>
      <c r="D61" s="13" t="s">
        <v>3</v>
      </c>
      <c r="E61" s="13">
        <f>E62+E63</f>
        <v>0</v>
      </c>
      <c r="F61" s="13">
        <f>F62+F63</f>
        <v>0</v>
      </c>
      <c r="G61" s="13">
        <f>G62+G63</f>
        <v>0</v>
      </c>
      <c r="H61" s="13">
        <f>H62+H63</f>
        <v>0</v>
      </c>
      <c r="I61" s="106">
        <f>I62+I63</f>
        <v>0</v>
      </c>
      <c r="J61" s="13" t="s">
        <v>3</v>
      </c>
      <c r="K61" s="13">
        <f>K62+K63</f>
        <v>0</v>
      </c>
      <c r="L61" s="13">
        <f>L62+L63</f>
        <v>0</v>
      </c>
      <c r="M61" s="13">
        <f>M62+M63</f>
        <v>0</v>
      </c>
      <c r="N61" s="13">
        <f>N62+N63</f>
        <v>0</v>
      </c>
      <c r="O61" s="106">
        <f>O62+O63</f>
        <v>0</v>
      </c>
      <c r="P61" s="13" t="s">
        <v>3</v>
      </c>
      <c r="Q61" s="13">
        <f>Q62+Q63</f>
        <v>0</v>
      </c>
      <c r="R61" s="13">
        <f>R62+R63</f>
        <v>0</v>
      </c>
      <c r="S61" s="13">
        <f>S62+S63</f>
        <v>0</v>
      </c>
      <c r="T61" s="63">
        <f>T62+T63</f>
        <v>0</v>
      </c>
      <c r="U61" s="152">
        <f>U62+U63</f>
        <v>0</v>
      </c>
    </row>
    <row r="62" spans="1:21" s="64" customFormat="1" ht="78" x14ac:dyDescent="0.3">
      <c r="A62" s="91" t="s">
        <v>146</v>
      </c>
      <c r="B62" s="60" t="s">
        <v>147</v>
      </c>
      <c r="C62" s="67" t="s">
        <v>2</v>
      </c>
      <c r="D62" s="4" t="s">
        <v>3</v>
      </c>
      <c r="E62" s="4">
        <v>0</v>
      </c>
      <c r="F62" s="4">
        <v>0</v>
      </c>
      <c r="G62" s="4">
        <v>0</v>
      </c>
      <c r="H62" s="4">
        <v>0</v>
      </c>
      <c r="I62" s="112">
        <v>0</v>
      </c>
      <c r="J62" s="4" t="s">
        <v>3</v>
      </c>
      <c r="K62" s="4">
        <v>0</v>
      </c>
      <c r="L62" s="4">
        <v>0</v>
      </c>
      <c r="M62" s="4">
        <v>0</v>
      </c>
      <c r="N62" s="4">
        <v>0</v>
      </c>
      <c r="O62" s="112">
        <v>0</v>
      </c>
      <c r="P62" s="4" t="s">
        <v>3</v>
      </c>
      <c r="Q62" s="4">
        <v>0</v>
      </c>
      <c r="R62" s="4">
        <v>0</v>
      </c>
      <c r="S62" s="4">
        <v>0</v>
      </c>
      <c r="T62" s="55">
        <v>0</v>
      </c>
      <c r="U62" s="156">
        <v>0</v>
      </c>
    </row>
    <row r="63" spans="1:21" s="64" customFormat="1" ht="78" x14ac:dyDescent="0.3">
      <c r="A63" s="91" t="s">
        <v>142</v>
      </c>
      <c r="B63" s="60" t="s">
        <v>143</v>
      </c>
      <c r="C63" s="67" t="s">
        <v>2</v>
      </c>
      <c r="D63" s="4" t="s">
        <v>3</v>
      </c>
      <c r="E63" s="4">
        <v>0</v>
      </c>
      <c r="F63" s="4">
        <v>0</v>
      </c>
      <c r="G63" s="4">
        <v>0</v>
      </c>
      <c r="H63" s="4">
        <v>0</v>
      </c>
      <c r="I63" s="112">
        <v>0</v>
      </c>
      <c r="J63" s="4" t="s">
        <v>3</v>
      </c>
      <c r="K63" s="4">
        <v>0</v>
      </c>
      <c r="L63" s="4">
        <v>0</v>
      </c>
      <c r="M63" s="4">
        <v>0</v>
      </c>
      <c r="N63" s="4">
        <v>0</v>
      </c>
      <c r="O63" s="112">
        <v>0</v>
      </c>
      <c r="P63" s="4" t="s">
        <v>3</v>
      </c>
      <c r="Q63" s="4">
        <v>0</v>
      </c>
      <c r="R63" s="4">
        <v>0</v>
      </c>
      <c r="S63" s="4">
        <v>0</v>
      </c>
      <c r="T63" s="55">
        <v>0</v>
      </c>
      <c r="U63" s="156">
        <v>0</v>
      </c>
    </row>
    <row r="64" spans="1:21" s="70" customFormat="1" ht="46.8" x14ac:dyDescent="0.3">
      <c r="A64" s="98" t="s">
        <v>144</v>
      </c>
      <c r="B64" s="88" t="s">
        <v>145</v>
      </c>
      <c r="C64" s="12" t="s">
        <v>2</v>
      </c>
      <c r="D64" s="13" t="s">
        <v>3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 t="s">
        <v>3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 t="s">
        <v>3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</row>
    <row r="65" spans="1:21" s="70" customFormat="1" ht="62.4" x14ac:dyDescent="0.3">
      <c r="A65" s="96" t="s">
        <v>148</v>
      </c>
      <c r="B65" s="100" t="s">
        <v>149</v>
      </c>
      <c r="C65" s="63" t="s">
        <v>2</v>
      </c>
      <c r="D65" s="13" t="s">
        <v>3</v>
      </c>
      <c r="E65" s="13">
        <v>0</v>
      </c>
      <c r="F65" s="13">
        <v>0</v>
      </c>
      <c r="G65" s="13">
        <v>0</v>
      </c>
      <c r="H65" s="13">
        <v>0</v>
      </c>
      <c r="I65" s="106">
        <v>0</v>
      </c>
      <c r="J65" s="13" t="s">
        <v>3</v>
      </c>
      <c r="K65" s="13">
        <v>0</v>
      </c>
      <c r="L65" s="13">
        <v>0</v>
      </c>
      <c r="M65" s="13">
        <v>0</v>
      </c>
      <c r="N65" s="13">
        <v>0</v>
      </c>
      <c r="O65" s="106">
        <v>0</v>
      </c>
      <c r="P65" s="13" t="s">
        <v>3</v>
      </c>
      <c r="Q65" s="13">
        <v>0</v>
      </c>
      <c r="R65" s="13">
        <v>0</v>
      </c>
      <c r="S65" s="13">
        <v>0</v>
      </c>
      <c r="T65" s="63">
        <v>0</v>
      </c>
      <c r="U65" s="152">
        <v>0</v>
      </c>
    </row>
    <row r="66" spans="1:21" s="70" customFormat="1" ht="31.2" x14ac:dyDescent="0.3">
      <c r="A66" s="98" t="s">
        <v>150</v>
      </c>
      <c r="B66" s="88" t="s">
        <v>151</v>
      </c>
      <c r="C66" s="12" t="s">
        <v>2</v>
      </c>
      <c r="D66" s="13" t="s">
        <v>3</v>
      </c>
      <c r="E66" s="13">
        <v>0</v>
      </c>
      <c r="F66" s="13">
        <v>0</v>
      </c>
      <c r="G66" s="13">
        <v>0</v>
      </c>
      <c r="H66" s="13">
        <v>0</v>
      </c>
      <c r="I66" s="106">
        <v>0</v>
      </c>
      <c r="J66" s="13" t="s">
        <v>3</v>
      </c>
      <c r="K66" s="13">
        <v>0</v>
      </c>
      <c r="L66" s="13">
        <v>0</v>
      </c>
      <c r="M66" s="13">
        <v>0</v>
      </c>
      <c r="N66" s="13">
        <v>0</v>
      </c>
      <c r="O66" s="106">
        <v>0</v>
      </c>
      <c r="P66" s="13" t="s">
        <v>3</v>
      </c>
      <c r="Q66" s="13">
        <v>0</v>
      </c>
      <c r="R66" s="13">
        <v>0</v>
      </c>
      <c r="S66" s="13">
        <v>0</v>
      </c>
      <c r="T66" s="63">
        <v>0</v>
      </c>
      <c r="U66" s="152">
        <v>0</v>
      </c>
    </row>
  </sheetData>
  <mergeCells count="22">
    <mergeCell ref="AS11:AY12"/>
    <mergeCell ref="AE13:AK13"/>
    <mergeCell ref="X13:AD13"/>
    <mergeCell ref="P13:U13"/>
    <mergeCell ref="P11:U12"/>
    <mergeCell ref="AL13:AR13"/>
    <mergeCell ref="X11:AD12"/>
    <mergeCell ref="AS13:AY13"/>
    <mergeCell ref="AE11:AK12"/>
    <mergeCell ref="AL11:AR12"/>
    <mergeCell ref="A4:O4"/>
    <mergeCell ref="A5:O5"/>
    <mergeCell ref="A7:O7"/>
    <mergeCell ref="A8:O8"/>
    <mergeCell ref="A10:A14"/>
    <mergeCell ref="B10:B14"/>
    <mergeCell ref="C10:C14"/>
    <mergeCell ref="J13:O13"/>
    <mergeCell ref="D13:I13"/>
    <mergeCell ref="J11:O12"/>
    <mergeCell ref="D11:I12"/>
    <mergeCell ref="D10:U10"/>
  </mergeCells>
  <conditionalFormatting sqref="E27:I27">
    <cfRule type="containsText" dxfId="1197" priority="320" operator="containsText" text="Наименование инвестиционного проекта">
      <formula>NOT(ISERROR(SEARCH("Наименование инвестиционного проекта",E27)))</formula>
    </cfRule>
  </conditionalFormatting>
  <conditionalFormatting sqref="E27:I27">
    <cfRule type="cellIs" dxfId="1196" priority="319" operator="equal">
      <formula>0</formula>
    </cfRule>
  </conditionalFormatting>
  <conditionalFormatting sqref="E28:I29">
    <cfRule type="containsText" dxfId="1195" priority="318" operator="containsText" text="Наименование инвестиционного проекта">
      <formula>NOT(ISERROR(SEARCH("Наименование инвестиционного проекта",E28)))</formula>
    </cfRule>
  </conditionalFormatting>
  <conditionalFormatting sqref="E28:I29">
    <cfRule type="cellIs" dxfId="1194" priority="317" operator="equal">
      <formula>0</formula>
    </cfRule>
  </conditionalFormatting>
  <conditionalFormatting sqref="D27">
    <cfRule type="containsText" dxfId="1193" priority="316" operator="containsText" text="Наименование инвестиционного проекта">
      <formula>NOT(ISERROR(SEARCH("Наименование инвестиционного проекта",D27)))</formula>
    </cfRule>
  </conditionalFormatting>
  <conditionalFormatting sqref="D27">
    <cfRule type="cellIs" dxfId="1192" priority="315" operator="equal">
      <formula>0</formula>
    </cfRule>
  </conditionalFormatting>
  <conditionalFormatting sqref="D28:D29">
    <cfRule type="containsText" dxfId="1191" priority="314" operator="containsText" text="Наименование инвестиционного проекта">
      <formula>NOT(ISERROR(SEARCH("Наименование инвестиционного проекта",D28)))</formula>
    </cfRule>
  </conditionalFormatting>
  <conditionalFormatting sqref="D28:D29">
    <cfRule type="cellIs" dxfId="1190" priority="313" operator="equal">
      <formula>0</formula>
    </cfRule>
  </conditionalFormatting>
  <conditionalFormatting sqref="E26:I26">
    <cfRule type="containsText" dxfId="1189" priority="312" operator="containsText" text="Наименование инвестиционного проекта">
      <formula>NOT(ISERROR(SEARCH("Наименование инвестиционного проекта",E26)))</formula>
    </cfRule>
  </conditionalFormatting>
  <conditionalFormatting sqref="E26:I26">
    <cfRule type="cellIs" dxfId="1188" priority="311" operator="equal">
      <formula>0</formula>
    </cfRule>
  </conditionalFormatting>
  <conditionalFormatting sqref="D26">
    <cfRule type="containsText" dxfId="1187" priority="310" operator="containsText" text="Наименование инвестиционного проекта">
      <formula>NOT(ISERROR(SEARCH("Наименование инвестиционного проекта",D26)))</formula>
    </cfRule>
  </conditionalFormatting>
  <conditionalFormatting sqref="D26">
    <cfRule type="cellIs" dxfId="1186" priority="309" operator="equal">
      <formula>0</formula>
    </cfRule>
  </conditionalFormatting>
  <conditionalFormatting sqref="E30:I30">
    <cfRule type="containsText" dxfId="1185" priority="308" operator="containsText" text="Наименование инвестиционного проекта">
      <formula>NOT(ISERROR(SEARCH("Наименование инвестиционного проекта",E30)))</formula>
    </cfRule>
  </conditionalFormatting>
  <conditionalFormatting sqref="E30:I30">
    <cfRule type="cellIs" dxfId="1184" priority="307" operator="equal">
      <formula>0</formula>
    </cfRule>
  </conditionalFormatting>
  <conditionalFormatting sqref="E31:I32">
    <cfRule type="containsText" dxfId="1183" priority="306" operator="containsText" text="Наименование инвестиционного проекта">
      <formula>NOT(ISERROR(SEARCH("Наименование инвестиционного проекта",E31)))</formula>
    </cfRule>
  </conditionalFormatting>
  <conditionalFormatting sqref="E31:I32">
    <cfRule type="cellIs" dxfId="1182" priority="305" operator="equal">
      <formula>0</formula>
    </cfRule>
  </conditionalFormatting>
  <conditionalFormatting sqref="D31:D32">
    <cfRule type="containsText" dxfId="1181" priority="304" operator="containsText" text="Наименование инвестиционного проекта">
      <formula>NOT(ISERROR(SEARCH("Наименование инвестиционного проекта",D31)))</formula>
    </cfRule>
  </conditionalFormatting>
  <conditionalFormatting sqref="D31:D32">
    <cfRule type="cellIs" dxfId="1180" priority="303" operator="equal">
      <formula>0</formula>
    </cfRule>
  </conditionalFormatting>
  <conditionalFormatting sqref="D30">
    <cfRule type="containsText" dxfId="1179" priority="302" operator="containsText" text="Наименование инвестиционного проекта">
      <formula>NOT(ISERROR(SEARCH("Наименование инвестиционного проекта",D30)))</formula>
    </cfRule>
  </conditionalFormatting>
  <conditionalFormatting sqref="D30">
    <cfRule type="cellIs" dxfId="1178" priority="301" operator="equal">
      <formula>0</formula>
    </cfRule>
  </conditionalFormatting>
  <conditionalFormatting sqref="E25:I25">
    <cfRule type="containsText" dxfId="1177" priority="300" operator="containsText" text="Наименование инвестиционного проекта">
      <formula>NOT(ISERROR(SEARCH("Наименование инвестиционного проекта",E25)))</formula>
    </cfRule>
  </conditionalFormatting>
  <conditionalFormatting sqref="E25:I25">
    <cfRule type="cellIs" dxfId="1176" priority="299" operator="equal">
      <formula>0</formula>
    </cfRule>
  </conditionalFormatting>
  <conditionalFormatting sqref="E33:I34">
    <cfRule type="containsText" dxfId="1175" priority="298" operator="containsText" text="Наименование инвестиционного проекта">
      <formula>NOT(ISERROR(SEARCH("Наименование инвестиционного проекта",E33)))</formula>
    </cfRule>
  </conditionalFormatting>
  <conditionalFormatting sqref="E33:I34">
    <cfRule type="cellIs" dxfId="1174" priority="297" operator="equal">
      <formula>0</formula>
    </cfRule>
  </conditionalFormatting>
  <conditionalFormatting sqref="D33:D34">
    <cfRule type="containsText" dxfId="1173" priority="296" operator="containsText" text="Наименование инвестиционного проекта">
      <formula>NOT(ISERROR(SEARCH("Наименование инвестиционного проекта",D33)))</formula>
    </cfRule>
  </conditionalFormatting>
  <conditionalFormatting sqref="D33:D34">
    <cfRule type="cellIs" dxfId="1172" priority="295" operator="equal">
      <formula>0</formula>
    </cfRule>
  </conditionalFormatting>
  <conditionalFormatting sqref="D35">
    <cfRule type="containsText" dxfId="1171" priority="294" operator="containsText" text="Наименование инвестиционного проекта">
      <formula>NOT(ISERROR(SEARCH("Наименование инвестиционного проекта",D35)))</formula>
    </cfRule>
  </conditionalFormatting>
  <conditionalFormatting sqref="D35">
    <cfRule type="cellIs" dxfId="1170" priority="293" operator="equal">
      <formula>0</formula>
    </cfRule>
  </conditionalFormatting>
  <conditionalFormatting sqref="E36:I36">
    <cfRule type="containsText" dxfId="1169" priority="292" operator="containsText" text="Наименование инвестиционного проекта">
      <formula>NOT(ISERROR(SEARCH("Наименование инвестиционного проекта",E36)))</formula>
    </cfRule>
  </conditionalFormatting>
  <conditionalFormatting sqref="E36:I36">
    <cfRule type="cellIs" dxfId="1168" priority="291" operator="equal">
      <formula>0</formula>
    </cfRule>
  </conditionalFormatting>
  <conditionalFormatting sqref="D36">
    <cfRule type="containsText" dxfId="1167" priority="290" operator="containsText" text="Наименование инвестиционного проекта">
      <formula>NOT(ISERROR(SEARCH("Наименование инвестиционного проекта",D36)))</formula>
    </cfRule>
  </conditionalFormatting>
  <conditionalFormatting sqref="D36">
    <cfRule type="cellIs" dxfId="1166" priority="289" operator="equal">
      <formula>0</formula>
    </cfRule>
  </conditionalFormatting>
  <conditionalFormatting sqref="E38:I38">
    <cfRule type="containsText" dxfId="1165" priority="288" operator="containsText" text="Наименование инвестиционного проекта">
      <formula>NOT(ISERROR(SEARCH("Наименование инвестиционного проекта",E38)))</formula>
    </cfRule>
  </conditionalFormatting>
  <conditionalFormatting sqref="E38:I38">
    <cfRule type="cellIs" dxfId="1164" priority="287" operator="equal">
      <formula>0</formula>
    </cfRule>
  </conditionalFormatting>
  <conditionalFormatting sqref="E37:I37">
    <cfRule type="containsText" dxfId="1163" priority="286" operator="containsText" text="Наименование инвестиционного проекта">
      <formula>NOT(ISERROR(SEARCH("Наименование инвестиционного проекта",E37)))</formula>
    </cfRule>
  </conditionalFormatting>
  <conditionalFormatting sqref="E37:I37">
    <cfRule type="cellIs" dxfId="1162" priority="285" operator="equal">
      <formula>0</formula>
    </cfRule>
  </conditionalFormatting>
  <conditionalFormatting sqref="D38">
    <cfRule type="containsText" dxfId="1161" priority="284" operator="containsText" text="Наименование инвестиционного проекта">
      <formula>NOT(ISERROR(SEARCH("Наименование инвестиционного проекта",D38)))</formula>
    </cfRule>
  </conditionalFormatting>
  <conditionalFormatting sqref="D38">
    <cfRule type="cellIs" dxfId="1160" priority="283" operator="equal">
      <formula>0</formula>
    </cfRule>
  </conditionalFormatting>
  <conditionalFormatting sqref="D37">
    <cfRule type="containsText" dxfId="1159" priority="282" operator="containsText" text="Наименование инвестиционного проекта">
      <formula>NOT(ISERROR(SEARCH("Наименование инвестиционного проекта",D37)))</formula>
    </cfRule>
  </conditionalFormatting>
  <conditionalFormatting sqref="D37">
    <cfRule type="cellIs" dxfId="1158" priority="281" operator="equal">
      <formula>0</formula>
    </cfRule>
  </conditionalFormatting>
  <conditionalFormatting sqref="E39:I39">
    <cfRule type="containsText" dxfId="1157" priority="280" operator="containsText" text="Наименование инвестиционного проекта">
      <formula>NOT(ISERROR(SEARCH("Наименование инвестиционного проекта",E39)))</formula>
    </cfRule>
  </conditionalFormatting>
  <conditionalFormatting sqref="E39:I39">
    <cfRule type="cellIs" dxfId="1156" priority="279" operator="equal">
      <formula>0</formula>
    </cfRule>
  </conditionalFormatting>
  <conditionalFormatting sqref="D39">
    <cfRule type="containsText" dxfId="1155" priority="278" operator="containsText" text="Наименование инвестиционного проекта">
      <formula>NOT(ISERROR(SEARCH("Наименование инвестиционного проекта",D39)))</formula>
    </cfRule>
  </conditionalFormatting>
  <conditionalFormatting sqref="D39">
    <cfRule type="cellIs" dxfId="1154" priority="277" operator="equal">
      <formula>0</formula>
    </cfRule>
  </conditionalFormatting>
  <conditionalFormatting sqref="D40 F41:I41">
    <cfRule type="containsText" dxfId="1153" priority="276" operator="containsText" text="Наименование инвестиционного проекта">
      <formula>NOT(ISERROR(SEARCH("Наименование инвестиционного проекта",D40)))</formula>
    </cfRule>
  </conditionalFormatting>
  <conditionalFormatting sqref="D40 F41:I41">
    <cfRule type="cellIs" dxfId="1152" priority="275" operator="equal">
      <formula>0</formula>
    </cfRule>
  </conditionalFormatting>
  <conditionalFormatting sqref="E42:I42">
    <cfRule type="containsText" dxfId="1151" priority="274" operator="containsText" text="Наименование инвестиционного проекта">
      <formula>NOT(ISERROR(SEARCH("Наименование инвестиционного проекта",E42)))</formula>
    </cfRule>
  </conditionalFormatting>
  <conditionalFormatting sqref="E42:I42">
    <cfRule type="cellIs" dxfId="1150" priority="273" operator="equal">
      <formula>0</formula>
    </cfRule>
  </conditionalFormatting>
  <conditionalFormatting sqref="D43">
    <cfRule type="containsText" dxfId="1149" priority="272" operator="containsText" text="Наименование инвестиционного проекта">
      <formula>NOT(ISERROR(SEARCH("Наименование инвестиционного проекта",D43)))</formula>
    </cfRule>
  </conditionalFormatting>
  <conditionalFormatting sqref="D43">
    <cfRule type="cellIs" dxfId="1148" priority="271" operator="equal">
      <formula>0</formula>
    </cfRule>
  </conditionalFormatting>
  <conditionalFormatting sqref="D42">
    <cfRule type="containsText" dxfId="1147" priority="270" operator="containsText" text="Наименование инвестиционного проекта">
      <formula>NOT(ISERROR(SEARCH("Наименование инвестиционного проекта",D42)))</formula>
    </cfRule>
  </conditionalFormatting>
  <conditionalFormatting sqref="D42">
    <cfRule type="cellIs" dxfId="1146" priority="269" operator="equal">
      <formula>0</formula>
    </cfRule>
  </conditionalFormatting>
  <conditionalFormatting sqref="D16:U22">
    <cfRule type="containsText" dxfId="1145" priority="268" operator="containsText" text="Наименование инвестиционного проекта">
      <formula>NOT(ISERROR(SEARCH("Наименование инвестиционного проекта",D16)))</formula>
    </cfRule>
  </conditionalFormatting>
  <conditionalFormatting sqref="D16:U22">
    <cfRule type="cellIs" dxfId="1144" priority="267" operator="equal">
      <formula>0</formula>
    </cfRule>
  </conditionalFormatting>
  <conditionalFormatting sqref="E48:I48">
    <cfRule type="containsText" dxfId="1143" priority="266" operator="containsText" text="Наименование инвестиционного проекта">
      <formula>NOT(ISERROR(SEARCH("Наименование инвестиционного проекта",E48)))</formula>
    </cfRule>
  </conditionalFormatting>
  <conditionalFormatting sqref="E48:I48">
    <cfRule type="cellIs" dxfId="1142" priority="265" operator="equal">
      <formula>0</formula>
    </cfRule>
  </conditionalFormatting>
  <conditionalFormatting sqref="D48">
    <cfRule type="containsText" dxfId="1141" priority="264" operator="containsText" text="Наименование инвестиционного проекта">
      <formula>NOT(ISERROR(SEARCH("Наименование инвестиционного проекта",D48)))</formula>
    </cfRule>
  </conditionalFormatting>
  <conditionalFormatting sqref="D48">
    <cfRule type="cellIs" dxfId="1140" priority="263" operator="equal">
      <formula>0</formula>
    </cfRule>
  </conditionalFormatting>
  <conditionalFormatting sqref="E49:I49">
    <cfRule type="containsText" dxfId="1139" priority="262" operator="containsText" text="Наименование инвестиционного проекта">
      <formula>NOT(ISERROR(SEARCH("Наименование инвестиционного проекта",E49)))</formula>
    </cfRule>
  </conditionalFormatting>
  <conditionalFormatting sqref="E49:I49">
    <cfRule type="cellIs" dxfId="1138" priority="261" operator="equal">
      <formula>0</formula>
    </cfRule>
  </conditionalFormatting>
  <conditionalFormatting sqref="E50:I50">
    <cfRule type="containsText" dxfId="1137" priority="260" operator="containsText" text="Наименование инвестиционного проекта">
      <formula>NOT(ISERROR(SEARCH("Наименование инвестиционного проекта",E50)))</formula>
    </cfRule>
  </conditionalFormatting>
  <conditionalFormatting sqref="E50:I50">
    <cfRule type="cellIs" dxfId="1136" priority="259" operator="equal">
      <formula>0</formula>
    </cfRule>
  </conditionalFormatting>
  <conditionalFormatting sqref="D49">
    <cfRule type="containsText" dxfId="1135" priority="258" operator="containsText" text="Наименование инвестиционного проекта">
      <formula>NOT(ISERROR(SEARCH("Наименование инвестиционного проекта",D49)))</formula>
    </cfRule>
  </conditionalFormatting>
  <conditionalFormatting sqref="D49">
    <cfRule type="cellIs" dxfId="1134" priority="257" operator="equal">
      <formula>0</formula>
    </cfRule>
  </conditionalFormatting>
  <conditionalFormatting sqref="D50">
    <cfRule type="containsText" dxfId="1133" priority="256" operator="containsText" text="Наименование инвестиционного проекта">
      <formula>NOT(ISERROR(SEARCH("Наименование инвестиционного проекта",D50)))</formula>
    </cfRule>
  </conditionalFormatting>
  <conditionalFormatting sqref="D50">
    <cfRule type="cellIs" dxfId="1132" priority="255" operator="equal">
      <formula>0</formula>
    </cfRule>
  </conditionalFormatting>
  <conditionalFormatting sqref="D51">
    <cfRule type="containsText" dxfId="1131" priority="254" operator="containsText" text="Наименование инвестиционного проекта">
      <formula>NOT(ISERROR(SEARCH("Наименование инвестиционного проекта",D51)))</formula>
    </cfRule>
  </conditionalFormatting>
  <conditionalFormatting sqref="D51">
    <cfRule type="cellIs" dxfId="1130" priority="253" operator="equal">
      <formula>0</formula>
    </cfRule>
  </conditionalFormatting>
  <conditionalFormatting sqref="E52:I53">
    <cfRule type="containsText" dxfId="1129" priority="252" operator="containsText" text="Наименование инвестиционного проекта">
      <formula>NOT(ISERROR(SEARCH("Наименование инвестиционного проекта",E52)))</formula>
    </cfRule>
  </conditionalFormatting>
  <conditionalFormatting sqref="E52:I53">
    <cfRule type="cellIs" dxfId="1128" priority="251" operator="equal">
      <formula>0</formula>
    </cfRule>
  </conditionalFormatting>
  <conditionalFormatting sqref="D52:D54">
    <cfRule type="containsText" dxfId="1127" priority="250" operator="containsText" text="Наименование инвестиционного проекта">
      <formula>NOT(ISERROR(SEARCH("Наименование инвестиционного проекта",D52)))</formula>
    </cfRule>
  </conditionalFormatting>
  <conditionalFormatting sqref="D52:D54">
    <cfRule type="cellIs" dxfId="1126" priority="249" operator="equal">
      <formula>0</formula>
    </cfRule>
  </conditionalFormatting>
  <conditionalFormatting sqref="E55:I57">
    <cfRule type="containsText" dxfId="1125" priority="248" operator="containsText" text="Наименование инвестиционного проекта">
      <formula>NOT(ISERROR(SEARCH("Наименование инвестиционного проекта",E55)))</formula>
    </cfRule>
  </conditionalFormatting>
  <conditionalFormatting sqref="E55:I57">
    <cfRule type="cellIs" dxfId="1124" priority="247" operator="equal">
      <formula>0</formula>
    </cfRule>
  </conditionalFormatting>
  <conditionalFormatting sqref="D55:D57">
    <cfRule type="containsText" dxfId="1123" priority="246" operator="containsText" text="Наименование инвестиционного проекта">
      <formula>NOT(ISERROR(SEARCH("Наименование инвестиционного проекта",D55)))</formula>
    </cfRule>
  </conditionalFormatting>
  <conditionalFormatting sqref="D55:D57">
    <cfRule type="cellIs" dxfId="1122" priority="245" operator="equal">
      <formula>0</formula>
    </cfRule>
  </conditionalFormatting>
  <conditionalFormatting sqref="E54:I54">
    <cfRule type="containsText" dxfId="1121" priority="244" operator="containsText" text="Наименование инвестиционного проекта">
      <formula>NOT(ISERROR(SEARCH("Наименование инвестиционного проекта",E54)))</formula>
    </cfRule>
  </conditionalFormatting>
  <conditionalFormatting sqref="E54:I54">
    <cfRule type="cellIs" dxfId="1120" priority="243" operator="equal">
      <formula>0</formula>
    </cfRule>
  </conditionalFormatting>
  <conditionalFormatting sqref="E59:I60">
    <cfRule type="containsText" dxfId="1119" priority="242" operator="containsText" text="Наименование инвестиционного проекта">
      <formula>NOT(ISERROR(SEARCH("Наименование инвестиционного проекта",E59)))</formula>
    </cfRule>
  </conditionalFormatting>
  <conditionalFormatting sqref="E59:I60">
    <cfRule type="cellIs" dxfId="1118" priority="241" operator="equal">
      <formula>0</formula>
    </cfRule>
  </conditionalFormatting>
  <conditionalFormatting sqref="D59:D60">
    <cfRule type="containsText" dxfId="1117" priority="240" operator="containsText" text="Наименование инвестиционного проекта">
      <formula>NOT(ISERROR(SEARCH("Наименование инвестиционного проекта",D59)))</formula>
    </cfRule>
  </conditionalFormatting>
  <conditionalFormatting sqref="D59:D60">
    <cfRule type="cellIs" dxfId="1116" priority="239" operator="equal">
      <formula>0</formula>
    </cfRule>
  </conditionalFormatting>
  <conditionalFormatting sqref="E62:I63">
    <cfRule type="containsText" dxfId="1115" priority="238" operator="containsText" text="Наименование инвестиционного проекта">
      <formula>NOT(ISERROR(SEARCH("Наименование инвестиционного проекта",E62)))</formula>
    </cfRule>
  </conditionalFormatting>
  <conditionalFormatting sqref="E62:I63">
    <cfRule type="cellIs" dxfId="1114" priority="237" operator="equal">
      <formula>0</formula>
    </cfRule>
  </conditionalFormatting>
  <conditionalFormatting sqref="D62:D63">
    <cfRule type="containsText" dxfId="1113" priority="236" operator="containsText" text="Наименование инвестиционного проекта">
      <formula>NOT(ISERROR(SEARCH("Наименование инвестиционного проекта",D62)))</formula>
    </cfRule>
  </conditionalFormatting>
  <conditionalFormatting sqref="D62:D63">
    <cfRule type="cellIs" dxfId="1112" priority="235" operator="equal">
      <formula>0</formula>
    </cfRule>
  </conditionalFormatting>
  <conditionalFormatting sqref="D58:I58">
    <cfRule type="containsText" dxfId="1111" priority="234" operator="containsText" text="Наименование инвестиционного проекта">
      <formula>NOT(ISERROR(SEARCH("Наименование инвестиционного проекта",D58)))</formula>
    </cfRule>
  </conditionalFormatting>
  <conditionalFormatting sqref="D58:I58">
    <cfRule type="cellIs" dxfId="1110" priority="233" operator="equal">
      <formula>0</formula>
    </cfRule>
  </conditionalFormatting>
  <conditionalFormatting sqref="D61:I61">
    <cfRule type="containsText" dxfId="1109" priority="232" operator="containsText" text="Наименование инвестиционного проекта">
      <formula>NOT(ISERROR(SEARCH("Наименование инвестиционного проекта",D61)))</formula>
    </cfRule>
  </conditionalFormatting>
  <conditionalFormatting sqref="D61:I61">
    <cfRule type="cellIs" dxfId="1108" priority="231" operator="equal">
      <formula>0</formula>
    </cfRule>
  </conditionalFormatting>
  <conditionalFormatting sqref="E64:I65">
    <cfRule type="containsText" dxfId="1107" priority="230" operator="containsText" text="Наименование инвестиционного проекта">
      <formula>NOT(ISERROR(SEARCH("Наименование инвестиционного проекта",E64)))</formula>
    </cfRule>
  </conditionalFormatting>
  <conditionalFormatting sqref="E64:I65">
    <cfRule type="cellIs" dxfId="1106" priority="229" operator="equal">
      <formula>0</formula>
    </cfRule>
  </conditionalFormatting>
  <conditionalFormatting sqref="D64:D66">
    <cfRule type="containsText" dxfId="1105" priority="228" operator="containsText" text="Наименование инвестиционного проекта">
      <formula>NOT(ISERROR(SEARCH("Наименование инвестиционного проекта",D64)))</formula>
    </cfRule>
  </conditionalFormatting>
  <conditionalFormatting sqref="D64:D66">
    <cfRule type="cellIs" dxfId="1104" priority="227" operator="equal">
      <formula>0</formula>
    </cfRule>
  </conditionalFormatting>
  <conditionalFormatting sqref="K27:O27">
    <cfRule type="containsText" dxfId="1103" priority="226" operator="containsText" text="Наименование инвестиционного проекта">
      <formula>NOT(ISERROR(SEARCH("Наименование инвестиционного проекта",K27)))</formula>
    </cfRule>
  </conditionalFormatting>
  <conditionalFormatting sqref="K27:O27">
    <cfRule type="cellIs" dxfId="1102" priority="225" operator="equal">
      <formula>0</formula>
    </cfRule>
  </conditionalFormatting>
  <conditionalFormatting sqref="K28:O29">
    <cfRule type="containsText" dxfId="1101" priority="224" operator="containsText" text="Наименование инвестиционного проекта">
      <formula>NOT(ISERROR(SEARCH("Наименование инвестиционного проекта",K28)))</formula>
    </cfRule>
  </conditionalFormatting>
  <conditionalFormatting sqref="K28:O29">
    <cfRule type="cellIs" dxfId="1100" priority="223" operator="equal">
      <formula>0</formula>
    </cfRule>
  </conditionalFormatting>
  <conditionalFormatting sqref="J27">
    <cfRule type="containsText" dxfId="1099" priority="222" operator="containsText" text="Наименование инвестиционного проекта">
      <formula>NOT(ISERROR(SEARCH("Наименование инвестиционного проекта",J27)))</formula>
    </cfRule>
  </conditionalFormatting>
  <conditionalFormatting sqref="J27">
    <cfRule type="cellIs" dxfId="1098" priority="221" operator="equal">
      <formula>0</formula>
    </cfRule>
  </conditionalFormatting>
  <conditionalFormatting sqref="J28:J29">
    <cfRule type="containsText" dxfId="1097" priority="220" operator="containsText" text="Наименование инвестиционного проекта">
      <formula>NOT(ISERROR(SEARCH("Наименование инвестиционного проекта",J28)))</formula>
    </cfRule>
  </conditionalFormatting>
  <conditionalFormatting sqref="J28:J29">
    <cfRule type="cellIs" dxfId="1096" priority="219" operator="equal">
      <formula>0</formula>
    </cfRule>
  </conditionalFormatting>
  <conditionalFormatting sqref="K26:O26">
    <cfRule type="containsText" dxfId="1095" priority="218" operator="containsText" text="Наименование инвестиционного проекта">
      <formula>NOT(ISERROR(SEARCH("Наименование инвестиционного проекта",K26)))</formula>
    </cfRule>
  </conditionalFormatting>
  <conditionalFormatting sqref="K26:O26">
    <cfRule type="cellIs" dxfId="1094" priority="217" operator="equal">
      <formula>0</formula>
    </cfRule>
  </conditionalFormatting>
  <conditionalFormatting sqref="J26">
    <cfRule type="containsText" dxfId="1093" priority="216" operator="containsText" text="Наименование инвестиционного проекта">
      <formula>NOT(ISERROR(SEARCH("Наименование инвестиционного проекта",J26)))</formula>
    </cfRule>
  </conditionalFormatting>
  <conditionalFormatting sqref="J26">
    <cfRule type="cellIs" dxfId="1092" priority="215" operator="equal">
      <formula>0</formula>
    </cfRule>
  </conditionalFormatting>
  <conditionalFormatting sqref="K30:O30">
    <cfRule type="containsText" dxfId="1091" priority="214" operator="containsText" text="Наименование инвестиционного проекта">
      <formula>NOT(ISERROR(SEARCH("Наименование инвестиционного проекта",K30)))</formula>
    </cfRule>
  </conditionalFormatting>
  <conditionalFormatting sqref="K30:O30">
    <cfRule type="cellIs" dxfId="1090" priority="213" operator="equal">
      <formula>0</formula>
    </cfRule>
  </conditionalFormatting>
  <conditionalFormatting sqref="K31:O32">
    <cfRule type="containsText" dxfId="1089" priority="212" operator="containsText" text="Наименование инвестиционного проекта">
      <formula>NOT(ISERROR(SEARCH("Наименование инвестиционного проекта",K31)))</formula>
    </cfRule>
  </conditionalFormatting>
  <conditionalFormatting sqref="K31:O32">
    <cfRule type="cellIs" dxfId="1088" priority="211" operator="equal">
      <formula>0</formula>
    </cfRule>
  </conditionalFormatting>
  <conditionalFormatting sqref="J31:J32">
    <cfRule type="containsText" dxfId="1087" priority="210" operator="containsText" text="Наименование инвестиционного проекта">
      <formula>NOT(ISERROR(SEARCH("Наименование инвестиционного проекта",J31)))</formula>
    </cfRule>
  </conditionalFormatting>
  <conditionalFormatting sqref="J31:J32">
    <cfRule type="cellIs" dxfId="1086" priority="209" operator="equal">
      <formula>0</formula>
    </cfRule>
  </conditionalFormatting>
  <conditionalFormatting sqref="J30">
    <cfRule type="containsText" dxfId="1085" priority="208" operator="containsText" text="Наименование инвестиционного проекта">
      <formula>NOT(ISERROR(SEARCH("Наименование инвестиционного проекта",J30)))</formula>
    </cfRule>
  </conditionalFormatting>
  <conditionalFormatting sqref="J30">
    <cfRule type="cellIs" dxfId="1084" priority="207" operator="equal">
      <formula>0</formula>
    </cfRule>
  </conditionalFormatting>
  <conditionalFormatting sqref="K25:O25">
    <cfRule type="containsText" dxfId="1083" priority="206" operator="containsText" text="Наименование инвестиционного проекта">
      <formula>NOT(ISERROR(SEARCH("Наименование инвестиционного проекта",K25)))</formula>
    </cfRule>
  </conditionalFormatting>
  <conditionalFormatting sqref="K25:O25">
    <cfRule type="cellIs" dxfId="1082" priority="205" operator="equal">
      <formula>0</formula>
    </cfRule>
  </conditionalFormatting>
  <conditionalFormatting sqref="K33:O34">
    <cfRule type="containsText" dxfId="1081" priority="204" operator="containsText" text="Наименование инвестиционного проекта">
      <formula>NOT(ISERROR(SEARCH("Наименование инвестиционного проекта",K33)))</formula>
    </cfRule>
  </conditionalFormatting>
  <conditionalFormatting sqref="K33:O34">
    <cfRule type="cellIs" dxfId="1080" priority="203" operator="equal">
      <formula>0</formula>
    </cfRule>
  </conditionalFormatting>
  <conditionalFormatting sqref="J33:J34">
    <cfRule type="containsText" dxfId="1079" priority="202" operator="containsText" text="Наименование инвестиционного проекта">
      <formula>NOT(ISERROR(SEARCH("Наименование инвестиционного проекта",J33)))</formula>
    </cfRule>
  </conditionalFormatting>
  <conditionalFormatting sqref="J33:J34">
    <cfRule type="cellIs" dxfId="1078" priority="201" operator="equal">
      <formula>0</formula>
    </cfRule>
  </conditionalFormatting>
  <conditionalFormatting sqref="K36:O36">
    <cfRule type="containsText" dxfId="1077" priority="200" operator="containsText" text="Наименование инвестиционного проекта">
      <formula>NOT(ISERROR(SEARCH("Наименование инвестиционного проекта",K36)))</formula>
    </cfRule>
  </conditionalFormatting>
  <conditionalFormatting sqref="K36:O36">
    <cfRule type="cellIs" dxfId="1076" priority="199" operator="equal">
      <formula>0</formula>
    </cfRule>
  </conditionalFormatting>
  <conditionalFormatting sqref="J36">
    <cfRule type="containsText" dxfId="1075" priority="198" operator="containsText" text="Наименование инвестиционного проекта">
      <formula>NOT(ISERROR(SEARCH("Наименование инвестиционного проекта",J36)))</formula>
    </cfRule>
  </conditionalFormatting>
  <conditionalFormatting sqref="J36">
    <cfRule type="cellIs" dxfId="1074" priority="197" operator="equal">
      <formula>0</formula>
    </cfRule>
  </conditionalFormatting>
  <conditionalFormatting sqref="K38:O38">
    <cfRule type="containsText" dxfId="1073" priority="196" operator="containsText" text="Наименование инвестиционного проекта">
      <formula>NOT(ISERROR(SEARCH("Наименование инвестиционного проекта",K38)))</formula>
    </cfRule>
  </conditionalFormatting>
  <conditionalFormatting sqref="K38:O38">
    <cfRule type="cellIs" dxfId="1072" priority="195" operator="equal">
      <formula>0</formula>
    </cfRule>
  </conditionalFormatting>
  <conditionalFormatting sqref="K37:O37">
    <cfRule type="containsText" dxfId="1071" priority="194" operator="containsText" text="Наименование инвестиционного проекта">
      <formula>NOT(ISERROR(SEARCH("Наименование инвестиционного проекта",K37)))</formula>
    </cfRule>
  </conditionalFormatting>
  <conditionalFormatting sqref="K37:O37">
    <cfRule type="cellIs" dxfId="1070" priority="193" operator="equal">
      <formula>0</formula>
    </cfRule>
  </conditionalFormatting>
  <conditionalFormatting sqref="J38">
    <cfRule type="containsText" dxfId="1069" priority="192" operator="containsText" text="Наименование инвестиционного проекта">
      <formula>NOT(ISERROR(SEARCH("Наименование инвестиционного проекта",J38)))</formula>
    </cfRule>
  </conditionalFormatting>
  <conditionalFormatting sqref="J38">
    <cfRule type="cellIs" dxfId="1068" priority="191" operator="equal">
      <formula>0</formula>
    </cfRule>
  </conditionalFormatting>
  <conditionalFormatting sqref="J37">
    <cfRule type="containsText" dxfId="1067" priority="190" operator="containsText" text="Наименование инвестиционного проекта">
      <formula>NOT(ISERROR(SEARCH("Наименование инвестиционного проекта",J37)))</formula>
    </cfRule>
  </conditionalFormatting>
  <conditionalFormatting sqref="J37">
    <cfRule type="cellIs" dxfId="1066" priority="189" operator="equal">
      <formula>0</formula>
    </cfRule>
  </conditionalFormatting>
  <conditionalFormatting sqref="K39:O39">
    <cfRule type="containsText" dxfId="1065" priority="188" operator="containsText" text="Наименование инвестиционного проекта">
      <formula>NOT(ISERROR(SEARCH("Наименование инвестиционного проекта",K39)))</formula>
    </cfRule>
  </conditionalFormatting>
  <conditionalFormatting sqref="K39:O39">
    <cfRule type="cellIs" dxfId="1064" priority="187" operator="equal">
      <formula>0</formula>
    </cfRule>
  </conditionalFormatting>
  <conditionalFormatting sqref="J39">
    <cfRule type="containsText" dxfId="1063" priority="186" operator="containsText" text="Наименование инвестиционного проекта">
      <formula>NOT(ISERROR(SEARCH("Наименование инвестиционного проекта",J39)))</formula>
    </cfRule>
  </conditionalFormatting>
  <conditionalFormatting sqref="J39">
    <cfRule type="cellIs" dxfId="1062" priority="185" operator="equal">
      <formula>0</formula>
    </cfRule>
  </conditionalFormatting>
  <conditionalFormatting sqref="K42:O42">
    <cfRule type="containsText" dxfId="1061" priority="184" operator="containsText" text="Наименование инвестиционного проекта">
      <formula>NOT(ISERROR(SEARCH("Наименование инвестиционного проекта",K42)))</formula>
    </cfRule>
  </conditionalFormatting>
  <conditionalFormatting sqref="K42:O42">
    <cfRule type="cellIs" dxfId="1060" priority="183" operator="equal">
      <formula>0</formula>
    </cfRule>
  </conditionalFormatting>
  <conditionalFormatting sqref="J42">
    <cfRule type="containsText" dxfId="1059" priority="182" operator="containsText" text="Наименование инвестиционного проекта">
      <formula>NOT(ISERROR(SEARCH("Наименование инвестиционного проекта",J42)))</formula>
    </cfRule>
  </conditionalFormatting>
  <conditionalFormatting sqref="J42">
    <cfRule type="cellIs" dxfId="1058" priority="181" operator="equal">
      <formula>0</formula>
    </cfRule>
  </conditionalFormatting>
  <conditionalFormatting sqref="K48:O48">
    <cfRule type="containsText" dxfId="1057" priority="180" operator="containsText" text="Наименование инвестиционного проекта">
      <formula>NOT(ISERROR(SEARCH("Наименование инвестиционного проекта",K48)))</formula>
    </cfRule>
  </conditionalFormatting>
  <conditionalFormatting sqref="K48:O48">
    <cfRule type="cellIs" dxfId="1056" priority="179" operator="equal">
      <formula>0</formula>
    </cfRule>
  </conditionalFormatting>
  <conditionalFormatting sqref="J48">
    <cfRule type="containsText" dxfId="1055" priority="178" operator="containsText" text="Наименование инвестиционного проекта">
      <formula>NOT(ISERROR(SEARCH("Наименование инвестиционного проекта",J48)))</formula>
    </cfRule>
  </conditionalFormatting>
  <conditionalFormatting sqref="J48">
    <cfRule type="cellIs" dxfId="1054" priority="177" operator="equal">
      <formula>0</formula>
    </cfRule>
  </conditionalFormatting>
  <conditionalFormatting sqref="K49:O49">
    <cfRule type="containsText" dxfId="1053" priority="176" operator="containsText" text="Наименование инвестиционного проекта">
      <formula>NOT(ISERROR(SEARCH("Наименование инвестиционного проекта",K49)))</formula>
    </cfRule>
  </conditionalFormatting>
  <conditionalFormatting sqref="K49:O49">
    <cfRule type="cellIs" dxfId="1052" priority="175" operator="equal">
      <formula>0</formula>
    </cfRule>
  </conditionalFormatting>
  <conditionalFormatting sqref="K50:O50">
    <cfRule type="containsText" dxfId="1051" priority="174" operator="containsText" text="Наименование инвестиционного проекта">
      <formula>NOT(ISERROR(SEARCH("Наименование инвестиционного проекта",K50)))</formula>
    </cfRule>
  </conditionalFormatting>
  <conditionalFormatting sqref="K50:O50">
    <cfRule type="cellIs" dxfId="1050" priority="173" operator="equal">
      <formula>0</formula>
    </cfRule>
  </conditionalFormatting>
  <conditionalFormatting sqref="J49">
    <cfRule type="containsText" dxfId="1049" priority="172" operator="containsText" text="Наименование инвестиционного проекта">
      <formula>NOT(ISERROR(SEARCH("Наименование инвестиционного проекта",J49)))</formula>
    </cfRule>
  </conditionalFormatting>
  <conditionalFormatting sqref="J49">
    <cfRule type="cellIs" dxfId="1048" priority="171" operator="equal">
      <formula>0</formula>
    </cfRule>
  </conditionalFormatting>
  <conditionalFormatting sqref="J50">
    <cfRule type="containsText" dxfId="1047" priority="170" operator="containsText" text="Наименование инвестиционного проекта">
      <formula>NOT(ISERROR(SEARCH("Наименование инвестиционного проекта",J50)))</formula>
    </cfRule>
  </conditionalFormatting>
  <conditionalFormatting sqref="J50">
    <cfRule type="cellIs" dxfId="1046" priority="169" operator="equal">
      <formula>0</formula>
    </cfRule>
  </conditionalFormatting>
  <conditionalFormatting sqref="K52:O53">
    <cfRule type="containsText" dxfId="1045" priority="168" operator="containsText" text="Наименование инвестиционного проекта">
      <formula>NOT(ISERROR(SEARCH("Наименование инвестиционного проекта",K52)))</formula>
    </cfRule>
  </conditionalFormatting>
  <conditionalFormatting sqref="K52:O53">
    <cfRule type="cellIs" dxfId="1044" priority="167" operator="equal">
      <formula>0</formula>
    </cfRule>
  </conditionalFormatting>
  <conditionalFormatting sqref="J52:J54">
    <cfRule type="containsText" dxfId="1043" priority="166" operator="containsText" text="Наименование инвестиционного проекта">
      <formula>NOT(ISERROR(SEARCH("Наименование инвестиционного проекта",J52)))</formula>
    </cfRule>
  </conditionalFormatting>
  <conditionalFormatting sqref="J52:J54">
    <cfRule type="cellIs" dxfId="1042" priority="165" operator="equal">
      <formula>0</formula>
    </cfRule>
  </conditionalFormatting>
  <conditionalFormatting sqref="K55:O57">
    <cfRule type="containsText" dxfId="1041" priority="164" operator="containsText" text="Наименование инвестиционного проекта">
      <formula>NOT(ISERROR(SEARCH("Наименование инвестиционного проекта",K55)))</formula>
    </cfRule>
  </conditionalFormatting>
  <conditionalFormatting sqref="K55:O57">
    <cfRule type="cellIs" dxfId="1040" priority="163" operator="equal">
      <formula>0</formula>
    </cfRule>
  </conditionalFormatting>
  <conditionalFormatting sqref="J55:J57">
    <cfRule type="containsText" dxfId="1039" priority="162" operator="containsText" text="Наименование инвестиционного проекта">
      <formula>NOT(ISERROR(SEARCH("Наименование инвестиционного проекта",J55)))</formula>
    </cfRule>
  </conditionalFormatting>
  <conditionalFormatting sqref="J55:J57">
    <cfRule type="cellIs" dxfId="1038" priority="161" operator="equal">
      <formula>0</formula>
    </cfRule>
  </conditionalFormatting>
  <conditionalFormatting sqref="K54:O54">
    <cfRule type="containsText" dxfId="1037" priority="160" operator="containsText" text="Наименование инвестиционного проекта">
      <formula>NOT(ISERROR(SEARCH("Наименование инвестиционного проекта",K54)))</formula>
    </cfRule>
  </conditionalFormatting>
  <conditionalFormatting sqref="K54:O54">
    <cfRule type="cellIs" dxfId="1036" priority="159" operator="equal">
      <formula>0</formula>
    </cfRule>
  </conditionalFormatting>
  <conditionalFormatting sqref="K59:O60">
    <cfRule type="containsText" dxfId="1035" priority="158" operator="containsText" text="Наименование инвестиционного проекта">
      <formula>NOT(ISERROR(SEARCH("Наименование инвестиционного проекта",K59)))</formula>
    </cfRule>
  </conditionalFormatting>
  <conditionalFormatting sqref="K59:O60">
    <cfRule type="cellIs" dxfId="1034" priority="157" operator="equal">
      <formula>0</formula>
    </cfRule>
  </conditionalFormatting>
  <conditionalFormatting sqref="J59:J60">
    <cfRule type="containsText" dxfId="1033" priority="156" operator="containsText" text="Наименование инвестиционного проекта">
      <formula>NOT(ISERROR(SEARCH("Наименование инвестиционного проекта",J59)))</formula>
    </cfRule>
  </conditionalFormatting>
  <conditionalFormatting sqref="J59:J60">
    <cfRule type="cellIs" dxfId="1032" priority="155" operator="equal">
      <formula>0</formula>
    </cfRule>
  </conditionalFormatting>
  <conditionalFormatting sqref="K62:O63">
    <cfRule type="containsText" dxfId="1031" priority="154" operator="containsText" text="Наименование инвестиционного проекта">
      <formula>NOT(ISERROR(SEARCH("Наименование инвестиционного проекта",K62)))</formula>
    </cfRule>
  </conditionalFormatting>
  <conditionalFormatting sqref="K62:O63">
    <cfRule type="cellIs" dxfId="1030" priority="153" operator="equal">
      <formula>0</formula>
    </cfRule>
  </conditionalFormatting>
  <conditionalFormatting sqref="J62:J63">
    <cfRule type="containsText" dxfId="1029" priority="152" operator="containsText" text="Наименование инвестиционного проекта">
      <formula>NOT(ISERROR(SEARCH("Наименование инвестиционного проекта",J62)))</formula>
    </cfRule>
  </conditionalFormatting>
  <conditionalFormatting sqref="J62:J63">
    <cfRule type="cellIs" dxfId="1028" priority="151" operator="equal">
      <formula>0</formula>
    </cfRule>
  </conditionalFormatting>
  <conditionalFormatting sqref="J58:O58">
    <cfRule type="containsText" dxfId="1027" priority="150" operator="containsText" text="Наименование инвестиционного проекта">
      <formula>NOT(ISERROR(SEARCH("Наименование инвестиционного проекта",J58)))</formula>
    </cfRule>
  </conditionalFormatting>
  <conditionalFormatting sqref="J58:O58">
    <cfRule type="cellIs" dxfId="1026" priority="149" operator="equal">
      <formula>0</formula>
    </cfRule>
  </conditionalFormatting>
  <conditionalFormatting sqref="J61:O61">
    <cfRule type="containsText" dxfId="1025" priority="148" operator="containsText" text="Наименование инвестиционного проекта">
      <formula>NOT(ISERROR(SEARCH("Наименование инвестиционного проекта",J61)))</formula>
    </cfRule>
  </conditionalFormatting>
  <conditionalFormatting sqref="J61:O61">
    <cfRule type="cellIs" dxfId="1024" priority="147" operator="equal">
      <formula>0</formula>
    </cfRule>
  </conditionalFormatting>
  <conditionalFormatting sqref="K65:O65">
    <cfRule type="containsText" dxfId="1023" priority="146" operator="containsText" text="Наименование инвестиционного проекта">
      <formula>NOT(ISERROR(SEARCH("Наименование инвестиционного проекта",K65)))</formula>
    </cfRule>
  </conditionalFormatting>
  <conditionalFormatting sqref="K65:O65">
    <cfRule type="cellIs" dxfId="1022" priority="145" operator="equal">
      <formula>0</formula>
    </cfRule>
  </conditionalFormatting>
  <conditionalFormatting sqref="J64:J65">
    <cfRule type="containsText" dxfId="1021" priority="144" operator="containsText" text="Наименование инвестиционного проекта">
      <formula>NOT(ISERROR(SEARCH("Наименование инвестиционного проекта",J64)))</formula>
    </cfRule>
  </conditionalFormatting>
  <conditionalFormatting sqref="J64:J65">
    <cfRule type="cellIs" dxfId="1020" priority="143" operator="equal">
      <formula>0</formula>
    </cfRule>
  </conditionalFormatting>
  <conditionalFormatting sqref="P27:U27">
    <cfRule type="containsText" dxfId="1019" priority="142" operator="containsText" text="Наименование инвестиционного проекта">
      <formula>NOT(ISERROR(SEARCH("Наименование инвестиционного проекта",P27)))</formula>
    </cfRule>
  </conditionalFormatting>
  <conditionalFormatting sqref="P27:U27">
    <cfRule type="cellIs" dxfId="1018" priority="141" operator="equal">
      <formula>0</formula>
    </cfRule>
  </conditionalFormatting>
  <conditionalFormatting sqref="P28:U29">
    <cfRule type="containsText" dxfId="1017" priority="140" operator="containsText" text="Наименование инвестиционного проекта">
      <formula>NOT(ISERROR(SEARCH("Наименование инвестиционного проекта",P28)))</formula>
    </cfRule>
  </conditionalFormatting>
  <conditionalFormatting sqref="P28:U29">
    <cfRule type="cellIs" dxfId="1016" priority="139" operator="equal">
      <formula>0</formula>
    </cfRule>
  </conditionalFormatting>
  <conditionalFormatting sqref="Q26:U26">
    <cfRule type="containsText" dxfId="1015" priority="138" operator="containsText" text="Наименование инвестиционного проекта">
      <formula>NOT(ISERROR(SEARCH("Наименование инвестиционного проекта",Q26)))</formula>
    </cfRule>
  </conditionalFormatting>
  <conditionalFormatting sqref="Q26:U26">
    <cfRule type="cellIs" dxfId="1014" priority="137" operator="equal">
      <formula>0</formula>
    </cfRule>
  </conditionalFormatting>
  <conditionalFormatting sqref="P26">
    <cfRule type="containsText" dxfId="1013" priority="136" operator="containsText" text="Наименование инвестиционного проекта">
      <formula>NOT(ISERROR(SEARCH("Наименование инвестиционного проекта",P26)))</formula>
    </cfRule>
  </conditionalFormatting>
  <conditionalFormatting sqref="P26">
    <cfRule type="cellIs" dxfId="1012" priority="135" operator="equal">
      <formula>0</formula>
    </cfRule>
  </conditionalFormatting>
  <conditionalFormatting sqref="Q30:U30">
    <cfRule type="containsText" dxfId="1011" priority="134" operator="containsText" text="Наименование инвестиционного проекта">
      <formula>NOT(ISERROR(SEARCH("Наименование инвестиционного проекта",Q30)))</formula>
    </cfRule>
  </conditionalFormatting>
  <conditionalFormatting sqref="Q30:U30">
    <cfRule type="cellIs" dxfId="1010" priority="133" operator="equal">
      <formula>0</formula>
    </cfRule>
  </conditionalFormatting>
  <conditionalFormatting sqref="P31:U32">
    <cfRule type="containsText" dxfId="1009" priority="132" operator="containsText" text="Наименование инвестиционного проекта">
      <formula>NOT(ISERROR(SEARCH("Наименование инвестиционного проекта",P31)))</formula>
    </cfRule>
  </conditionalFormatting>
  <conditionalFormatting sqref="P31:U32">
    <cfRule type="cellIs" dxfId="1008" priority="131" operator="equal">
      <formula>0</formula>
    </cfRule>
  </conditionalFormatting>
  <conditionalFormatting sqref="P30">
    <cfRule type="containsText" dxfId="1007" priority="130" operator="containsText" text="Наименование инвестиционного проекта">
      <formula>NOT(ISERROR(SEARCH("Наименование инвестиционного проекта",P30)))</formula>
    </cfRule>
  </conditionalFormatting>
  <conditionalFormatting sqref="P30">
    <cfRule type="cellIs" dxfId="1006" priority="129" operator="equal">
      <formula>0</formula>
    </cfRule>
  </conditionalFormatting>
  <conditionalFormatting sqref="Q25:U25">
    <cfRule type="containsText" dxfId="1005" priority="128" operator="containsText" text="Наименование инвестиционного проекта">
      <formula>NOT(ISERROR(SEARCH("Наименование инвестиционного проекта",Q25)))</formula>
    </cfRule>
  </conditionalFormatting>
  <conditionalFormatting sqref="Q25:U25">
    <cfRule type="cellIs" dxfId="1004" priority="127" operator="equal">
      <formula>0</formula>
    </cfRule>
  </conditionalFormatting>
  <conditionalFormatting sqref="Q33:U34">
    <cfRule type="containsText" dxfId="1003" priority="126" operator="containsText" text="Наименование инвестиционного проекта">
      <formula>NOT(ISERROR(SEARCH("Наименование инвестиционного проекта",Q33)))</formula>
    </cfRule>
  </conditionalFormatting>
  <conditionalFormatting sqref="Q33:U34">
    <cfRule type="cellIs" dxfId="1002" priority="125" operator="equal">
      <formula>0</formula>
    </cfRule>
  </conditionalFormatting>
  <conditionalFormatting sqref="P33:P34">
    <cfRule type="containsText" dxfId="1001" priority="124" operator="containsText" text="Наименование инвестиционного проекта">
      <formula>NOT(ISERROR(SEARCH("Наименование инвестиционного проекта",P33)))</formula>
    </cfRule>
  </conditionalFormatting>
  <conditionalFormatting sqref="P33:P34">
    <cfRule type="cellIs" dxfId="1000" priority="123" operator="equal">
      <formula>0</formula>
    </cfRule>
  </conditionalFormatting>
  <conditionalFormatting sqref="Q36:T36">
    <cfRule type="containsText" dxfId="999" priority="122" operator="containsText" text="Наименование инвестиционного проекта">
      <formula>NOT(ISERROR(SEARCH("Наименование инвестиционного проекта",Q36)))</formula>
    </cfRule>
  </conditionalFormatting>
  <conditionalFormatting sqref="Q36:T36">
    <cfRule type="cellIs" dxfId="998" priority="121" operator="equal">
      <formula>0</formula>
    </cfRule>
  </conditionalFormatting>
  <conditionalFormatting sqref="U36">
    <cfRule type="containsText" dxfId="997" priority="120" operator="containsText" text="Наименование инвестиционного проекта">
      <formula>NOT(ISERROR(SEARCH("Наименование инвестиционного проекта",U36)))</formula>
    </cfRule>
  </conditionalFormatting>
  <conditionalFormatting sqref="U36">
    <cfRule type="cellIs" dxfId="996" priority="119" operator="equal">
      <formula>0</formula>
    </cfRule>
  </conditionalFormatting>
  <conditionalFormatting sqref="P36">
    <cfRule type="containsText" dxfId="995" priority="118" operator="containsText" text="Наименование инвестиционного проекта">
      <formula>NOT(ISERROR(SEARCH("Наименование инвестиционного проекта",P36)))</formula>
    </cfRule>
  </conditionalFormatting>
  <conditionalFormatting sqref="P36">
    <cfRule type="cellIs" dxfId="994" priority="117" operator="equal">
      <formula>0</formula>
    </cfRule>
  </conditionalFormatting>
  <conditionalFormatting sqref="Q38:U38">
    <cfRule type="containsText" dxfId="993" priority="116" operator="containsText" text="Наименование инвестиционного проекта">
      <formula>NOT(ISERROR(SEARCH("Наименование инвестиционного проекта",Q38)))</formula>
    </cfRule>
  </conditionalFormatting>
  <conditionalFormatting sqref="Q38:U38">
    <cfRule type="cellIs" dxfId="992" priority="115" operator="equal">
      <formula>0</formula>
    </cfRule>
  </conditionalFormatting>
  <conditionalFormatting sqref="Q37:U37">
    <cfRule type="containsText" dxfId="991" priority="114" operator="containsText" text="Наименование инвестиционного проекта">
      <formula>NOT(ISERROR(SEARCH("Наименование инвестиционного проекта",Q37)))</formula>
    </cfRule>
  </conditionalFormatting>
  <conditionalFormatting sqref="Q37:U37">
    <cfRule type="cellIs" dxfId="990" priority="113" operator="equal">
      <formula>0</formula>
    </cfRule>
  </conditionalFormatting>
  <conditionalFormatting sqref="P38">
    <cfRule type="containsText" dxfId="989" priority="112" operator="containsText" text="Наименование инвестиционного проекта">
      <formula>NOT(ISERROR(SEARCH("Наименование инвестиционного проекта",P38)))</formula>
    </cfRule>
  </conditionalFormatting>
  <conditionalFormatting sqref="P38">
    <cfRule type="cellIs" dxfId="988" priority="111" operator="equal">
      <formula>0</formula>
    </cfRule>
  </conditionalFormatting>
  <conditionalFormatting sqref="P37">
    <cfRule type="containsText" dxfId="987" priority="110" operator="containsText" text="Наименование инвестиционного проекта">
      <formula>NOT(ISERROR(SEARCH("Наименование инвестиционного проекта",P37)))</formula>
    </cfRule>
  </conditionalFormatting>
  <conditionalFormatting sqref="P37">
    <cfRule type="cellIs" dxfId="986" priority="109" operator="equal">
      <formula>0</formula>
    </cfRule>
  </conditionalFormatting>
  <conditionalFormatting sqref="Q39:U39">
    <cfRule type="containsText" dxfId="985" priority="108" operator="containsText" text="Наименование инвестиционного проекта">
      <formula>NOT(ISERROR(SEARCH("Наименование инвестиционного проекта",Q39)))</formula>
    </cfRule>
  </conditionalFormatting>
  <conditionalFormatting sqref="Q39:U39">
    <cfRule type="cellIs" dxfId="984" priority="107" operator="equal">
      <formula>0</formula>
    </cfRule>
  </conditionalFormatting>
  <conditionalFormatting sqref="P39">
    <cfRule type="containsText" dxfId="983" priority="106" operator="containsText" text="Наименование инвестиционного проекта">
      <formula>NOT(ISERROR(SEARCH("Наименование инвестиционного проекта",P39)))</formula>
    </cfRule>
  </conditionalFormatting>
  <conditionalFormatting sqref="P39">
    <cfRule type="cellIs" dxfId="982" priority="105" operator="equal">
      <formula>0</formula>
    </cfRule>
  </conditionalFormatting>
  <conditionalFormatting sqref="P42:U42">
    <cfRule type="containsText" dxfId="981" priority="104" operator="containsText" text="Наименование инвестиционного проекта">
      <formula>NOT(ISERROR(SEARCH("Наименование инвестиционного проекта",P42)))</formula>
    </cfRule>
  </conditionalFormatting>
  <conditionalFormatting sqref="P42:U42">
    <cfRule type="cellIs" dxfId="980" priority="103" operator="equal">
      <formula>0</formula>
    </cfRule>
  </conditionalFormatting>
  <conditionalFormatting sqref="Q48:U48">
    <cfRule type="containsText" dxfId="979" priority="102" operator="containsText" text="Наименование инвестиционного проекта">
      <formula>NOT(ISERROR(SEARCH("Наименование инвестиционного проекта",Q48)))</formula>
    </cfRule>
  </conditionalFormatting>
  <conditionalFormatting sqref="Q48:U48">
    <cfRule type="cellIs" dxfId="978" priority="101" operator="equal">
      <formula>0</formula>
    </cfRule>
  </conditionalFormatting>
  <conditionalFormatting sqref="P48">
    <cfRule type="containsText" dxfId="977" priority="100" operator="containsText" text="Наименование инвестиционного проекта">
      <formula>NOT(ISERROR(SEARCH("Наименование инвестиционного проекта",P48)))</formula>
    </cfRule>
  </conditionalFormatting>
  <conditionalFormatting sqref="P48">
    <cfRule type="cellIs" dxfId="976" priority="99" operator="equal">
      <formula>0</formula>
    </cfRule>
  </conditionalFormatting>
  <conditionalFormatting sqref="Q49:U49">
    <cfRule type="containsText" dxfId="975" priority="98" operator="containsText" text="Наименование инвестиционного проекта">
      <formula>NOT(ISERROR(SEARCH("Наименование инвестиционного проекта",Q49)))</formula>
    </cfRule>
  </conditionalFormatting>
  <conditionalFormatting sqref="Q49:U49">
    <cfRule type="cellIs" dxfId="974" priority="97" operator="equal">
      <formula>0</formula>
    </cfRule>
  </conditionalFormatting>
  <conditionalFormatting sqref="Q50:U50">
    <cfRule type="containsText" dxfId="973" priority="96" operator="containsText" text="Наименование инвестиционного проекта">
      <formula>NOT(ISERROR(SEARCH("Наименование инвестиционного проекта",Q50)))</formula>
    </cfRule>
  </conditionalFormatting>
  <conditionalFormatting sqref="Q50:U50">
    <cfRule type="cellIs" dxfId="972" priority="95" operator="equal">
      <formula>0</formula>
    </cfRule>
  </conditionalFormatting>
  <conditionalFormatting sqref="P49">
    <cfRule type="containsText" dxfId="971" priority="94" operator="containsText" text="Наименование инвестиционного проекта">
      <formula>NOT(ISERROR(SEARCH("Наименование инвестиционного проекта",P49)))</formula>
    </cfRule>
  </conditionalFormatting>
  <conditionalFormatting sqref="P49">
    <cfRule type="cellIs" dxfId="970" priority="93" operator="equal">
      <formula>0</formula>
    </cfRule>
  </conditionalFormatting>
  <conditionalFormatting sqref="P50">
    <cfRule type="containsText" dxfId="969" priority="92" operator="containsText" text="Наименование инвестиционного проекта">
      <formula>NOT(ISERROR(SEARCH("Наименование инвестиционного проекта",P50)))</formula>
    </cfRule>
  </conditionalFormatting>
  <conditionalFormatting sqref="P50">
    <cfRule type="cellIs" dxfId="968" priority="91" operator="equal">
      <formula>0</formula>
    </cfRule>
  </conditionalFormatting>
  <conditionalFormatting sqref="Q52:U53">
    <cfRule type="containsText" dxfId="967" priority="90" operator="containsText" text="Наименование инвестиционного проекта">
      <formula>NOT(ISERROR(SEARCH("Наименование инвестиционного проекта",Q52)))</formula>
    </cfRule>
  </conditionalFormatting>
  <conditionalFormatting sqref="Q52:U53">
    <cfRule type="cellIs" dxfId="966" priority="89" operator="equal">
      <formula>0</formula>
    </cfRule>
  </conditionalFormatting>
  <conditionalFormatting sqref="P52:P53">
    <cfRule type="containsText" dxfId="965" priority="88" operator="containsText" text="Наименование инвестиционного проекта">
      <formula>NOT(ISERROR(SEARCH("Наименование инвестиционного проекта",P52)))</formula>
    </cfRule>
  </conditionalFormatting>
  <conditionalFormatting sqref="P52:P53">
    <cfRule type="cellIs" dxfId="964" priority="87" operator="equal">
      <formula>0</formula>
    </cfRule>
  </conditionalFormatting>
  <conditionalFormatting sqref="Q55:U57">
    <cfRule type="containsText" dxfId="963" priority="86" operator="containsText" text="Наименование инвестиционного проекта">
      <formula>NOT(ISERROR(SEARCH("Наименование инвестиционного проекта",Q55)))</formula>
    </cfRule>
  </conditionalFormatting>
  <conditionalFormatting sqref="Q55:U57">
    <cfRule type="cellIs" dxfId="962" priority="85" operator="equal">
      <formula>0</formula>
    </cfRule>
  </conditionalFormatting>
  <conditionalFormatting sqref="P55:P57">
    <cfRule type="containsText" dxfId="961" priority="84" operator="containsText" text="Наименование инвестиционного проекта">
      <formula>NOT(ISERROR(SEARCH("Наименование инвестиционного проекта",P55)))</formula>
    </cfRule>
  </conditionalFormatting>
  <conditionalFormatting sqref="P55:P57">
    <cfRule type="cellIs" dxfId="960" priority="83" operator="equal">
      <formula>0</formula>
    </cfRule>
  </conditionalFormatting>
  <conditionalFormatting sqref="Q54:U54">
    <cfRule type="containsText" dxfId="959" priority="82" operator="containsText" text="Наименование инвестиционного проекта">
      <formula>NOT(ISERROR(SEARCH("Наименование инвестиционного проекта",Q54)))</formula>
    </cfRule>
  </conditionalFormatting>
  <conditionalFormatting sqref="Q54:U54">
    <cfRule type="cellIs" dxfId="958" priority="81" operator="equal">
      <formula>0</formula>
    </cfRule>
  </conditionalFormatting>
  <conditionalFormatting sqref="P54">
    <cfRule type="containsText" dxfId="957" priority="80" operator="containsText" text="Наименование инвестиционного проекта">
      <formula>NOT(ISERROR(SEARCH("Наименование инвестиционного проекта",P54)))</formula>
    </cfRule>
  </conditionalFormatting>
  <conditionalFormatting sqref="P54">
    <cfRule type="cellIs" dxfId="956" priority="79" operator="equal">
      <formula>0</formula>
    </cfRule>
  </conditionalFormatting>
  <conditionalFormatting sqref="Q59:U60">
    <cfRule type="containsText" dxfId="955" priority="78" operator="containsText" text="Наименование инвестиционного проекта">
      <formula>NOT(ISERROR(SEARCH("Наименование инвестиционного проекта",Q59)))</formula>
    </cfRule>
  </conditionalFormatting>
  <conditionalFormatting sqref="Q59:U60">
    <cfRule type="cellIs" dxfId="954" priority="77" operator="equal">
      <formula>0</formula>
    </cfRule>
  </conditionalFormatting>
  <conditionalFormatting sqref="Q62:U63">
    <cfRule type="containsText" dxfId="953" priority="76" operator="containsText" text="Наименование инвестиционного проекта">
      <formula>NOT(ISERROR(SEARCH("Наименование инвестиционного проекта",Q62)))</formula>
    </cfRule>
  </conditionalFormatting>
  <conditionalFormatting sqref="Q62:U63">
    <cfRule type="cellIs" dxfId="952" priority="75" operator="equal">
      <formula>0</formula>
    </cfRule>
  </conditionalFormatting>
  <conditionalFormatting sqref="P62:P63">
    <cfRule type="containsText" dxfId="951" priority="74" operator="containsText" text="Наименование инвестиционного проекта">
      <formula>NOT(ISERROR(SEARCH("Наименование инвестиционного проекта",P62)))</formula>
    </cfRule>
  </conditionalFormatting>
  <conditionalFormatting sqref="P62:P63">
    <cfRule type="cellIs" dxfId="950" priority="73" operator="equal">
      <formula>0</formula>
    </cfRule>
  </conditionalFormatting>
  <conditionalFormatting sqref="Q58:U58">
    <cfRule type="containsText" dxfId="949" priority="72" operator="containsText" text="Наименование инвестиционного проекта">
      <formula>NOT(ISERROR(SEARCH("Наименование инвестиционного проекта",Q58)))</formula>
    </cfRule>
  </conditionalFormatting>
  <conditionalFormatting sqref="Q58:U58">
    <cfRule type="cellIs" dxfId="948" priority="71" operator="equal">
      <formula>0</formula>
    </cfRule>
  </conditionalFormatting>
  <conditionalFormatting sqref="P59:P60">
    <cfRule type="containsText" dxfId="947" priority="70" operator="containsText" text="Наименование инвестиционного проекта">
      <formula>NOT(ISERROR(SEARCH("Наименование инвестиционного проекта",P59)))</formula>
    </cfRule>
  </conditionalFormatting>
  <conditionalFormatting sqref="P59:P60">
    <cfRule type="cellIs" dxfId="946" priority="69" operator="equal">
      <formula>0</formula>
    </cfRule>
  </conditionalFormatting>
  <conditionalFormatting sqref="P58">
    <cfRule type="containsText" dxfId="945" priority="68" operator="containsText" text="Наименование инвестиционного проекта">
      <formula>NOT(ISERROR(SEARCH("Наименование инвестиционного проекта",P58)))</formula>
    </cfRule>
  </conditionalFormatting>
  <conditionalFormatting sqref="P58">
    <cfRule type="cellIs" dxfId="944" priority="67" operator="equal">
      <formula>0</formula>
    </cfRule>
  </conditionalFormatting>
  <conditionalFormatting sqref="P61:U61">
    <cfRule type="containsText" dxfId="943" priority="66" operator="containsText" text="Наименование инвестиционного проекта">
      <formula>NOT(ISERROR(SEARCH("Наименование инвестиционного проекта",P61)))</formula>
    </cfRule>
  </conditionalFormatting>
  <conditionalFormatting sqref="P61:U61">
    <cfRule type="cellIs" dxfId="942" priority="65" operator="equal">
      <formula>0</formula>
    </cfRule>
  </conditionalFormatting>
  <conditionalFormatting sqref="Q65:U65">
    <cfRule type="containsText" dxfId="941" priority="64" operator="containsText" text="Наименование инвестиционного проекта">
      <formula>NOT(ISERROR(SEARCH("Наименование инвестиционного проекта",Q65)))</formula>
    </cfRule>
  </conditionalFormatting>
  <conditionalFormatting sqref="Q65:U65">
    <cfRule type="cellIs" dxfId="940" priority="63" operator="equal">
      <formula>0</formula>
    </cfRule>
  </conditionalFormatting>
  <conditionalFormatting sqref="P64:P65">
    <cfRule type="containsText" dxfId="939" priority="62" operator="containsText" text="Наименование инвестиционного проекта">
      <formula>NOT(ISERROR(SEARCH("Наименование инвестиционного проекта",P64)))</formula>
    </cfRule>
  </conditionalFormatting>
  <conditionalFormatting sqref="P64:P65">
    <cfRule type="cellIs" dxfId="938" priority="61" operator="equal">
      <formula>0</formula>
    </cfRule>
  </conditionalFormatting>
  <conditionalFormatting sqref="E66:I66">
    <cfRule type="containsText" dxfId="937" priority="60" operator="containsText" text="Наименование инвестиционного проекта">
      <formula>NOT(ISERROR(SEARCH("Наименование инвестиционного проекта",E66)))</formula>
    </cfRule>
  </conditionalFormatting>
  <conditionalFormatting sqref="E66:I66">
    <cfRule type="cellIs" dxfId="936" priority="59" operator="equal">
      <formula>0</formula>
    </cfRule>
  </conditionalFormatting>
  <conditionalFormatting sqref="K66:O66">
    <cfRule type="containsText" dxfId="935" priority="58" operator="containsText" text="Наименование инвестиционного проекта">
      <formula>NOT(ISERROR(SEARCH("Наименование инвестиционного проекта",K66)))</formula>
    </cfRule>
  </conditionalFormatting>
  <conditionalFormatting sqref="K66:O66">
    <cfRule type="cellIs" dxfId="934" priority="57" operator="equal">
      <formula>0</formula>
    </cfRule>
  </conditionalFormatting>
  <conditionalFormatting sqref="J66">
    <cfRule type="containsText" dxfId="933" priority="56" operator="containsText" text="Наименование инвестиционного проекта">
      <formula>NOT(ISERROR(SEARCH("Наименование инвестиционного проекта",J66)))</formula>
    </cfRule>
  </conditionalFormatting>
  <conditionalFormatting sqref="J66">
    <cfRule type="cellIs" dxfId="932" priority="55" operator="equal">
      <formula>0</formula>
    </cfRule>
  </conditionalFormatting>
  <conditionalFormatting sqref="Q66:U66">
    <cfRule type="containsText" dxfId="931" priority="54" operator="containsText" text="Наименование инвестиционного проекта">
      <formula>NOT(ISERROR(SEARCH("Наименование инвестиционного проекта",Q66)))</formula>
    </cfRule>
  </conditionalFormatting>
  <conditionalFormatting sqref="Q66:U66">
    <cfRule type="cellIs" dxfId="930" priority="53" operator="equal">
      <formula>0</formula>
    </cfRule>
  </conditionalFormatting>
  <conditionalFormatting sqref="P66">
    <cfRule type="containsText" dxfId="929" priority="52" operator="containsText" text="Наименование инвестиционного проекта">
      <formula>NOT(ISERROR(SEARCH("Наименование инвестиционного проекта",P66)))</formula>
    </cfRule>
  </conditionalFormatting>
  <conditionalFormatting sqref="P66">
    <cfRule type="cellIs" dxfId="928" priority="51" operator="equal">
      <formula>0</formula>
    </cfRule>
  </conditionalFormatting>
  <conditionalFormatting sqref="E51:I51">
    <cfRule type="containsText" dxfId="927" priority="50" operator="containsText" text="Наименование инвестиционного проекта">
      <formula>NOT(ISERROR(SEARCH("Наименование инвестиционного проекта",E51)))</formula>
    </cfRule>
  </conditionalFormatting>
  <conditionalFormatting sqref="E51:I51">
    <cfRule type="cellIs" dxfId="926" priority="49" operator="equal">
      <formula>0</formula>
    </cfRule>
  </conditionalFormatting>
  <conditionalFormatting sqref="K51:O51">
    <cfRule type="containsText" dxfId="925" priority="48" operator="containsText" text="Наименование инвестиционного проекта">
      <formula>NOT(ISERROR(SEARCH("Наименование инвестиционного проекта",K51)))</formula>
    </cfRule>
  </conditionalFormatting>
  <conditionalFormatting sqref="K51:O51">
    <cfRule type="cellIs" dxfId="924" priority="47" operator="equal">
      <formula>0</formula>
    </cfRule>
  </conditionalFormatting>
  <conditionalFormatting sqref="J51">
    <cfRule type="containsText" dxfId="923" priority="46" operator="containsText" text="Наименование инвестиционного проекта">
      <formula>NOT(ISERROR(SEARCH("Наименование инвестиционного проекта",J51)))</formula>
    </cfRule>
  </conditionalFormatting>
  <conditionalFormatting sqref="J51">
    <cfRule type="cellIs" dxfId="922" priority="45" operator="equal">
      <formula>0</formula>
    </cfRule>
  </conditionalFormatting>
  <conditionalFormatting sqref="Q51:U51">
    <cfRule type="containsText" dxfId="921" priority="44" operator="containsText" text="Наименование инвестиционного проекта">
      <formula>NOT(ISERROR(SEARCH("Наименование инвестиционного проекта",Q51)))</formula>
    </cfRule>
  </conditionalFormatting>
  <conditionalFormatting sqref="Q51:U51">
    <cfRule type="cellIs" dxfId="920" priority="43" operator="equal">
      <formula>0</formula>
    </cfRule>
  </conditionalFormatting>
  <conditionalFormatting sqref="P51">
    <cfRule type="containsText" dxfId="919" priority="42" operator="containsText" text="Наименование инвестиционного проекта">
      <formula>NOT(ISERROR(SEARCH("Наименование инвестиционного проекта",P51)))</formula>
    </cfRule>
  </conditionalFormatting>
  <conditionalFormatting sqref="P51">
    <cfRule type="cellIs" dxfId="918" priority="41" operator="equal">
      <formula>0</formula>
    </cfRule>
  </conditionalFormatting>
  <conditionalFormatting sqref="E43:I43">
    <cfRule type="containsText" dxfId="917" priority="40" operator="containsText" text="Наименование инвестиционного проекта">
      <formula>NOT(ISERROR(SEARCH("Наименование инвестиционного проекта",E43)))</formula>
    </cfRule>
  </conditionalFormatting>
  <conditionalFormatting sqref="E43:I43">
    <cfRule type="cellIs" dxfId="916" priority="39" operator="equal">
      <formula>0</formula>
    </cfRule>
  </conditionalFormatting>
  <conditionalFormatting sqref="J43">
    <cfRule type="containsText" dxfId="915" priority="38" operator="containsText" text="Наименование инвестиционного проекта">
      <formula>NOT(ISERROR(SEARCH("Наименование инвестиционного проекта",J43)))</formula>
    </cfRule>
  </conditionalFormatting>
  <conditionalFormatting sqref="J43">
    <cfRule type="cellIs" dxfId="914" priority="37" operator="equal">
      <formula>0</formula>
    </cfRule>
  </conditionalFormatting>
  <conditionalFormatting sqref="P43">
    <cfRule type="containsText" dxfId="913" priority="36" operator="containsText" text="Наименование инвестиционного проекта">
      <formula>NOT(ISERROR(SEARCH("Наименование инвестиционного проекта",P43)))</formula>
    </cfRule>
  </conditionalFormatting>
  <conditionalFormatting sqref="P43">
    <cfRule type="cellIs" dxfId="912" priority="35" operator="equal">
      <formula>0</formula>
    </cfRule>
  </conditionalFormatting>
  <conditionalFormatting sqref="E40:I40 F41:I41">
    <cfRule type="containsText" dxfId="911" priority="34" operator="containsText" text="Наименование инвестиционного проекта">
      <formula>NOT(ISERROR(SEARCH("Наименование инвестиционного проекта",E40)))</formula>
    </cfRule>
  </conditionalFormatting>
  <conditionalFormatting sqref="E40:I40 F41:I41">
    <cfRule type="cellIs" dxfId="910" priority="33" operator="equal">
      <formula>0</formula>
    </cfRule>
  </conditionalFormatting>
  <conditionalFormatting sqref="K40:O40 K41">
    <cfRule type="containsText" dxfId="909" priority="32" operator="containsText" text="Наименование инвестиционного проекта">
      <formula>NOT(ISERROR(SEARCH("Наименование инвестиционного проекта",K40)))</formula>
    </cfRule>
  </conditionalFormatting>
  <conditionalFormatting sqref="K40:O40 K41">
    <cfRule type="cellIs" dxfId="908" priority="31" operator="equal">
      <formula>0</formula>
    </cfRule>
  </conditionalFormatting>
  <conditionalFormatting sqref="J40:J41">
    <cfRule type="containsText" dxfId="907" priority="30" operator="containsText" text="Наименование инвестиционного проекта">
      <formula>NOT(ISERROR(SEARCH("Наименование инвестиционного проекта",J40)))</formula>
    </cfRule>
  </conditionalFormatting>
  <conditionalFormatting sqref="J40:J41">
    <cfRule type="cellIs" dxfId="906" priority="29" operator="equal">
      <formula>0</formula>
    </cfRule>
  </conditionalFormatting>
  <conditionalFormatting sqref="Q40:U40">
    <cfRule type="containsText" dxfId="905" priority="28" operator="containsText" text="Наименование инвестиционного проекта">
      <formula>NOT(ISERROR(SEARCH("Наименование инвестиционного проекта",Q40)))</formula>
    </cfRule>
  </conditionalFormatting>
  <conditionalFormatting sqref="Q40:U40">
    <cfRule type="cellIs" dxfId="904" priority="27" operator="equal">
      <formula>0</formula>
    </cfRule>
  </conditionalFormatting>
  <conditionalFormatting sqref="P40">
    <cfRule type="containsText" dxfId="903" priority="26" operator="containsText" text="Наименование инвестиционного проекта">
      <formula>NOT(ISERROR(SEARCH("Наименование инвестиционного проекта",P40)))</formula>
    </cfRule>
  </conditionalFormatting>
  <conditionalFormatting sqref="P40">
    <cfRule type="cellIs" dxfId="902" priority="25" operator="equal">
      <formula>0</formula>
    </cfRule>
  </conditionalFormatting>
  <conditionalFormatting sqref="E35:I35">
    <cfRule type="containsText" dxfId="901" priority="24" operator="containsText" text="Наименование инвестиционного проекта">
      <formula>NOT(ISERROR(SEARCH("Наименование инвестиционного проекта",E35)))</formula>
    </cfRule>
  </conditionalFormatting>
  <conditionalFormatting sqref="E35:I35">
    <cfRule type="cellIs" dxfId="900" priority="23" operator="equal">
      <formula>0</formula>
    </cfRule>
  </conditionalFormatting>
  <conditionalFormatting sqref="K35:O35">
    <cfRule type="containsText" dxfId="899" priority="22" operator="containsText" text="Наименование инвестиционного проекта">
      <formula>NOT(ISERROR(SEARCH("Наименование инвестиционного проекта",K35)))</formula>
    </cfRule>
  </conditionalFormatting>
  <conditionalFormatting sqref="K35:O35">
    <cfRule type="cellIs" dxfId="898" priority="21" operator="equal">
      <formula>0</formula>
    </cfRule>
  </conditionalFormatting>
  <conditionalFormatting sqref="J35">
    <cfRule type="containsText" dxfId="897" priority="20" operator="containsText" text="Наименование инвестиционного проекта">
      <formula>NOT(ISERROR(SEARCH("Наименование инвестиционного проекта",J35)))</formula>
    </cfRule>
  </conditionalFormatting>
  <conditionalFormatting sqref="J35">
    <cfRule type="cellIs" dxfId="896" priority="19" operator="equal">
      <formula>0</formula>
    </cfRule>
  </conditionalFormatting>
  <conditionalFormatting sqref="Q35:T35">
    <cfRule type="containsText" dxfId="895" priority="18" operator="containsText" text="Наименование инвестиционного проекта">
      <formula>NOT(ISERROR(SEARCH("Наименование инвестиционного проекта",Q35)))</formula>
    </cfRule>
  </conditionalFormatting>
  <conditionalFormatting sqref="Q35:T35">
    <cfRule type="cellIs" dxfId="894" priority="17" operator="equal">
      <formula>0</formula>
    </cfRule>
  </conditionalFormatting>
  <conditionalFormatting sqref="U35">
    <cfRule type="containsText" dxfId="893" priority="16" operator="containsText" text="Наименование инвестиционного проекта">
      <formula>NOT(ISERROR(SEARCH("Наименование инвестиционного проекта",U35)))</formula>
    </cfRule>
  </conditionalFormatting>
  <conditionalFormatting sqref="U35">
    <cfRule type="cellIs" dxfId="892" priority="15" operator="equal">
      <formula>0</formula>
    </cfRule>
  </conditionalFormatting>
  <conditionalFormatting sqref="P35">
    <cfRule type="containsText" dxfId="891" priority="14" operator="containsText" text="Наименование инвестиционного проекта">
      <formula>NOT(ISERROR(SEARCH("Наименование инвестиционного проекта",P35)))</formula>
    </cfRule>
  </conditionalFormatting>
  <conditionalFormatting sqref="P35">
    <cfRule type="cellIs" dxfId="890" priority="13" operator="equal">
      <formula>0</formula>
    </cfRule>
  </conditionalFormatting>
  <conditionalFormatting sqref="L41:U41">
    <cfRule type="containsText" dxfId="889" priority="12" operator="containsText" text="Наименование инвестиционного проекта">
      <formula>NOT(ISERROR(SEARCH("Наименование инвестиционного проекта",L41)))</formula>
    </cfRule>
  </conditionalFormatting>
  <conditionalFormatting sqref="L41:U41">
    <cfRule type="cellIs" dxfId="888" priority="11" operator="equal">
      <formula>0</formula>
    </cfRule>
  </conditionalFormatting>
  <conditionalFormatting sqref="D44:U47">
    <cfRule type="containsText" dxfId="887" priority="10" operator="containsText" text="Наименование инвестиционного проекта">
      <formula>NOT(ISERROR(SEARCH("Наименование инвестиционного проекта",D44)))</formula>
    </cfRule>
  </conditionalFormatting>
  <conditionalFormatting sqref="D44:U47">
    <cfRule type="cellIs" dxfId="886" priority="9" operator="equal">
      <formula>0</formula>
    </cfRule>
  </conditionalFormatting>
  <conditionalFormatting sqref="K43:O43 Q43:U43">
    <cfRule type="containsText" dxfId="885" priority="8" operator="containsText" text="Наименование инвестиционного проекта">
      <formula>NOT(ISERROR(SEARCH("Наименование инвестиционного проекта",K43)))</formula>
    </cfRule>
  </conditionalFormatting>
  <conditionalFormatting sqref="K43:O43 Q43:U43">
    <cfRule type="cellIs" dxfId="884" priority="7" operator="equal">
      <formula>0</formula>
    </cfRule>
  </conditionalFormatting>
  <conditionalFormatting sqref="K64:O64 Q64:U64">
    <cfRule type="containsText" dxfId="883" priority="6" operator="containsText" text="Наименование инвестиционного проекта">
      <formula>NOT(ISERROR(SEARCH("Наименование инвестиционного проекта",K64)))</formula>
    </cfRule>
  </conditionalFormatting>
  <conditionalFormatting sqref="K64:O64 Q64:U64">
    <cfRule type="cellIs" dxfId="882" priority="5" operator="equal">
      <formula>0</formula>
    </cfRule>
  </conditionalFormatting>
  <conditionalFormatting sqref="E41">
    <cfRule type="containsText" dxfId="881" priority="4" operator="containsText" text="Наименование инвестиционного проекта">
      <formula>NOT(ISERROR(SEARCH("Наименование инвестиционного проекта",E41)))</formula>
    </cfRule>
  </conditionalFormatting>
  <conditionalFormatting sqref="E41">
    <cfRule type="cellIs" dxfId="880" priority="3" operator="equal">
      <formula>0</formula>
    </cfRule>
  </conditionalFormatting>
  <conditionalFormatting sqref="D41">
    <cfRule type="containsText" dxfId="879" priority="2" operator="containsText" text="Наименование инвестиционного проекта">
      <formula>NOT(ISERROR(SEARCH("Наименование инвестиционного проекта",D41)))</formula>
    </cfRule>
  </conditionalFormatting>
  <conditionalFormatting sqref="D41">
    <cfRule type="cellIs" dxfId="878" priority="1" operator="equal">
      <formula>0</formula>
    </cfRule>
  </conditionalFormatting>
  <pageMargins left="0.39370077848434398" right="0.39370077848434398" top="0.74803149700164795" bottom="0.39370077848434398" header="0.31496062874794001" footer="0.31496062874794001"/>
  <pageSetup paperSize="9" scale="46" orientation="landscape"/>
  <headerFooter>
    <oddHeader>&amp;C&amp;"Times New Roman,Regular"&amp;P&amp;"-,Regular"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1</vt:lpstr>
      <vt:lpstr>2</vt:lpstr>
      <vt:lpstr>3.2026</vt:lpstr>
      <vt:lpstr>3.2027</vt:lpstr>
      <vt:lpstr>3.2028</vt:lpstr>
      <vt:lpstr>4</vt:lpstr>
      <vt:lpstr>5.2026</vt:lpstr>
      <vt:lpstr>5.2027</vt:lpstr>
      <vt:lpstr>6</vt:lpstr>
      <vt:lpstr>7</vt:lpstr>
      <vt:lpstr>8</vt:lpstr>
      <vt:lpstr>'1'!Область_печати</vt:lpstr>
      <vt:lpstr>'2'!Область_печати</vt:lpstr>
      <vt:lpstr>'4'!Область_печати</vt:lpstr>
      <vt:lpstr>'5.2026'!Область_печати</vt:lpstr>
      <vt:lpstr>'5.2027'!Область_печати</vt:lpstr>
      <vt:lpstr>'6'!Область_печати</vt:lpstr>
      <vt:lpstr>'7'!Область_печати</vt:lpstr>
      <vt:lpstr>'8'!Область_печати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2009-07-27T10:10:26Z</dcterms:created>
  <dcterms:modified xsi:type="dcterms:W3CDTF">2026-04-30T05:27:52Z</dcterms:modified>
</cp:coreProperties>
</file>