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2435" tabRatio="713" firstSheet="115" activeTab="125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  <sheet name="март2026" sheetId="130" r:id="rId126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 refMode="R1C1"/>
</workbook>
</file>

<file path=xl/calcChain.xml><?xml version="1.0" encoding="utf-8"?>
<calcChain xmlns="http://schemas.openxmlformats.org/spreadsheetml/2006/main">
  <c r="DU23" i="130" l="1"/>
  <c r="EE23" i="130"/>
  <c r="AJ23" i="130"/>
  <c r="EE22" i="130"/>
  <c r="EO23" i="130" l="1"/>
  <c r="EO22" i="130"/>
  <c r="AJ23" i="129" l="1"/>
  <c r="DU23" i="129"/>
  <c r="EE23" i="129"/>
  <c r="AJ23" i="91"/>
  <c r="EE22" i="91"/>
  <c r="EE22" i="129" l="1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EO22" i="9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<sst xmlns="http://schemas.openxmlformats.org/spreadsheetml/2006/main" count="5292" uniqueCount="158">
  <si>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</si>
  <si>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</si>
  <si>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</si>
  <si>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</si>
  <si>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</si>
  <si>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</si>
  <si>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</si>
  <si>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</si>
  <si>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</si>
  <si>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</si>
  <si>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</si>
  <si>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</si>
  <si>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</si>
  <si>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</si>
  <si>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</si>
  <si>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</si>
  <si>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</si>
  <si>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</si>
  <si>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</si>
  <si>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</si>
  <si>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</si>
  <si>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</si>
  <si>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</si>
  <si>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</si>
  <si>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</si>
  <si>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</si>
  <si>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</si>
  <si>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</si>
  <si>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</si>
  <si>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</si>
  <si>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</si>
  <si>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</si>
  <si>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</si>
  <si>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</si>
  <si>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</si>
  <si>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</si>
  <si>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</si>
  <si>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</si>
  <si>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</si>
  <si>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</si>
  <si>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</si>
  <si>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</si>
  <si>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</si>
  <si>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</si>
  <si>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</si>
  <si>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</si>
  <si>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</si>
  <si>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</si>
  <si>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</si>
  <si>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</si>
  <si>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</si>
  <si>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</si>
  <si>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</si>
  <si>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</si>
  <si>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</si>
  <si>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</si>
  <si>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</si>
  <si>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</si>
  <si>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</si>
  <si>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</si>
  <si>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</si>
  <si>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</si>
  <si>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</si>
  <si>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</si>
  <si>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</si>
  <si>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</si>
  <si>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</si>
  <si>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</si>
  <si>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</si>
  <si>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</si>
  <si>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</si>
  <si>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</si>
  <si>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</si>
  <si>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</si>
  <si>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</si>
  <si>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</si>
  <si>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</si>
  <si>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</si>
  <si>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</si>
  <si>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</si>
  <si>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</si>
  <si>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</si>
  <si>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</si>
  <si>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</si>
  <si>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</si>
  <si>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</si>
  <si>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</si>
  <si>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</si>
  <si>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</si>
  <si>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</si>
  <si>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</si>
  <si>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</si>
  <si>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</si>
  <si>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</si>
  <si>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</si>
  <si>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</si>
  <si>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</si>
  <si>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</si>
  <si>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</si>
  <si>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</si>
  <si>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</si>
  <si>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</si>
  <si>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</si>
  <si>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</si>
  <si>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</si>
  <si>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</si>
  <si>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</si>
  <si>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</si>
  <si>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</si>
  <si>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</si>
  <si>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</si>
  <si>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</si>
  <si>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</si>
  <si>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</si>
  <si>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</si>
  <si>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</si>
  <si>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</si>
  <si>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</si>
  <si>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</si>
  <si>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</si>
  <si>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</si>
  <si>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</si>
  <si>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</si>
  <si>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</si>
  <si>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</si>
  <si>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</si>
  <si>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</si>
  <si>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</si>
  <si>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</si>
  <si>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</si>
  <si>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</si>
  <si>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</si>
  <si>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</si>
  <si>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</si>
  <si>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</si>
  <si>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</si>
  <si>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</si>
  <si>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</si>
  <si>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</si>
  <si>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</si>
  <si>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</si>
  <si>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</si>
  <si>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</si>
  <si>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</si>
  <si>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</si>
  <si>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</si>
  <si>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</si>
  <si>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</si>
  <si>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</si>
  <si>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</si>
  <si>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</si>
  <si>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</si>
  <si>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</si>
  <si>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</si>
  <si>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</si>
  <si>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</si>
  <si>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Февраль 2026</t>
  </si>
  <si>
    <t>Март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</si>
</sst>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1.3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10.199999999999999</v>
      </c>
      <c r="BS22" s="118"/>
      <c r="BT22" s="118"/>
      <c r="BU22" s="118"/>
      <c r="BV22" s="118"/>
      <c r="BW22" s="118"/>
      <c r="BX22" s="118"/>
      <c r="BY22" s="118"/>
      <c r="BZ22" s="118">
        <v>10.199999999999999</v>
      </c>
      <c r="CA22" s="118"/>
      <c r="CB22" s="118"/>
      <c r="CC22" s="118"/>
      <c r="CD22" s="118"/>
      <c r="CE22" s="118"/>
      <c r="CF22" s="118"/>
      <c r="CG22" s="118"/>
      <c r="CH22" s="118">
        <v>1.3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10.199999999999999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2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f>AJ22+EE22</f>
        <v>3.3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2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0.3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0.3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2.2999999999999998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2.4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11.1</v>
      </c>
      <c r="BS22" s="130"/>
      <c r="BT22" s="130"/>
      <c r="BU22" s="130"/>
      <c r="BV22" s="130"/>
      <c r="BW22" s="130"/>
      <c r="BX22" s="130"/>
      <c r="BY22" s="130"/>
      <c r="BZ22" s="130">
        <v>11.1</v>
      </c>
      <c r="CA22" s="130"/>
      <c r="CB22" s="130"/>
      <c r="CC22" s="130"/>
      <c r="CD22" s="130"/>
      <c r="CE22" s="130"/>
      <c r="CF22" s="130"/>
      <c r="CG22" s="130"/>
      <c r="CH22" s="118">
        <v>2.4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v>1.7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4.0999999999999996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1351/744</f>
        <v>1.8158602150537635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852/744</f>
        <v>1.1451612903225807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1.1000000000000001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2.9158602150537636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2.9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2000/720</f>
        <v>2.7777777777777777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5.6777777777777771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1315/720</f>
        <v>1.8263888888888888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608/720</f>
        <v>0.84444444444444444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1315/720</f>
        <v>1.8263888888888888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3.6527777777777777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19.3</v>
      </c>
      <c r="BS22" s="130"/>
      <c r="BT22" s="130"/>
      <c r="BU22" s="130"/>
      <c r="BV22" s="130"/>
      <c r="BW22" s="130"/>
      <c r="BX22" s="130"/>
      <c r="BY22" s="130"/>
      <c r="BZ22" s="130">
        <v>19.3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1748/744</f>
        <v>2.349462365591398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4.9494623655913976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1207/744</f>
        <v>1.6223118279569892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481/744</f>
        <v>0.646505376344086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481/744</f>
        <v>0.646505376344086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2.268817204301075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16.600000000000001</v>
      </c>
      <c r="BS22" s="130"/>
      <c r="BT22" s="130"/>
      <c r="BU22" s="130"/>
      <c r="BV22" s="130"/>
      <c r="BW22" s="130"/>
      <c r="BX22" s="130"/>
      <c r="BY22" s="130"/>
      <c r="BZ22" s="130">
        <v>16.600000000000001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2834/744</f>
        <v>3.8091397849462365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5.9091397849462366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1741/744</f>
        <v>2.34005376344086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334/744</f>
        <v>0.44892473118279569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334/744</f>
        <v>0.44892473118279569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2.7889784946236555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20.3</v>
      </c>
      <c r="BS22" s="130"/>
      <c r="BT22" s="130"/>
      <c r="BU22" s="130"/>
      <c r="BV22" s="130"/>
      <c r="BW22" s="130"/>
      <c r="BX22" s="130"/>
      <c r="BY22" s="130"/>
      <c r="BZ22" s="130">
        <v>20.3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3194/696</f>
        <v>4.5890804597701154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10.289080459770116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2111/696</f>
        <v>3.0330459770114944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596/696</f>
        <v>0.85632183908045978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596/696</f>
        <v>0.85632183908045978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3.889367816091954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21.1</v>
      </c>
      <c r="BS22" s="130"/>
      <c r="BT22" s="130"/>
      <c r="BU22" s="130"/>
      <c r="BV22" s="130"/>
      <c r="BW22" s="130"/>
      <c r="BX22" s="130"/>
      <c r="BY22" s="130"/>
      <c r="BZ22" s="130">
        <v>21.1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3644/744</f>
        <v>4.897849462365591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11.397849462365592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2768/744</f>
        <v>3.7204301075268815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493/744</f>
        <v>0.6626344086021505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493/744</f>
        <v>0.6626344086021505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4.383064516129032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7.3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23.7</v>
      </c>
      <c r="BS22" s="130"/>
      <c r="BT22" s="130"/>
      <c r="BU22" s="130"/>
      <c r="BV22" s="130"/>
      <c r="BW22" s="130"/>
      <c r="BX22" s="130"/>
      <c r="BY22" s="130"/>
      <c r="BZ22" s="130">
        <v>23.7</v>
      </c>
      <c r="CA22" s="130"/>
      <c r="CB22" s="130"/>
      <c r="CC22" s="130"/>
      <c r="CD22" s="130"/>
      <c r="CE22" s="130"/>
      <c r="CF22" s="130"/>
      <c r="CG22" s="130"/>
      <c r="CH22" s="130">
        <v>7.3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4021/720</f>
        <v>5.5847222222222221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12.884722222222223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3364/720</f>
        <v>4.6722222222222225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297/720</f>
        <v>0.41249999999999998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297/720</f>
        <v>0.41249999999999998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5.0847222222222221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3314/744</f>
        <v>4.454301075268817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8.9543010752688161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1969/744</f>
        <v>2.646505376344086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572/744</f>
        <v>0.76881720430107525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572/744</f>
        <v>0.76881720430107525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3.415322580645161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5.2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2999/720</f>
        <v>4.1652777777777779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9.3652777777777771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2283/720</f>
        <v>3.1708333333333334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657/720</f>
        <v>0.91249999999999998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657/720</f>
        <v>0.91249999999999998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4.083333333333333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3241/744</f>
        <v>4.356182795698925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10.056182795698925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2570/744</f>
        <v>3.454301075268817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1220/744</f>
        <v>1.6397849462365592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1220/744</f>
        <v>1.6397849462365592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5.094086021505376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20.100000000000001</v>
      </c>
      <c r="BS22" s="130"/>
      <c r="BT22" s="130"/>
      <c r="BU22" s="130"/>
      <c r="BV22" s="130"/>
      <c r="BW22" s="130"/>
      <c r="BX22" s="130"/>
      <c r="BY22" s="130"/>
      <c r="BZ22" s="130">
        <v>20.100000000000001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3241/744</f>
        <v>4.356182795698925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10.056182795698925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2570/744</f>
        <v>3.454301075268817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1220/744</f>
        <v>1.6397849462365592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1220/744</f>
        <v>1.6397849462365592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5.094086021505376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11.9</v>
      </c>
      <c r="BS22" s="130"/>
      <c r="BT22" s="130"/>
      <c r="BU22" s="130"/>
      <c r="BV22" s="130"/>
      <c r="BW22" s="130"/>
      <c r="BX22" s="130"/>
      <c r="BY22" s="130"/>
      <c r="BZ22" s="130">
        <v>11.9</v>
      </c>
      <c r="CA22" s="130"/>
      <c r="CB22" s="130"/>
      <c r="CC22" s="130"/>
      <c r="CD22" s="130"/>
      <c r="CE22" s="130"/>
      <c r="CF22" s="130"/>
      <c r="CG22" s="130"/>
      <c r="CH22" s="118">
        <v>1.9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11.9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v>1.8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776/744</f>
        <v>1.043010752688172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468/744</f>
        <v>0.62903225806451613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1.6430107526881721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21.3</v>
      </c>
      <c r="BS22" s="130"/>
      <c r="BT22" s="130"/>
      <c r="BU22" s="130"/>
      <c r="BV22" s="130"/>
      <c r="BW22" s="130"/>
      <c r="BX22" s="130"/>
      <c r="BY22" s="130"/>
      <c r="BZ22" s="130">
        <v>21.3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3610/720</f>
        <v>5.0138888888888893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11.513888888888889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2730/720</f>
        <v>3.7916666666666665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1070/720</f>
        <v>1.4861111111111112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1070/720</f>
        <v>1.4861111111111112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5.2777777777777777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21.8</v>
      </c>
      <c r="BS22" s="130"/>
      <c r="BT22" s="130"/>
      <c r="BU22" s="130"/>
      <c r="BV22" s="130"/>
      <c r="BW22" s="130"/>
      <c r="BX22" s="130"/>
      <c r="BY22" s="130"/>
      <c r="BZ22" s="130">
        <v>21.8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3536/744</f>
        <v>4.752688172043011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9.5526881720430108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2121/744</f>
        <v>2.850806451612903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777/744</f>
        <v>1.0443548387096775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777/744</f>
        <v>1.0443548387096775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3.8951612903225805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18.600000000000001</v>
      </c>
      <c r="BS22" s="130"/>
      <c r="BT22" s="130"/>
      <c r="BU22" s="130"/>
      <c r="BV22" s="130"/>
      <c r="BW22" s="130"/>
      <c r="BX22" s="130"/>
      <c r="BY22" s="130"/>
      <c r="BZ22" s="130">
        <v>18.600000000000001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1817/720</f>
        <v>2.5236111111111112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4.9236111111111107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848/720</f>
        <v>1.1777777777777778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604/720</f>
        <v>0.83888888888888891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604/720</f>
        <v>0.83888888888888891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2.0166666666666666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21.6</v>
      </c>
      <c r="BS22" s="130"/>
      <c r="BT22" s="130"/>
      <c r="BU22" s="130"/>
      <c r="BV22" s="130"/>
      <c r="BW22" s="130"/>
      <c r="BX22" s="130"/>
      <c r="BY22" s="130"/>
      <c r="BZ22" s="130">
        <v>21.6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1541/744</f>
        <v>2.071236559139785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4.7712365591397852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976/744</f>
        <v>1.3118279569892473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704/744</f>
        <v>0.94623655913978499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704/744</f>
        <v>0.94623655913978499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2.258064516129032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21.9</v>
      </c>
      <c r="BS22" s="130"/>
      <c r="BT22" s="130"/>
      <c r="BU22" s="130"/>
      <c r="BV22" s="130"/>
      <c r="BW22" s="130"/>
      <c r="BX22" s="130"/>
      <c r="BY22" s="130"/>
      <c r="BZ22" s="130">
        <v>21.9</v>
      </c>
      <c r="CA22" s="130"/>
      <c r="CB22" s="130"/>
      <c r="CC22" s="130"/>
      <c r="CD22" s="130"/>
      <c r="CE22" s="130"/>
      <c r="CF22" s="130"/>
      <c r="CG22" s="130"/>
      <c r="CH22" s="130">
        <v>6.5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3242/744</f>
        <v>4.35752688172043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9.4575268817204297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1976/744</f>
        <v>2.6559139784946235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877/744</f>
        <v>1.178763440860215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877/744</f>
        <v>1.178763440860215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3.8346774193548385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23.4</v>
      </c>
      <c r="BS22" s="130"/>
      <c r="BT22" s="130"/>
      <c r="BU22" s="130"/>
      <c r="BV22" s="130"/>
      <c r="BW22" s="130"/>
      <c r="BX22" s="130"/>
      <c r="BY22" s="130"/>
      <c r="BZ22" s="130">
        <v>23.4</v>
      </c>
      <c r="CA22" s="130"/>
      <c r="CB22" s="130"/>
      <c r="CC22" s="130"/>
      <c r="CD22" s="130"/>
      <c r="CE22" s="130"/>
      <c r="CF22" s="130"/>
      <c r="CG22" s="130"/>
      <c r="CH22" s="130">
        <v>6.7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3598/672</f>
        <v>5.354166666666667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12.054166666666667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v>3.7172619047619047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407/672</f>
        <v>0.60565476190476186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407/672</f>
        <v>0.60565476190476186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4.3229166666666661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23.5</v>
      </c>
      <c r="BS22" s="130"/>
      <c r="BT22" s="130"/>
      <c r="BU22" s="130"/>
      <c r="BV22" s="130"/>
      <c r="BW22" s="130"/>
      <c r="BX22" s="130"/>
      <c r="BY22" s="130"/>
      <c r="BZ22" s="130">
        <v>23.5</v>
      </c>
      <c r="CA22" s="130"/>
      <c r="CB22" s="130"/>
      <c r="CC22" s="130"/>
      <c r="CD22" s="130"/>
      <c r="CE22" s="130"/>
      <c r="CF22" s="130"/>
      <c r="CG22" s="130"/>
      <c r="CH22" s="130">
        <v>6.8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3848/744</f>
        <v>5.172043010752688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11.972043010752689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2472/744</f>
        <v>3.3225806451612905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622/744</f>
        <v>0.83602150537634412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622/744</f>
        <v>0.83602150537634412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4.1586021505376349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21.5</v>
      </c>
      <c r="BS22" s="130"/>
      <c r="BT22" s="130"/>
      <c r="BU22" s="130"/>
      <c r="BV22" s="130"/>
      <c r="BW22" s="130"/>
      <c r="BX22" s="130"/>
      <c r="BY22" s="130"/>
      <c r="BZ22" s="130">
        <v>21.5</v>
      </c>
      <c r="CA22" s="130"/>
      <c r="CB22" s="130"/>
      <c r="CC22" s="130"/>
      <c r="CD22" s="130"/>
      <c r="CE22" s="130"/>
      <c r="CF22" s="130"/>
      <c r="CG22" s="130"/>
      <c r="CH22" s="130">
        <v>3.5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2668/720</f>
        <v>3.7055555555555557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7.2055555555555557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2668/720</f>
        <v>3.7055555555555557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448/720</f>
        <v>0.62222222222222223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448/720</f>
        <v>0.62222222222222223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4.3277777777777775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149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18.5</v>
      </c>
      <c r="BS22" s="130"/>
      <c r="BT22" s="130"/>
      <c r="BU22" s="130"/>
      <c r="BV22" s="130"/>
      <c r="BW22" s="130"/>
      <c r="BX22" s="130"/>
      <c r="BY22" s="130"/>
      <c r="BZ22" s="130">
        <v>18.5</v>
      </c>
      <c r="CA22" s="130"/>
      <c r="CB22" s="130"/>
      <c r="CC22" s="130"/>
      <c r="CD22" s="130"/>
      <c r="CE22" s="130"/>
      <c r="CF22" s="130"/>
      <c r="CG22" s="130"/>
      <c r="CH22" s="130">
        <v>3.8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2520/744</f>
        <v>3.3870967741935485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7.1870967741935488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1714/744</f>
        <v>2.303763440860215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792/744</f>
        <v>1.064516129032258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792/744</f>
        <v>1.064516129032258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3.368279569892473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19.399999999999999</v>
      </c>
      <c r="BS22" s="130"/>
      <c r="BT22" s="130"/>
      <c r="BU22" s="130"/>
      <c r="BV22" s="130"/>
      <c r="BW22" s="130"/>
      <c r="BX22" s="130"/>
      <c r="BY22" s="130"/>
      <c r="BZ22" s="130">
        <v>19.399999999999999</v>
      </c>
      <c r="CA22" s="130"/>
      <c r="CB22" s="130"/>
      <c r="CC22" s="130"/>
      <c r="CD22" s="130"/>
      <c r="CE22" s="130"/>
      <c r="CF22" s="130"/>
      <c r="CG22" s="130"/>
      <c r="CH22" s="130">
        <v>5.8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3180/720</f>
        <v>4.416666666666667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10.216666666666667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1393/720</f>
        <v>1.9347222222222222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702/720</f>
        <v>0.97499999999999998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702/720</f>
        <v>0.97499999999999998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2.9097222222222223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11</v>
      </c>
      <c r="BS22" s="130"/>
      <c r="BT22" s="130"/>
      <c r="BU22" s="130"/>
      <c r="BV22" s="130"/>
      <c r="BW22" s="130"/>
      <c r="BX22" s="130"/>
      <c r="BY22" s="130"/>
      <c r="BZ22" s="130">
        <v>11</v>
      </c>
      <c r="CA22" s="130"/>
      <c r="CB22" s="130"/>
      <c r="CC22" s="130"/>
      <c r="CD22" s="130"/>
      <c r="CE22" s="130"/>
      <c r="CF22" s="130"/>
      <c r="CG22" s="130"/>
      <c r="CH22" s="118">
        <v>1.4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1326/744</f>
        <v>1.782258064516129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3.1822580645161289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1330/744</f>
        <v>1.7876344086021505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252/744</f>
        <v>0.33870967741935482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2.0876344086021503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5.7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3369/744</f>
        <v>4.528225806451613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10.228225806451613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1937/744</f>
        <v>2.603494623655914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1207/744</f>
        <v>1.6223118279569892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1207/744</f>
        <v>1.6223118279569892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4.225806451612903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21.5</v>
      </c>
      <c r="BS22" s="130"/>
      <c r="BT22" s="130"/>
      <c r="BU22" s="130"/>
      <c r="BV22" s="130"/>
      <c r="BW22" s="130"/>
      <c r="BX22" s="130"/>
      <c r="BY22" s="130"/>
      <c r="BZ22" s="130">
        <v>21.5</v>
      </c>
      <c r="CA22" s="130"/>
      <c r="CB22" s="130"/>
      <c r="CC22" s="130"/>
      <c r="CD22" s="130"/>
      <c r="CE22" s="130"/>
      <c r="CF22" s="130"/>
      <c r="CG22" s="130"/>
      <c r="CH22" s="130">
        <v>5.0999999999999996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3389/720</f>
        <v>4.7069444444444448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9.8069444444444436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1412/720</f>
        <v>1.961111111111111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1216/720</f>
        <v>1.6888888888888889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1216/720</f>
        <v>1.6888888888888889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18.3</v>
      </c>
      <c r="BS22" s="130"/>
      <c r="BT22" s="130"/>
      <c r="BU22" s="130"/>
      <c r="BV22" s="130"/>
      <c r="BW22" s="130"/>
      <c r="BX22" s="130"/>
      <c r="BY22" s="130"/>
      <c r="BZ22" s="130">
        <v>18.3</v>
      </c>
      <c r="CA22" s="130"/>
      <c r="CB22" s="130"/>
      <c r="CC22" s="130"/>
      <c r="CD22" s="130"/>
      <c r="CE22" s="130"/>
      <c r="CF22" s="130"/>
      <c r="CG22" s="130"/>
      <c r="CH22" s="130">
        <v>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2308/744</f>
        <v>3.1021505376344085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6.1021505376344081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2654/744</f>
        <v>3.567204301075269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457/744</f>
        <v>0.614247311827957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457/744</f>
        <v>0.614247311827957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4.181451612903226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15.8</v>
      </c>
      <c r="BS22" s="130"/>
      <c r="BT22" s="130"/>
      <c r="BU22" s="130"/>
      <c r="BV22" s="130"/>
      <c r="BW22" s="130"/>
      <c r="BX22" s="130"/>
      <c r="BY22" s="130"/>
      <c r="BZ22" s="130">
        <v>15.8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1533/720</f>
        <v>2.1291666666666669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4.1291666666666664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867/720</f>
        <v>1.2041666666666666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312/720</f>
        <v>0.43333333333333335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312/720</f>
        <v>0.43333333333333335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1.6375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18.100000000000001</v>
      </c>
      <c r="BS22" s="130"/>
      <c r="BT22" s="130"/>
      <c r="BU22" s="130"/>
      <c r="BV22" s="130"/>
      <c r="BW22" s="130"/>
      <c r="BX22" s="130"/>
      <c r="BY22" s="130"/>
      <c r="BZ22" s="130">
        <v>18.100000000000001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1410/744</f>
        <v>1.8951612903225807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4.4951612903225806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1621/744</f>
        <v>2.178763440860215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147/744</f>
        <v>0.19758064516129031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147/744</f>
        <v>0.19758064516129031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2.3763440860215055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23.4</v>
      </c>
      <c r="BS22" s="130"/>
      <c r="BT22" s="130"/>
      <c r="BU22" s="130"/>
      <c r="BV22" s="130"/>
      <c r="BW22" s="130"/>
      <c r="BX22" s="130"/>
      <c r="BY22" s="130"/>
      <c r="BZ22" s="130">
        <v>23.4</v>
      </c>
      <c r="CA22" s="130"/>
      <c r="CB22" s="130"/>
      <c r="CC22" s="130"/>
      <c r="CD22" s="130"/>
      <c r="CE22" s="130"/>
      <c r="CF22" s="130"/>
      <c r="CG22" s="130"/>
      <c r="CH22" s="130">
        <v>6.2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6.2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3450/672</f>
        <v>5.1339285714285712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11.333928571428572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2321/672</f>
        <v>3.4538690476190474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547/672</f>
        <v>0.81398809523809523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1972/672</f>
        <v>2.9345238095238093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6.3883928571428568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6" workbookViewId="0">
      <selection activeCell="EO25" sqref="EO25:FE2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157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6.8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22.8</v>
      </c>
      <c r="BS22" s="130"/>
      <c r="BT22" s="130"/>
      <c r="BU22" s="130"/>
      <c r="BV22" s="130"/>
      <c r="BW22" s="130"/>
      <c r="BX22" s="130"/>
      <c r="BY22" s="130"/>
      <c r="BZ22" s="130">
        <v>22.8</v>
      </c>
      <c r="CA22" s="130"/>
      <c r="CB22" s="130"/>
      <c r="CC22" s="130"/>
      <c r="CD22" s="130"/>
      <c r="CE22" s="130"/>
      <c r="CF22" s="130"/>
      <c r="CG22" s="130"/>
      <c r="CH22" s="130">
        <v>6.8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6.8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3818/744</f>
        <v>5.131720430107527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11.931720430107527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2958/744</f>
        <v>3.975806451612903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921/744</f>
        <v>1.2379032258064515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4247/744</f>
        <v>5.708333333333333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9.6841397849462361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1.3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10.5</v>
      </c>
      <c r="BS22" s="130"/>
      <c r="BT22" s="130"/>
      <c r="BU22" s="130"/>
      <c r="BV22" s="130"/>
      <c r="BW22" s="130"/>
      <c r="BX22" s="130"/>
      <c r="BY22" s="130"/>
      <c r="BZ22" s="130">
        <v>10.5</v>
      </c>
      <c r="CA22" s="130"/>
      <c r="CB22" s="130"/>
      <c r="CC22" s="130"/>
      <c r="CD22" s="130"/>
      <c r="CE22" s="130"/>
      <c r="CF22" s="130"/>
      <c r="CG22" s="130"/>
      <c r="CH22" s="118">
        <v>1.3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10.5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1344/744</f>
        <v>1.8064516129032258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3.1064516129032258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v>1.1000000000000001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1436/744</f>
        <v>1.9301075268817205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1.6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18">
        <v>1.6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1197/744</f>
        <v>1.6088709677419355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3.2088709677419356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1312/744</f>
        <v>1.7634408602150538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798/744</f>
        <v>1.0725806451612903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1.1000000000000001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2.8634408602150536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1.5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118">
        <v>1.5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1168/744</f>
        <v>1.5698924731182795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3.0698924731182795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946/744</f>
        <v>1.271505376344086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582/744</f>
        <v>0.782258064516129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2.0715053763440858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0.9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118">
        <v>0.9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823/744</f>
        <v>1.1061827956989247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2.0061827956989249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471/744</f>
        <v>0.63306451612903225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0.63306451612903225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10.3</v>
      </c>
      <c r="BS22" s="130"/>
      <c r="BT22" s="130"/>
      <c r="BU22" s="130"/>
      <c r="BV22" s="130"/>
      <c r="BW22" s="130"/>
      <c r="BX22" s="130"/>
      <c r="BY22" s="130"/>
      <c r="BZ22" s="130">
        <v>10.3</v>
      </c>
      <c r="CA22" s="130"/>
      <c r="CB22" s="130"/>
      <c r="CC22" s="130"/>
      <c r="CD22" s="130"/>
      <c r="CE22" s="130"/>
      <c r="CF22" s="130"/>
      <c r="CG22" s="130"/>
      <c r="CH22" s="118">
        <v>1.4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10.3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981/744</f>
        <v>1.3185483870967742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2.7185483870967744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444/744</f>
        <v>0.59677419354838712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120/744</f>
        <v>0.16129032258064516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0.79677419354838719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12.3</v>
      </c>
      <c r="BS22" s="130"/>
      <c r="BT22" s="130"/>
      <c r="BU22" s="130"/>
      <c r="BV22" s="130"/>
      <c r="BW22" s="130"/>
      <c r="BX22" s="130"/>
      <c r="BY22" s="130"/>
      <c r="BZ22" s="130">
        <v>12.3</v>
      </c>
      <c r="CA22" s="130"/>
      <c r="CB22" s="130"/>
      <c r="CC22" s="130"/>
      <c r="CD22" s="130"/>
      <c r="CE22" s="130"/>
      <c r="CF22" s="130"/>
      <c r="CG22" s="130"/>
      <c r="CH22" s="118">
        <v>1.9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12.3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1056/744</f>
        <v>1.4193548387096775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3.3193548387096774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649/744</f>
        <v>0.87231182795698925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688/744</f>
        <v>0.92473118279569888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1.7723118279569894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2.2000000000000002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</v>
      </c>
      <c r="BS22" s="130"/>
      <c r="BT22" s="130"/>
      <c r="BU22" s="130"/>
      <c r="BV22" s="130"/>
      <c r="BW22" s="130"/>
      <c r="BX22" s="130"/>
      <c r="BY22" s="130"/>
      <c r="BZ22" s="130">
        <v>13</v>
      </c>
      <c r="CA22" s="130"/>
      <c r="CB22" s="130"/>
      <c r="CC22" s="130"/>
      <c r="CD22" s="130"/>
      <c r="CE22" s="130"/>
      <c r="CF22" s="130"/>
      <c r="CG22" s="130"/>
      <c r="CH22" s="118">
        <v>2.2000000000000002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1155/744</f>
        <v>1.5524193548387097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3.7524193548387101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705/744</f>
        <v>0.94758064516129037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714/744</f>
        <v>0.95967741935483875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1.9475806451612905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1.5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10.6</v>
      </c>
      <c r="BS22" s="118"/>
      <c r="BT22" s="118"/>
      <c r="BU22" s="118"/>
      <c r="BV22" s="118"/>
      <c r="BW22" s="118"/>
      <c r="BX22" s="118"/>
      <c r="BY22" s="118"/>
      <c r="BZ22" s="118">
        <v>10.6</v>
      </c>
      <c r="CA22" s="118"/>
      <c r="CB22" s="118"/>
      <c r="CC22" s="118"/>
      <c r="CD22" s="118"/>
      <c r="CE22" s="118"/>
      <c r="CF22" s="118"/>
      <c r="CG22" s="118"/>
      <c r="CH22" s="118">
        <v>1.5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10.6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3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f>AJ22+EE22</f>
        <v>4.5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1.4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2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2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3.4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2.1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18">
        <v>2.1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1304/744</f>
        <v>1.7526881720430108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3.8526881720430106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1148/744</f>
        <v>1.543010752688172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2.543010752688172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</v>
      </c>
      <c r="BS22" s="130"/>
      <c r="BT22" s="130"/>
      <c r="BU22" s="130"/>
      <c r="BV22" s="130"/>
      <c r="BW22" s="130"/>
      <c r="BX22" s="130"/>
      <c r="BY22" s="130"/>
      <c r="BZ22" s="130">
        <v>13</v>
      </c>
      <c r="CA22" s="130"/>
      <c r="CB22" s="130"/>
      <c r="CC22" s="130"/>
      <c r="CD22" s="130"/>
      <c r="CE22" s="130"/>
      <c r="CF22" s="130"/>
      <c r="CG22" s="130"/>
      <c r="CH22" s="118">
        <v>1.4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1222/744</f>
        <v>1.64247311827957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3.0424731182795699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706/744</f>
        <v>0.94892473118279574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478/744</f>
        <v>0.64247311827956988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1.5489247311827956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1.1000000000000001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13.1</v>
      </c>
      <c r="BS22" s="130"/>
      <c r="BT22" s="130"/>
      <c r="BU22" s="130"/>
      <c r="BV22" s="130"/>
      <c r="BW22" s="130"/>
      <c r="BX22" s="130"/>
      <c r="BY22" s="130"/>
      <c r="BZ22" s="130">
        <v>13.1</v>
      </c>
      <c r="CA22" s="130"/>
      <c r="CB22" s="130"/>
      <c r="CC22" s="130"/>
      <c r="CD22" s="130"/>
      <c r="CE22" s="130"/>
      <c r="CF22" s="130"/>
      <c r="CG22" s="130"/>
      <c r="CH22" s="118">
        <v>1.1000000000000001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1237/744</f>
        <v>1.6626344086021505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2.7626344086021506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762/744</f>
        <v>1.0241935483870968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583/744</f>
        <v>0.78360215053763438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1.8241935483870968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1.7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13.2</v>
      </c>
      <c r="BS22" s="130"/>
      <c r="BT22" s="130"/>
      <c r="BU22" s="130"/>
      <c r="BV22" s="130"/>
      <c r="BW22" s="130"/>
      <c r="BX22" s="130"/>
      <c r="BY22" s="130"/>
      <c r="BZ22" s="130">
        <v>13.2</v>
      </c>
      <c r="CA22" s="130"/>
      <c r="CB22" s="130"/>
      <c r="CC22" s="130"/>
      <c r="CD22" s="130"/>
      <c r="CE22" s="130"/>
      <c r="CF22" s="130"/>
      <c r="CG22" s="130"/>
      <c r="CH22" s="118">
        <v>1.7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1325/744</f>
        <v>1.7809139784946237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3.4809139784946237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1329/744</f>
        <v>1.7862903225806452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1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2.786290322580645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2.1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118">
        <v>2.1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1504/744</f>
        <v>2.021505376344086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4.1215053763440856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1311/744</f>
        <v>1.7620967741935485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878/744</f>
        <v>1.1801075268817205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2.942204301075269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1.6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14.2</v>
      </c>
      <c r="BS22" s="130"/>
      <c r="BT22" s="130"/>
      <c r="BU22" s="130"/>
      <c r="BV22" s="130"/>
      <c r="BW22" s="130"/>
      <c r="BX22" s="130"/>
      <c r="BY22" s="130"/>
      <c r="BZ22" s="130">
        <v>14.2</v>
      </c>
      <c r="CA22" s="130"/>
      <c r="CB22" s="130"/>
      <c r="CC22" s="130"/>
      <c r="CD22" s="130"/>
      <c r="CE22" s="130"/>
      <c r="CF22" s="130"/>
      <c r="CG22" s="130"/>
      <c r="CH22" s="118">
        <v>1.6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14.2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1403/744</f>
        <v>1.885752688172043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3.4857526881720431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748/744</f>
        <v>1.0053763440860215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744/744</f>
        <v>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696/744</f>
        <v>0.93548387096774188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1.9408602150537635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1.5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118">
        <v>1.6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1068/744</f>
        <v>1.435483870967742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2.935483870967742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404/744</f>
        <v>0.543010752688172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102/744</f>
        <v>0.13709677419354838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0.68010752688172038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59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18">
        <v>1.4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1055/744</f>
        <v>1.418010752688172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2.8180107526881719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393/744</f>
        <v>0.52822580645161288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0.1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72/744</f>
        <v>9.6774193548387094E-2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1.8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</v>
      </c>
      <c r="BS22" s="130"/>
      <c r="BT22" s="130"/>
      <c r="BU22" s="130"/>
      <c r="BV22" s="130"/>
      <c r="BW22" s="130"/>
      <c r="BX22" s="130"/>
      <c r="BY22" s="130"/>
      <c r="BZ22" s="130">
        <v>15</v>
      </c>
      <c r="CA22" s="130"/>
      <c r="CB22" s="130"/>
      <c r="CC22" s="130"/>
      <c r="CD22" s="130"/>
      <c r="CE22" s="130"/>
      <c r="CF22" s="130"/>
      <c r="CG22" s="130"/>
      <c r="CH22" s="118">
        <v>1.8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1370/744</f>
        <v>1.8413978494623655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3.6413978494623658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715/744</f>
        <v>0.96102150537634412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666/744</f>
        <v>0.89516129032258063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1.8561827956989247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16.3</v>
      </c>
      <c r="BS22" s="130"/>
      <c r="BT22" s="130"/>
      <c r="BU22" s="130"/>
      <c r="BV22" s="130"/>
      <c r="BW22" s="130"/>
      <c r="BX22" s="130"/>
      <c r="BY22" s="130"/>
      <c r="BZ22" s="130">
        <v>16.3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1270/744</f>
        <v>1.706989247311828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3.706989247311828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757/744</f>
        <v>1.01747311827957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684/744</f>
        <v>0.91935483870967738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1.9368279569892475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1.4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10.5</v>
      </c>
      <c r="BS22" s="118"/>
      <c r="BT22" s="118"/>
      <c r="BU22" s="118"/>
      <c r="BV22" s="118"/>
      <c r="BW22" s="118"/>
      <c r="BX22" s="118"/>
      <c r="BY22" s="118"/>
      <c r="BZ22" s="118">
        <v>10.5</v>
      </c>
      <c r="CA22" s="118"/>
      <c r="CB22" s="118"/>
      <c r="CC22" s="118"/>
      <c r="CD22" s="118"/>
      <c r="CE22" s="118"/>
      <c r="CF22" s="118"/>
      <c r="CG22" s="118"/>
      <c r="CH22" s="118">
        <v>1.4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10.5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2.5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v>3.9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1.7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0.9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0.9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2.6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1628/744</f>
        <v>2.1881720430107525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4.6881720430107521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1329/744</f>
        <v>1.7862903225806452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0.9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688/744</f>
        <v>0.92473118279569888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2.711021505376344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15.1</v>
      </c>
      <c r="BS22" s="130"/>
      <c r="BT22" s="130"/>
      <c r="BU22" s="130"/>
      <c r="BV22" s="130"/>
      <c r="BW22" s="130"/>
      <c r="BX22" s="130"/>
      <c r="BY22" s="130"/>
      <c r="BZ22" s="130">
        <v>15.1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1353/744</f>
        <v>1.8185483870967742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3.9185483870967746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650/744</f>
        <v>0.87365591397849462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0.7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523/744</f>
        <v>0.70295698924731187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1.5766129032258065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13.3</v>
      </c>
      <c r="BS22" s="130"/>
      <c r="BT22" s="130"/>
      <c r="BU22" s="130"/>
      <c r="BV22" s="130"/>
      <c r="BW22" s="130"/>
      <c r="BX22" s="130"/>
      <c r="BY22" s="130"/>
      <c r="BZ22" s="130">
        <v>13.3</v>
      </c>
      <c r="CA22" s="130"/>
      <c r="CB22" s="130"/>
      <c r="CC22" s="130"/>
      <c r="CD22" s="130"/>
      <c r="CE22" s="130"/>
      <c r="CF22" s="130"/>
      <c r="CG22" s="130"/>
      <c r="CH22" s="130">
        <v>1.5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1174/744</f>
        <v>1.5779569892473118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3.077956989247312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553/744</f>
        <v>0.74327956989247312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379/744</f>
        <v>0.50940860215053763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1.2526881720430108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12.6</v>
      </c>
      <c r="BS22" s="130"/>
      <c r="BT22" s="130"/>
      <c r="BU22" s="130"/>
      <c r="BV22" s="130"/>
      <c r="BW22" s="130"/>
      <c r="BX22" s="130"/>
      <c r="BY22" s="130"/>
      <c r="BZ22" s="130">
        <v>12.6</v>
      </c>
      <c r="CA22" s="130"/>
      <c r="CB22" s="130"/>
      <c r="CC22" s="130"/>
      <c r="CD22" s="130"/>
      <c r="CE22" s="130"/>
      <c r="CF22" s="130"/>
      <c r="CG22" s="130"/>
      <c r="CH22" s="130">
        <v>1.7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12.6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1301/744</f>
        <v>1.7486559139784945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3.4486559139784942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1273/744</f>
        <v>1.711021505376344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1.5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1125/744</f>
        <v>1.5120967741935485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3.2231182795698925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14.5</v>
      </c>
      <c r="BS22" s="130"/>
      <c r="BT22" s="130"/>
      <c r="BU22" s="130"/>
      <c r="BV22" s="130"/>
      <c r="BW22" s="130"/>
      <c r="BX22" s="130"/>
      <c r="BY22" s="130"/>
      <c r="BZ22" s="130">
        <v>14.5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1479/744</f>
        <v>1.9879032258064515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4.5879032258064516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1636/744</f>
        <v>2.1989247311827955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1.8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1356/744</f>
        <v>1.8225806451612903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4.021505376344086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1176/744</f>
        <v>1.5806451612903225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4.0806451612903221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1146/744</f>
        <v>1.5403225806451613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2.2000000000000002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1613/744</f>
        <v>2.168010752688172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3.708333333333333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68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1176/744</f>
        <v>1.5806451612903225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4.0806451612903221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1146/744</f>
        <v>1.5403225806451613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2.2000000000000002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1613/744</f>
        <v>2.168010752688172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3.708333333333333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14.8</v>
      </c>
      <c r="BS22" s="130"/>
      <c r="BT22" s="130"/>
      <c r="BU22" s="130"/>
      <c r="BV22" s="130"/>
      <c r="BW22" s="130"/>
      <c r="BX22" s="130"/>
      <c r="BY22" s="130"/>
      <c r="BZ22" s="130">
        <v>14.8</v>
      </c>
      <c r="CA22" s="130"/>
      <c r="CB22" s="130"/>
      <c r="CC22" s="130"/>
      <c r="CD22" s="130"/>
      <c r="CE22" s="130"/>
      <c r="CF22" s="130"/>
      <c r="CG22" s="130"/>
      <c r="CH22" s="130">
        <v>1.4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1107/720</f>
        <v>1.5375000000000001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2.9375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279/720</f>
        <v>0.38750000000000001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v>0.2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f>147/720</f>
        <v>0.20416666666666666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0.59166666666666667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16.5</v>
      </c>
      <c r="BS22" s="130"/>
      <c r="BT22" s="130"/>
      <c r="BU22" s="130"/>
      <c r="BV22" s="130"/>
      <c r="BW22" s="130"/>
      <c r="BX22" s="130"/>
      <c r="BY22" s="130"/>
      <c r="BZ22" s="130">
        <v>16.5</v>
      </c>
      <c r="CA22" s="130"/>
      <c r="CB22" s="130"/>
      <c r="CC22" s="130"/>
      <c r="CD22" s="130"/>
      <c r="CE22" s="130"/>
      <c r="CF22" s="130"/>
      <c r="CG22" s="130"/>
      <c r="CH22" s="130">
        <v>1.6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1392/744</f>
        <v>1.8709677419354838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3.4709677419354836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476/744</f>
        <v>0.63978494623655913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v>0.53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391/744</f>
        <v>0.52553763440860213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1.1653225806451613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16.899999999999999</v>
      </c>
      <c r="BS22" s="130"/>
      <c r="BT22" s="130"/>
      <c r="BU22" s="130"/>
      <c r="BV22" s="130"/>
      <c r="BW22" s="130"/>
      <c r="BX22" s="130"/>
      <c r="BY22" s="130"/>
      <c r="BZ22" s="130">
        <v>16.899999999999999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1537/744</f>
        <v>2.0658602150537635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4.0658602150537639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624/744</f>
        <v>0.83870967741935487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v>1.49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v>1.49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2.3287096774193548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11.8</v>
      </c>
      <c r="BS22" s="118"/>
      <c r="BT22" s="118"/>
      <c r="BU22" s="118"/>
      <c r="BV22" s="118"/>
      <c r="BW22" s="118"/>
      <c r="BX22" s="118"/>
      <c r="BY22" s="118"/>
      <c r="BZ22" s="118">
        <v>11.8</v>
      </c>
      <c r="CA22" s="118"/>
      <c r="CB22" s="118"/>
      <c r="CC22" s="118"/>
      <c r="CD22" s="118"/>
      <c r="CE22" s="118"/>
      <c r="CF22" s="118"/>
      <c r="CG22" s="118"/>
      <c r="CH22" s="118">
        <v>1.9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11.8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2.5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v>3.9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2.5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0.7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0.7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3.2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15.7</v>
      </c>
      <c r="BS22" s="130"/>
      <c r="BT22" s="130"/>
      <c r="BU22" s="130"/>
      <c r="BV22" s="130"/>
      <c r="BW22" s="130"/>
      <c r="BX22" s="130"/>
      <c r="BY22" s="130"/>
      <c r="BZ22" s="130">
        <v>15.7</v>
      </c>
      <c r="CA22" s="130"/>
      <c r="CB22" s="130"/>
      <c r="CC22" s="130"/>
      <c r="CD22" s="130"/>
      <c r="CE22" s="130"/>
      <c r="CF22" s="130"/>
      <c r="CG22" s="130"/>
      <c r="CH22" s="130">
        <v>2.1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1392/672</f>
        <v>2.0714285714285716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4.1714285714285717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709/672</f>
        <v>1.0550595238095237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1138/672</f>
        <v>1.6934523809523809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1138/672</f>
        <v>1.6934523809523809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2.7485119047619047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16.2</v>
      </c>
      <c r="BS22" s="130"/>
      <c r="BT22" s="130"/>
      <c r="BU22" s="130"/>
      <c r="BV22" s="130"/>
      <c r="BW22" s="130"/>
      <c r="BX22" s="130"/>
      <c r="BY22" s="130"/>
      <c r="BZ22" s="130">
        <v>16.2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1672/744</f>
        <v>2.247311827956989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4.8473118279569896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1147/744</f>
        <v>1.5416666666666667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1200/744</f>
        <v>1.6129032258064515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1200/744</f>
        <v>1.6129032258064515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3.154569892473118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1453/720</f>
        <v>2.0180555555555557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4.8180555555555555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1041/720</f>
        <v>1.4458333333333333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1068/720</f>
        <v>1.4833333333333334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1068/720</f>
        <v>1.4833333333333334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2.9291666666666667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14.7</v>
      </c>
      <c r="BS22" s="130"/>
      <c r="BT22" s="130"/>
      <c r="BU22" s="130"/>
      <c r="BV22" s="130"/>
      <c r="BW22" s="130"/>
      <c r="BX22" s="130"/>
      <c r="BY22" s="130"/>
      <c r="BZ22" s="130">
        <v>14.7</v>
      </c>
      <c r="CA22" s="130"/>
      <c r="CB22" s="130"/>
      <c r="CC22" s="130"/>
      <c r="CD22" s="130"/>
      <c r="CE22" s="130"/>
      <c r="CF22" s="130"/>
      <c r="CG22" s="130"/>
      <c r="CH22" s="130">
        <v>1.3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1356/744</f>
        <v>1.8225806451612903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3.1225806451612903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1282/744</f>
        <v>1.7231182795698925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1142/744</f>
        <v>1.5349462365591398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1142/744</f>
        <v>1.5349462365591398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3.258064516129032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13.5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1353/720</f>
        <v>1.8791666666666667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4.0791666666666666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1696/720</f>
        <v>2.3555555555555556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1467/720</f>
        <v>2.0375000000000001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1467/720</f>
        <v>2.0375000000000001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4.3930555555555557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1353/744</f>
        <v>1.8185483870967742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4.1185483870967738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1696/744</f>
        <v>2.2795698924731185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1467/744</f>
        <v>1.971774193548387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1467/744</f>
        <v>1.971774193548387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4.2513440860215059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78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</v>
      </c>
      <c r="BS22" s="130"/>
      <c r="BT22" s="130"/>
      <c r="BU22" s="130"/>
      <c r="BV22" s="130"/>
      <c r="BW22" s="130"/>
      <c r="BX22" s="130"/>
      <c r="BY22" s="130"/>
      <c r="BZ22" s="130">
        <v>14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1584/744</f>
        <v>2.129032258064516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4.4290322580645158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1787/744</f>
        <v>2.4018817204301075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1710/744</f>
        <v>2.2983870967741935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1710/744</f>
        <v>2.2983870967741935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4.700268817204301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18.2</v>
      </c>
      <c r="BS22" s="130"/>
      <c r="BT22" s="130"/>
      <c r="BU22" s="130"/>
      <c r="BV22" s="130"/>
      <c r="BW22" s="130"/>
      <c r="BX22" s="130"/>
      <c r="BY22" s="130"/>
      <c r="BZ22" s="130">
        <v>18.2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1411/720</f>
        <v>1.9597222222222221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4.4597222222222221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1745/720</f>
        <v>2.4236111111111112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1731/720</f>
        <v>2.4041666666666668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1731/720</f>
        <v>2.4041666666666668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4.8277777777777775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15.1</v>
      </c>
      <c r="BS22" s="130"/>
      <c r="BT22" s="130"/>
      <c r="BU22" s="130"/>
      <c r="BV22" s="130"/>
      <c r="BW22" s="130"/>
      <c r="BX22" s="130"/>
      <c r="BY22" s="130"/>
      <c r="BZ22" s="130">
        <v>15.1</v>
      </c>
      <c r="CA22" s="130"/>
      <c r="CB22" s="130"/>
      <c r="CC22" s="130"/>
      <c r="CD22" s="130"/>
      <c r="CE22" s="130"/>
      <c r="CF22" s="130"/>
      <c r="CG22" s="130"/>
      <c r="CH22" s="130">
        <v>2.4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1318/744</f>
        <v>1.771505376344086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4.1715053763440864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1244/744</f>
        <v>1.6720430107526882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1490/744</f>
        <v>2.002688172043011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1490/744</f>
        <v>2.002688172043011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3.674731182795699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13.4</v>
      </c>
      <c r="BS22" s="130"/>
      <c r="BT22" s="130"/>
      <c r="BU22" s="130"/>
      <c r="BV22" s="130"/>
      <c r="BW22" s="130"/>
      <c r="BX22" s="130"/>
      <c r="BY22" s="130"/>
      <c r="BZ22" s="130">
        <v>13.4</v>
      </c>
      <c r="CA22" s="130"/>
      <c r="CB22" s="130"/>
      <c r="CC22" s="130"/>
      <c r="CD22" s="130"/>
      <c r="CE22" s="130"/>
      <c r="CF22" s="130"/>
      <c r="CG22" s="130"/>
      <c r="CH22" s="130">
        <v>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1051/720</f>
        <v>1.4597222222222221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2.4597222222222221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637/720</f>
        <v>0.88472222222222219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466/720</f>
        <v>0.64722222222222225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466/720</f>
        <v>0.64722222222222225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1.5319444444444446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1.3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12.7</v>
      </c>
      <c r="BS22" s="118"/>
      <c r="BT22" s="118"/>
      <c r="BU22" s="118"/>
      <c r="BV22" s="118"/>
      <c r="BW22" s="118"/>
      <c r="BX22" s="118"/>
      <c r="BY22" s="118"/>
      <c r="BZ22" s="118">
        <v>12.7</v>
      </c>
      <c r="CA22" s="118"/>
      <c r="CB22" s="118"/>
      <c r="CC22" s="118"/>
      <c r="CD22" s="118"/>
      <c r="CE22" s="118"/>
      <c r="CF22" s="118"/>
      <c r="CG22" s="118"/>
      <c r="CH22" s="118">
        <v>1.3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12.7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1.9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f>AJ22+EE22</f>
        <v>3.2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1.9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0.5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0.5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2.4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16.8</v>
      </c>
      <c r="BS22" s="130"/>
      <c r="BT22" s="130"/>
      <c r="BU22" s="130"/>
      <c r="BV22" s="130"/>
      <c r="BW22" s="130"/>
      <c r="BX22" s="130"/>
      <c r="BY22" s="130"/>
      <c r="BZ22" s="130">
        <v>16.8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1401/744</f>
        <v>1.8830645161290323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4.1830645161290319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761/744</f>
        <v>1.0228494623655915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1085/744</f>
        <v>1.4583333333333333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1085/744</f>
        <v>1.4583333333333333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2.481182795698925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17.600000000000001</v>
      </c>
      <c r="BS22" s="130"/>
      <c r="BT22" s="130"/>
      <c r="BU22" s="130"/>
      <c r="BV22" s="130"/>
      <c r="BW22" s="130"/>
      <c r="BX22" s="130"/>
      <c r="BY22" s="130"/>
      <c r="BZ22" s="130">
        <v>17.600000000000001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17.600000000000001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1440/672</f>
        <v>2.1428571428571428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4.9428571428571431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923/672</f>
        <v>1.3735119047619047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1134/672</f>
        <v>1.6875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1134/672</f>
        <v>1.6875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3.0610119047619047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15.9</v>
      </c>
      <c r="BS22" s="130"/>
      <c r="BT22" s="130"/>
      <c r="BU22" s="130"/>
      <c r="BV22" s="130"/>
      <c r="BW22" s="130"/>
      <c r="BX22" s="130"/>
      <c r="BY22" s="130"/>
      <c r="BZ22" s="130">
        <v>15.9</v>
      </c>
      <c r="CA22" s="130"/>
      <c r="CB22" s="130"/>
      <c r="CC22" s="130"/>
      <c r="CD22" s="130"/>
      <c r="CE22" s="130"/>
      <c r="CF22" s="130"/>
      <c r="CG22" s="130"/>
      <c r="CH22" s="130">
        <v>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1553/744</f>
        <v>2.0873655913978495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5.0873655913978499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1256/744</f>
        <v>1.6881720430107527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1559/744</f>
        <v>2.0954301075268815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1559/744</f>
        <v>2.0954301075268815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3.783602150537634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16.100000000000001</v>
      </c>
      <c r="BS22" s="130"/>
      <c r="BT22" s="130"/>
      <c r="BU22" s="130"/>
      <c r="BV22" s="130"/>
      <c r="BW22" s="130"/>
      <c r="BX22" s="130"/>
      <c r="BY22" s="130"/>
      <c r="BZ22" s="130">
        <v>16.100000000000001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1545/720</f>
        <v>2.1458333333333335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4.4458333333333329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822/720</f>
        <v>1.1416666666666666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1045/720</f>
        <v>1.4513888888888888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1045/720</f>
        <v>1.4513888888888888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2.5930555555555554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2.2999999999999998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14.8</v>
      </c>
      <c r="BS22" s="130"/>
      <c r="BT22" s="130"/>
      <c r="BU22" s="130"/>
      <c r="BV22" s="130"/>
      <c r="BW22" s="130"/>
      <c r="BX22" s="130"/>
      <c r="BY22" s="130"/>
      <c r="BZ22" s="130">
        <v>14.8</v>
      </c>
      <c r="CA22" s="130"/>
      <c r="CB22" s="130"/>
      <c r="CC22" s="130"/>
      <c r="CD22" s="130"/>
      <c r="CE22" s="130"/>
      <c r="CF22" s="130"/>
      <c r="CG22" s="130"/>
      <c r="CH22" s="130">
        <v>2.2999999999999998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1545/720</f>
        <v>2.1458333333333335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4.4458333333333329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802/720</f>
        <v>1.1138888888888889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1035/720</f>
        <v>1.4375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1035/720</f>
        <v>1.4375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2.5513888888888889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14.2</v>
      </c>
      <c r="BS22" s="130"/>
      <c r="BT22" s="130"/>
      <c r="BU22" s="130"/>
      <c r="BV22" s="130"/>
      <c r="BW22" s="130"/>
      <c r="BX22" s="130"/>
      <c r="BY22" s="130"/>
      <c r="BZ22" s="130">
        <v>14.2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1258/720</f>
        <v>1.7472222222222222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3.6472222222222221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998/720</f>
        <v>1.3861111111111111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2233/720</f>
        <v>3.1013888888888888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2233/720</f>
        <v>3.1013888888888888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4.4874999999999998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89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13.6</v>
      </c>
      <c r="BS22" s="130"/>
      <c r="BT22" s="130"/>
      <c r="BU22" s="130"/>
      <c r="BV22" s="130"/>
      <c r="BW22" s="130"/>
      <c r="BX22" s="130"/>
      <c r="BY22" s="130"/>
      <c r="BZ22" s="130">
        <v>13.6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1380/744</f>
        <v>1.8548387096774193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3.854838709677419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1056/744</f>
        <v>1.4193548387096775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3127/744</f>
        <v>4.202956989247312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3127/744</f>
        <v>4.202956989247312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5.6223118279569899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14.4</v>
      </c>
      <c r="BS22" s="130"/>
      <c r="BT22" s="130"/>
      <c r="BU22" s="130"/>
      <c r="BV22" s="130"/>
      <c r="BW22" s="130"/>
      <c r="BX22" s="130"/>
      <c r="BY22" s="130"/>
      <c r="BZ22" s="130">
        <v>14.4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1525/744</f>
        <v>2.049731182795699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4.2497311827956992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1159/744</f>
        <v>1.5577956989247312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1838/744</f>
        <v>2.4704301075268815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1838/744</f>
        <v>2.4704301075268815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4.028225806451613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16.5</v>
      </c>
      <c r="BS22" s="130"/>
      <c r="BT22" s="130"/>
      <c r="BU22" s="130"/>
      <c r="BV22" s="130"/>
      <c r="BW22" s="130"/>
      <c r="BX22" s="130"/>
      <c r="BY22" s="130"/>
      <c r="BZ22" s="130">
        <v>16.5</v>
      </c>
      <c r="CA22" s="130"/>
      <c r="CB22" s="130"/>
      <c r="CC22" s="130"/>
      <c r="CD22" s="130"/>
      <c r="CE22" s="130"/>
      <c r="CF22" s="130"/>
      <c r="CG22" s="130"/>
      <c r="CH22" s="130">
        <v>2.8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1581/720</f>
        <v>2.1958333333333333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4.9958333333333336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1946/720</f>
        <v>2.7027777777777779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2111/720</f>
        <v>2.9319444444444445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2111/720</f>
        <v>2.9319444444444445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5.6347222222222229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16.100000000000001</v>
      </c>
      <c r="BS22" s="130"/>
      <c r="BT22" s="130"/>
      <c r="BU22" s="130"/>
      <c r="BV22" s="130"/>
      <c r="BW22" s="130"/>
      <c r="BX22" s="130"/>
      <c r="BY22" s="130"/>
      <c r="BZ22" s="130">
        <v>16.100000000000001</v>
      </c>
      <c r="CA22" s="130"/>
      <c r="CB22" s="130"/>
      <c r="CC22" s="130"/>
      <c r="CD22" s="130"/>
      <c r="CE22" s="130"/>
      <c r="CF22" s="130"/>
      <c r="CG22" s="130"/>
      <c r="CH22" s="130">
        <v>2.4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1462/744</f>
        <v>1.9650537634408602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4.3650537634408604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1087/744</f>
        <v>1.461021505376344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1818/744</f>
        <v>2.443548387096774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1818/744</f>
        <v>2.443548387096774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3.904569892473118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0.9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18">
        <v>10.6</v>
      </c>
      <c r="BS22" s="118"/>
      <c r="BT22" s="118"/>
      <c r="BU22" s="118"/>
      <c r="BV22" s="118"/>
      <c r="BW22" s="118"/>
      <c r="BX22" s="118"/>
      <c r="BY22" s="118"/>
      <c r="BZ22" s="118">
        <v>10.6</v>
      </c>
      <c r="CA22" s="118"/>
      <c r="CB22" s="118"/>
      <c r="CC22" s="118"/>
      <c r="CD22" s="118"/>
      <c r="CE22" s="118"/>
      <c r="CF22" s="118"/>
      <c r="CG22" s="118"/>
      <c r="CH22" s="118">
        <v>0.9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18">
        <v>10.6</v>
      </c>
      <c r="DD22" s="118"/>
      <c r="DE22" s="118"/>
      <c r="DF22" s="118"/>
      <c r="DG22" s="118"/>
      <c r="DH22" s="118"/>
      <c r="DI22" s="118"/>
      <c r="DJ22" s="118"/>
      <c r="DK22" s="118"/>
      <c r="DL22" s="118"/>
      <c r="DM22" s="118"/>
      <c r="DN22" s="118"/>
      <c r="DO22" s="118"/>
      <c r="DP22" s="118"/>
      <c r="DQ22" s="118"/>
      <c r="DR22" s="118"/>
      <c r="DS22" s="118"/>
      <c r="DT22" s="118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18">
        <v>1.4</v>
      </c>
      <c r="EF22" s="118"/>
      <c r="EG22" s="118"/>
      <c r="EH22" s="118"/>
      <c r="EI22" s="118"/>
      <c r="EJ22" s="118"/>
      <c r="EK22" s="118"/>
      <c r="EL22" s="118"/>
      <c r="EM22" s="118"/>
      <c r="EN22" s="118"/>
      <c r="EO22" s="118">
        <f>AJ22+EE22</f>
        <v>2.2999999999999998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18">
        <v>1.1000000000000001</v>
      </c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0.2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18">
        <v>0.2</v>
      </c>
      <c r="EF23" s="118"/>
      <c r="EG23" s="118"/>
      <c r="EH23" s="118"/>
      <c r="EI23" s="118"/>
      <c r="EJ23" s="118"/>
      <c r="EK23" s="118"/>
      <c r="EL23" s="118"/>
      <c r="EM23" s="118"/>
      <c r="EN23" s="118"/>
      <c r="EO23" s="118">
        <f>AJ23+EE23</f>
        <v>1.3</v>
      </c>
      <c r="EP23" s="118"/>
      <c r="EQ23" s="118"/>
      <c r="ER23" s="118"/>
      <c r="ES23" s="118"/>
      <c r="ET23" s="118"/>
      <c r="EU23" s="118"/>
      <c r="EV23" s="118"/>
      <c r="EW23" s="118"/>
      <c r="EX23" s="118"/>
      <c r="EY23" s="118"/>
      <c r="EZ23" s="118"/>
      <c r="FA23" s="118"/>
      <c r="FB23" s="118"/>
      <c r="FC23" s="118"/>
      <c r="FD23" s="118"/>
      <c r="FE23" s="118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14.9</v>
      </c>
      <c r="BS22" s="130"/>
      <c r="BT22" s="130"/>
      <c r="BU22" s="130"/>
      <c r="BV22" s="130"/>
      <c r="BW22" s="130"/>
      <c r="BX22" s="130"/>
      <c r="BY22" s="130"/>
      <c r="BZ22" s="130">
        <v>14.9</v>
      </c>
      <c r="CA22" s="130"/>
      <c r="CB22" s="130"/>
      <c r="CC22" s="130"/>
      <c r="CD22" s="130"/>
      <c r="CE22" s="130"/>
      <c r="CF22" s="130"/>
      <c r="CG22" s="130"/>
      <c r="CH22" s="130">
        <v>1.4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1401/720</f>
        <v>1.9458333333333333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3.3458333333333332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347/720</f>
        <v>0.48194444444444445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531/720</f>
        <v>0.73750000000000004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531/720</f>
        <v>0.73750000000000004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1.2194444444444446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13.5</v>
      </c>
      <c r="BS22" s="130"/>
      <c r="BT22" s="130"/>
      <c r="BU22" s="130"/>
      <c r="BV22" s="130"/>
      <c r="BW22" s="130"/>
      <c r="BX22" s="130"/>
      <c r="BY22" s="130"/>
      <c r="BZ22" s="130">
        <v>13.5</v>
      </c>
      <c r="CA22" s="130"/>
      <c r="CB22" s="130"/>
      <c r="CC22" s="130"/>
      <c r="CD22" s="130"/>
      <c r="CE22" s="130"/>
      <c r="CF22" s="130"/>
      <c r="CG22" s="130"/>
      <c r="CH22" s="130">
        <v>1.9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13.5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1090/744</f>
        <v>1.4650537634408602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3.3650537634408604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400/744</f>
        <v>0.5376344086021505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730/744</f>
        <v>0.98118279569892475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730/744</f>
        <v>0.98118279569892475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1.5188172043010753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14.1</v>
      </c>
      <c r="BS22" s="130"/>
      <c r="BT22" s="130"/>
      <c r="BU22" s="130"/>
      <c r="BV22" s="130"/>
      <c r="BW22" s="130"/>
      <c r="BX22" s="130"/>
      <c r="BY22" s="130"/>
      <c r="BZ22" s="130">
        <v>14.1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14.1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1413/744</f>
        <v>1.8991935483870968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4.399193548387097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1000/744</f>
        <v>1.3440860215053763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1732/744</f>
        <v>2.327956989247312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1732/744</f>
        <v>2.327956989247312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3.672043010752688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15.9</v>
      </c>
      <c r="BS22" s="130"/>
      <c r="BT22" s="130"/>
      <c r="BU22" s="130"/>
      <c r="BV22" s="130"/>
      <c r="BW22" s="130"/>
      <c r="BX22" s="130"/>
      <c r="BY22" s="130"/>
      <c r="BZ22" s="130">
        <v>15.9</v>
      </c>
      <c r="CA22" s="130"/>
      <c r="CB22" s="130"/>
      <c r="CC22" s="130"/>
      <c r="CD22" s="130"/>
      <c r="CE22" s="130"/>
      <c r="CF22" s="130"/>
      <c r="CG22" s="130"/>
      <c r="CH22" s="130">
        <v>3.1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15.9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1424/696</f>
        <v>2.0459770114942528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5.1459770114942529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1301/696</f>
        <v>1.8692528735632183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1701/696</f>
        <v>2.4439655172413794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1701/696</f>
        <v>2.4439655172413794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4.3132183908045976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4.7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1577/744</f>
        <v>2.1196236559139785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6.8196236559139791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1579/744</f>
        <v>2.122311827956989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2031/744</f>
        <v>2.7298387096774195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2031/744</f>
        <v>2.7298387096774195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4.8521505376344081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2.9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1423/720</f>
        <v>1.976388888888889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4.8763888888888891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954/720</f>
        <v>1.325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1311/720</f>
        <v>1.8208333333333333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1311/720</f>
        <v>1.8208333333333333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3.145833333333333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99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1.8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16.399999999999999</v>
      </c>
      <c r="BS22" s="130"/>
      <c r="BT22" s="130"/>
      <c r="BU22" s="130"/>
      <c r="BV22" s="130"/>
      <c r="BW22" s="130"/>
      <c r="BX22" s="130"/>
      <c r="BY22" s="130"/>
      <c r="BZ22" s="130">
        <v>16.399999999999999</v>
      </c>
      <c r="CA22" s="130"/>
      <c r="CB22" s="130"/>
      <c r="CC22" s="130"/>
      <c r="CD22" s="130"/>
      <c r="CE22" s="130"/>
      <c r="CF22" s="130"/>
      <c r="CG22" s="130"/>
      <c r="CH22" s="130">
        <v>1.8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1940/720</f>
        <v>2.6944444444444446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4.4944444444444445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563/744</f>
        <v>0.75672043010752688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696/744</f>
        <v>0.93548387096774188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696/744</f>
        <v>0.93548387096774188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1.6922043010752688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2.2000000000000002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19.100000000000001</v>
      </c>
      <c r="BS22" s="130"/>
      <c r="BT22" s="130"/>
      <c r="BU22" s="130"/>
      <c r="BV22" s="130"/>
      <c r="BW22" s="130"/>
      <c r="BX22" s="130"/>
      <c r="BY22" s="130"/>
      <c r="BZ22" s="130">
        <v>19.100000000000001</v>
      </c>
      <c r="CA22" s="130"/>
      <c r="CB22" s="130"/>
      <c r="CC22" s="130"/>
      <c r="CD22" s="130"/>
      <c r="CE22" s="130"/>
      <c r="CF22" s="130"/>
      <c r="CG22" s="130"/>
      <c r="CH22" s="130">
        <v>2.2000000000000002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2579/720</f>
        <v>3.5819444444444444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5.781944444444445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1289/720</f>
        <v>1.7902777777777779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1273/720</f>
        <v>1.7680555555555555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1273/720</f>
        <v>1.7680555555555555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3.5583333333333336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17.8</v>
      </c>
      <c r="BS22" s="130"/>
      <c r="BT22" s="130"/>
      <c r="BU22" s="130"/>
      <c r="BV22" s="130"/>
      <c r="BW22" s="130"/>
      <c r="BX22" s="130"/>
      <c r="BY22" s="130"/>
      <c r="BZ22" s="130">
        <v>17.8</v>
      </c>
      <c r="CA22" s="130"/>
      <c r="CB22" s="130"/>
      <c r="CC22" s="130"/>
      <c r="CD22" s="130"/>
      <c r="CE22" s="130"/>
      <c r="CF22" s="130"/>
      <c r="CG22" s="130"/>
      <c r="CH22" s="130">
        <v>3.7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2630/744</f>
        <v>3.53494623655914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7.2349462365591402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1322/744</f>
        <v>1.7768817204301075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983/744</f>
        <v>1.321236559139785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983/744</f>
        <v>1.321236559139785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3.0981182795698925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19.100000000000001</v>
      </c>
      <c r="BS22" s="130"/>
      <c r="BT22" s="130"/>
      <c r="BU22" s="130"/>
      <c r="BV22" s="130"/>
      <c r="BW22" s="130"/>
      <c r="BX22" s="130"/>
      <c r="BY22" s="130"/>
      <c r="BZ22" s="130">
        <v>19.100000000000001</v>
      </c>
      <c r="CA22" s="130"/>
      <c r="CB22" s="130"/>
      <c r="CC22" s="130"/>
      <c r="CD22" s="130"/>
      <c r="CE22" s="130"/>
      <c r="CF22" s="130"/>
      <c r="CG22" s="130"/>
      <c r="CH22" s="130">
        <v>4.0999999999999996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2709/744</f>
        <v>3.6411290322580645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7.7411290322580637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1590/744</f>
        <v>2.1370967741935485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791/744</f>
        <v>1.0631720430107527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791/744</f>
        <v>1.0631720430107527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3.200268817204301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39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1.6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9</v>
      </c>
      <c r="BS22" s="130"/>
      <c r="BT22" s="130"/>
      <c r="BU22" s="130"/>
      <c r="BV22" s="130"/>
      <c r="BW22" s="130"/>
      <c r="BX22" s="130"/>
      <c r="BY22" s="130"/>
      <c r="BZ22" s="130">
        <v>9</v>
      </c>
      <c r="CA22" s="130"/>
      <c r="CB22" s="130"/>
      <c r="CC22" s="130"/>
      <c r="CD22" s="130"/>
      <c r="CE22" s="130"/>
      <c r="CF22" s="130"/>
      <c r="CG22" s="130"/>
      <c r="CH22" s="118">
        <v>1.6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1017/744</f>
        <v>1.3669354838709677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2.9669354838709676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339/744</f>
        <v>0.45564516129032256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0.2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30">
        <f>138/744</f>
        <v>0.18548387096774194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0.6411290322580645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</v>
      </c>
      <c r="BS22" s="130"/>
      <c r="BT22" s="130"/>
      <c r="BU22" s="130"/>
      <c r="BV22" s="130"/>
      <c r="BW22" s="130"/>
      <c r="BX22" s="130"/>
      <c r="BY22" s="130"/>
      <c r="BZ22" s="130">
        <v>20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2883/720</f>
        <v>4.0041666666666664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8.5041666666666664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1606/720</f>
        <v>2.2305555555555556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430/720</f>
        <v>0.59722222222222221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430/720</f>
        <v>0.59722222222222221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2.8277777777777779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18.899999999999999</v>
      </c>
      <c r="BS22" s="130"/>
      <c r="BT22" s="130"/>
      <c r="BU22" s="130"/>
      <c r="BV22" s="130"/>
      <c r="BW22" s="130"/>
      <c r="BX22" s="130"/>
      <c r="BY22" s="130"/>
      <c r="BZ22" s="130">
        <v>18.899999999999999</v>
      </c>
      <c r="CA22" s="130"/>
      <c r="CB22" s="130"/>
      <c r="CC22" s="130"/>
      <c r="CD22" s="130"/>
      <c r="CE22" s="130"/>
      <c r="CF22" s="130"/>
      <c r="CG22" s="130"/>
      <c r="CH22" s="130">
        <v>3.3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2514/744</f>
        <v>3.379032258064516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6.6790322580645158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1333/744</f>
        <v>1.7916666666666667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560/744</f>
        <v>0.75268817204301075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560/744</f>
        <v>0.75268817204301075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2.5443548387096775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17.100000000000001</v>
      </c>
      <c r="BS22" s="130"/>
      <c r="BT22" s="130"/>
      <c r="BU22" s="130"/>
      <c r="BV22" s="130"/>
      <c r="BW22" s="130"/>
      <c r="BX22" s="130"/>
      <c r="BY22" s="130"/>
      <c r="BZ22" s="130">
        <v>17.100000000000001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17.100000000000001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1727/720</f>
        <v>2.3986111111111112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4.3986111111111112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752/720</f>
        <v>1.0444444444444445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130/720</f>
        <v>0.18055555555555555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130/720</f>
        <v>0.18055555555555555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1.2250000000000001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19.399999999999999</v>
      </c>
      <c r="BS22" s="130"/>
      <c r="BT22" s="130"/>
      <c r="BU22" s="130"/>
      <c r="BV22" s="130"/>
      <c r="BW22" s="130"/>
      <c r="BX22" s="130"/>
      <c r="BY22" s="130"/>
      <c r="BZ22" s="130">
        <v>19.399999999999999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1753/744</f>
        <v>2.3561827956989245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4.8561827956989241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766/744</f>
        <v>1.0295698924731183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177/744</f>
        <v>0.23790322580645162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177/744</f>
        <v>0.23790322580645162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1.26747311827957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3.2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2680/744</f>
        <v>3.6021505376344085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6.8021505376344091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1011/744</f>
        <v>1.3588709677419355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202/744</f>
        <v>0.271505376344086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202/744</f>
        <v>0.271505376344086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1.6303763440860215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2643/672</f>
        <v>3.9330357142857144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8.1330357142857146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1302/672</f>
        <v>1.9375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176/672</f>
        <v>0.26190476190476192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176/672</f>
        <v>0.26190476190476192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2.1994047619047619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109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22.9</v>
      </c>
      <c r="BS22" s="130"/>
      <c r="BT22" s="130"/>
      <c r="BU22" s="130"/>
      <c r="BV22" s="130"/>
      <c r="BW22" s="130"/>
      <c r="BX22" s="130"/>
      <c r="BY22" s="130"/>
      <c r="BZ22" s="130">
        <v>22.9</v>
      </c>
      <c r="CA22" s="130"/>
      <c r="CB22" s="130"/>
      <c r="CC22" s="130"/>
      <c r="CD22" s="130"/>
      <c r="CE22" s="130"/>
      <c r="CF22" s="130"/>
      <c r="CG22" s="130"/>
      <c r="CH22" s="130">
        <v>5.6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3222/744</f>
        <v>4.330645161290323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9.9306451612903217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2003/744</f>
        <v>2.692204301075269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191/744</f>
        <v>0.25672043010752688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191/744</f>
        <v>0.25672043010752688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2.948924731182796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24.3</v>
      </c>
      <c r="BS22" s="130"/>
      <c r="BT22" s="130"/>
      <c r="BU22" s="130"/>
      <c r="BV22" s="130"/>
      <c r="BW22" s="130"/>
      <c r="BX22" s="130"/>
      <c r="BY22" s="130"/>
      <c r="BZ22" s="130">
        <v>24.3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24.3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2788/720</f>
        <v>3.8722222222222222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8.1722222222222225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1417/720</f>
        <v>1.9680555555555554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297/720</f>
        <v>0.41249999999999998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297/720</f>
        <v>0.41249999999999998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2.3805555555555555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17.5</v>
      </c>
      <c r="BS22" s="130"/>
      <c r="BT22" s="130"/>
      <c r="BU22" s="130"/>
      <c r="BV22" s="130"/>
      <c r="BW22" s="130"/>
      <c r="BX22" s="130"/>
      <c r="BY22" s="130"/>
      <c r="BZ22" s="130">
        <v>17.5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17.5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1836/744</f>
        <v>2.467741935483871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5.0677419354838715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880/744</f>
        <v>1.1827956989247312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745/744</f>
        <v>1.0013440860215055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745/744</f>
        <v>1.0013440860215055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2.184139784946237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19.5</v>
      </c>
      <c r="BS22" s="130"/>
      <c r="BT22" s="130"/>
      <c r="BU22" s="130"/>
      <c r="BV22" s="130"/>
      <c r="BW22" s="130"/>
      <c r="BX22" s="130"/>
      <c r="BY22" s="130"/>
      <c r="BZ22" s="130">
        <v>19.5</v>
      </c>
      <c r="CA22" s="130"/>
      <c r="CB22" s="130"/>
      <c r="CC22" s="130"/>
      <c r="CD22" s="130"/>
      <c r="CE22" s="130"/>
      <c r="CF22" s="130"/>
      <c r="CG22" s="130"/>
      <c r="CH22" s="130">
        <v>4.5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19.5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2852/720</f>
        <v>3.9611111111111112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8.4611111111111121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1596/720</f>
        <v>2.2166666666666668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314/720</f>
        <v>0.43611111111111112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314/720</f>
        <v>0.43611111111111112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2.6527777777777777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1.9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10.9</v>
      </c>
      <c r="BS22" s="130"/>
      <c r="BT22" s="130"/>
      <c r="BU22" s="130"/>
      <c r="BV22" s="130"/>
      <c r="BW22" s="130"/>
      <c r="BX22" s="130"/>
      <c r="BY22" s="130"/>
      <c r="BZ22" s="130">
        <v>10.9</v>
      </c>
      <c r="CA22" s="130"/>
      <c r="CB22" s="130"/>
      <c r="CC22" s="130"/>
      <c r="CD22" s="130"/>
      <c r="CE22" s="130"/>
      <c r="CF22" s="130"/>
      <c r="CG22" s="130"/>
      <c r="CH22" s="118">
        <v>1.9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10.9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1369/744</f>
        <v>1.8400537634408602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3.7400537634408604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703/744</f>
        <v>0.94489247311827962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18">
        <v>0.9</v>
      </c>
      <c r="DV23" s="118"/>
      <c r="DW23" s="118"/>
      <c r="DX23" s="118"/>
      <c r="DY23" s="118"/>
      <c r="DZ23" s="118"/>
      <c r="EA23" s="118"/>
      <c r="EB23" s="118"/>
      <c r="EC23" s="118"/>
      <c r="ED23" s="118"/>
      <c r="EE23" s="130">
        <f>658/744</f>
        <v>0.88440860215053763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1.8293010752688172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18.3</v>
      </c>
      <c r="BS22" s="130"/>
      <c r="BT22" s="130"/>
      <c r="BU22" s="130"/>
      <c r="BV22" s="130"/>
      <c r="BW22" s="130"/>
      <c r="BX22" s="130"/>
      <c r="BY22" s="130"/>
      <c r="BZ22" s="130">
        <v>18.3</v>
      </c>
      <c r="CA22" s="130"/>
      <c r="CB22" s="130"/>
      <c r="CC22" s="130"/>
      <c r="CD22" s="130"/>
      <c r="CE22" s="130"/>
      <c r="CF22" s="130"/>
      <c r="CG22" s="130"/>
      <c r="CH22" s="130">
        <v>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18.3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2750/744</f>
        <v>3.696236559139785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7.696236559139785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1395/744</f>
        <v>1.875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1003/744</f>
        <v>1.3481182795698925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1003/744</f>
        <v>1.3481182795698925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3.2231182795698925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21.1</v>
      </c>
      <c r="BS22" s="130"/>
      <c r="BT22" s="130"/>
      <c r="BU22" s="130"/>
      <c r="BV22" s="130"/>
      <c r="BW22" s="130"/>
      <c r="BX22" s="130"/>
      <c r="BY22" s="130"/>
      <c r="BZ22" s="130">
        <v>21.1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21.1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2901/744</f>
        <v>3.899193548387097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8.1991935483870968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1597/744</f>
        <v>2.146505376344086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692/744</f>
        <v>0.93010752688172038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692/744</f>
        <v>0.93010752688172038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3.0766129032258065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5.0999999999999996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5.0999999999999996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2966/720</f>
        <v>4.1194444444444445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9.219444444444445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1806/720</f>
        <v>2.5083333333333333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972/720</f>
        <v>1.35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972/720</f>
        <v>1.35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3.8583333333333334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3.5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2650/744</f>
        <v>3.5618279569892475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7.0618279569892479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1355/744</f>
        <v>1.821236559139785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676/744</f>
        <v>0.90860215053763438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676/744</f>
        <v>0.90860215053763438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2.7298387096774195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18.5</v>
      </c>
      <c r="BS22" s="130"/>
      <c r="BT22" s="130"/>
      <c r="BU22" s="130"/>
      <c r="BV22" s="130"/>
      <c r="BW22" s="130"/>
      <c r="BX22" s="130"/>
      <c r="BY22" s="130"/>
      <c r="BZ22" s="130">
        <v>18.5</v>
      </c>
      <c r="CA22" s="130"/>
      <c r="CB22" s="130"/>
      <c r="CC22" s="130"/>
      <c r="CD22" s="130"/>
      <c r="CE22" s="130"/>
      <c r="CF22" s="130"/>
      <c r="CG22" s="130"/>
      <c r="CH22" s="130">
        <v>2.5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1529/744</f>
        <v>2.0551075268817205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4.55510752688172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808/744</f>
        <v>1.086021505376344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223/744</f>
        <v>0.29973118279569894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223/744</f>
        <v>0.29973118279569894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1.385752688172043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1402/720</f>
        <v>1.9472222222222222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6.7472222222222218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1736/720</f>
        <v>2.411111111111111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472/720</f>
        <v>0.65555555555555556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472/720</f>
        <v>0.65555555555555556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3.0666666666666664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119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22.4</v>
      </c>
      <c r="BS22" s="130"/>
      <c r="BT22" s="130"/>
      <c r="BU22" s="130"/>
      <c r="BV22" s="130"/>
      <c r="BW22" s="130"/>
      <c r="BX22" s="130"/>
      <c r="BY22" s="130"/>
      <c r="BZ22" s="130">
        <v>22.4</v>
      </c>
      <c r="CA22" s="130"/>
      <c r="CB22" s="130"/>
      <c r="CC22" s="130"/>
      <c r="CD22" s="130"/>
      <c r="CE22" s="130"/>
      <c r="CF22" s="130"/>
      <c r="CG22" s="130"/>
      <c r="CH22" s="130">
        <v>5.2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2966/744</f>
        <v>3.986559139784946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9.1865591397849471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1900/744</f>
        <v>2.553763440860215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990/744</f>
        <v>1.3306451612903225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990/744</f>
        <v>1.3306451612903225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3.8844086021505375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4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2966/744</f>
        <v>3.986559139784946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7.986559139784946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1497/744</f>
        <v>2.0120967741935485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1">
        <f>626/744</f>
        <v>0.84139784946236562</v>
      </c>
      <c r="DV23" s="131"/>
      <c r="DW23" s="131"/>
      <c r="DX23" s="131"/>
      <c r="DY23" s="131"/>
      <c r="DZ23" s="131"/>
      <c r="EA23" s="131"/>
      <c r="EB23" s="131"/>
      <c r="EC23" s="131"/>
      <c r="ED23" s="131"/>
      <c r="EE23" s="131">
        <f>1476/744</f>
        <v>1.9838709677419355</v>
      </c>
      <c r="EF23" s="131"/>
      <c r="EG23" s="131"/>
      <c r="EH23" s="131"/>
      <c r="EI23" s="131"/>
      <c r="EJ23" s="131"/>
      <c r="EK23" s="131"/>
      <c r="EL23" s="131"/>
      <c r="EM23" s="131"/>
      <c r="EN23" s="131"/>
      <c r="EO23" s="130">
        <f>AJ23+EE23</f>
        <v>3.995967741935484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18.899999999999999</v>
      </c>
      <c r="BS22" s="130"/>
      <c r="BT22" s="130"/>
      <c r="BU22" s="130"/>
      <c r="BV22" s="130"/>
      <c r="BW22" s="130"/>
      <c r="BX22" s="130"/>
      <c r="BY22" s="130"/>
      <c r="BZ22" s="130">
        <v>18.899999999999999</v>
      </c>
      <c r="CA22" s="130"/>
      <c r="CB22" s="130"/>
      <c r="CC22" s="130"/>
      <c r="CD22" s="130"/>
      <c r="CE22" s="130"/>
      <c r="CF22" s="130"/>
      <c r="CG22" s="130"/>
      <c r="CH22" s="130">
        <v>2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2032/720</f>
        <v>2.8222222222222224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4.8222222222222229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717/720</f>
        <v>0.99583333333333335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549/720</f>
        <v>0.76249999999999996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549/720</f>
        <v>0.76249999999999996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1.7583333333333333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122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18.8</v>
      </c>
      <c r="BS22" s="130"/>
      <c r="BT22" s="130"/>
      <c r="BU22" s="130"/>
      <c r="BV22" s="130"/>
      <c r="BW22" s="130"/>
      <c r="BX22" s="130"/>
      <c r="BY22" s="130"/>
      <c r="BZ22" s="130">
        <v>18.8</v>
      </c>
      <c r="CA22" s="130"/>
      <c r="CB22" s="130"/>
      <c r="CC22" s="130"/>
      <c r="CD22" s="130"/>
      <c r="CE22" s="130"/>
      <c r="CF22" s="130"/>
      <c r="CG22" s="130"/>
      <c r="CH22" s="130">
        <v>2.6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18.8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2132/744</f>
        <v>2.8655913978494625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5.4655913978494626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827/744</f>
        <v>1.1115591397849462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359/744</f>
        <v>0.48252688172043012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359/744</f>
        <v>0.48252688172043012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1.5940860215053765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30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41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18">
        <v>2.1</v>
      </c>
      <c r="AK22" s="118"/>
      <c r="AL22" s="118"/>
      <c r="AM22" s="118"/>
      <c r="AN22" s="118"/>
      <c r="AO22" s="118"/>
      <c r="AP22" s="118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10.4</v>
      </c>
      <c r="BS22" s="130"/>
      <c r="BT22" s="130"/>
      <c r="BU22" s="130"/>
      <c r="BV22" s="130"/>
      <c r="BW22" s="130"/>
      <c r="BX22" s="130"/>
      <c r="BY22" s="130"/>
      <c r="BZ22" s="130">
        <v>10.4</v>
      </c>
      <c r="CA22" s="130"/>
      <c r="CB22" s="130"/>
      <c r="CC22" s="130"/>
      <c r="CD22" s="130"/>
      <c r="CE22" s="130"/>
      <c r="CF22" s="130"/>
      <c r="CG22" s="130"/>
      <c r="CH22" s="118">
        <v>2.1</v>
      </c>
      <c r="CI22" s="118"/>
      <c r="CJ22" s="118"/>
      <c r="CK22" s="118"/>
      <c r="CL22" s="118"/>
      <c r="CM22" s="118"/>
      <c r="CN22" s="118"/>
      <c r="CO22" s="118"/>
      <c r="CP22" s="118"/>
      <c r="CQ22" s="118"/>
      <c r="CR22" s="118"/>
      <c r="CS22" s="118"/>
      <c r="CT22" s="118"/>
      <c r="CU22" s="118"/>
      <c r="CV22" s="118"/>
      <c r="CW22" s="118"/>
      <c r="CX22" s="118"/>
      <c r="CY22" s="118"/>
      <c r="CZ22" s="118"/>
      <c r="DA22" s="118"/>
      <c r="DB22" s="118"/>
      <c r="DC22" s="130">
        <v>10.4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v>1.4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3.5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0">
        <f>1194/744</f>
        <v>1.6048387096774193</v>
      </c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0">
        <f>660/744</f>
        <v>0.88709677419354838</v>
      </c>
      <c r="DV23" s="130"/>
      <c r="DW23" s="130"/>
      <c r="DX23" s="130"/>
      <c r="DY23" s="130"/>
      <c r="DZ23" s="130"/>
      <c r="EA23" s="130"/>
      <c r="EB23" s="130"/>
      <c r="EC23" s="130"/>
      <c r="ED23" s="130"/>
      <c r="EE23" s="130">
        <v>0.9</v>
      </c>
      <c r="EF23" s="130"/>
      <c r="EG23" s="130"/>
      <c r="EH23" s="130"/>
      <c r="EI23" s="130"/>
      <c r="EJ23" s="130"/>
      <c r="EK23" s="130"/>
      <c r="EL23" s="130"/>
      <c r="EM23" s="130"/>
      <c r="EN23" s="130"/>
      <c r="EO23" s="130">
        <f>AJ23+EE23</f>
        <v>2.5048387096774194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20.5</v>
      </c>
      <c r="BS22" s="130"/>
      <c r="BT22" s="130"/>
      <c r="BU22" s="130"/>
      <c r="BV22" s="130"/>
      <c r="BW22" s="130"/>
      <c r="BX22" s="130"/>
      <c r="BY22" s="130"/>
      <c r="BZ22" s="130">
        <v>20.5</v>
      </c>
      <c r="CA22" s="130"/>
      <c r="CB22" s="130"/>
      <c r="CC22" s="130"/>
      <c r="CD22" s="130"/>
      <c r="CE22" s="130"/>
      <c r="CF22" s="130"/>
      <c r="CG22" s="130"/>
      <c r="CH22" s="130">
        <v>3.6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20.5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2566/744</f>
        <v>3.4489247311827955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7.0489247311827956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1251/744</f>
        <v>1.6814516129032258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355/744</f>
        <v>0.47715053763440862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355/744</f>
        <v>0.47715053763440862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2.1586021505376345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124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3.3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16</v>
      </c>
      <c r="BS22" s="130"/>
      <c r="BT22" s="130"/>
      <c r="BU22" s="130"/>
      <c r="BV22" s="130"/>
      <c r="BW22" s="130"/>
      <c r="BX22" s="130"/>
      <c r="BY22" s="130"/>
      <c r="BZ22" s="130">
        <v>16</v>
      </c>
      <c r="CA22" s="130"/>
      <c r="CB22" s="130"/>
      <c r="CC22" s="130"/>
      <c r="CD22" s="130"/>
      <c r="CE22" s="130"/>
      <c r="CF22" s="130"/>
      <c r="CG22" s="130"/>
      <c r="CH22" s="130">
        <v>3.3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3018/672</f>
        <v>4.4910714285714288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7.7910714285714286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2448/672</f>
        <v>3.6428571428571428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301/672</f>
        <v>0.44791666666666669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301/672</f>
        <v>0.44791666666666669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4.0907738095238093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125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7.1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22.7</v>
      </c>
      <c r="BS22" s="130"/>
      <c r="BT22" s="130"/>
      <c r="BU22" s="130"/>
      <c r="BV22" s="130"/>
      <c r="BW22" s="130"/>
      <c r="BX22" s="130"/>
      <c r="BY22" s="130"/>
      <c r="BZ22" s="130">
        <v>22.7</v>
      </c>
      <c r="CA22" s="130"/>
      <c r="CB22" s="130"/>
      <c r="CC22" s="130"/>
      <c r="CD22" s="130"/>
      <c r="CE22" s="130"/>
      <c r="CF22" s="130"/>
      <c r="CG22" s="130"/>
      <c r="CH22" s="130">
        <v>7.1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3643/744</f>
        <v>4.896505376344086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11.996505376344086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3070/744</f>
        <v>4.126344086021505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694/744</f>
        <v>0.93279569892473113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694/744</f>
        <v>0.93279569892473113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5.0591397849462361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126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4.8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20.7</v>
      </c>
      <c r="BS22" s="130"/>
      <c r="BT22" s="130"/>
      <c r="BU22" s="130"/>
      <c r="BV22" s="130"/>
      <c r="BW22" s="130"/>
      <c r="BX22" s="130"/>
      <c r="BY22" s="130"/>
      <c r="BZ22" s="130">
        <v>20.7</v>
      </c>
      <c r="CA22" s="130"/>
      <c r="CB22" s="130"/>
      <c r="CC22" s="130"/>
      <c r="CD22" s="130"/>
      <c r="CE22" s="130"/>
      <c r="CF22" s="130"/>
      <c r="CG22" s="130"/>
      <c r="CH22" s="130">
        <v>4.8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20.7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3064/720</f>
        <v>4.2555555555555555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9.0555555555555554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1736/720</f>
        <v>2.411111111111111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472/720</f>
        <v>0.65555555555555556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472/720</f>
        <v>0.65555555555555556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3.0666666666666664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127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2.7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18.399999999999999</v>
      </c>
      <c r="BS22" s="130"/>
      <c r="BT22" s="130"/>
      <c r="BU22" s="130"/>
      <c r="BV22" s="130"/>
      <c r="BW22" s="130"/>
      <c r="BX22" s="130"/>
      <c r="BY22" s="130"/>
      <c r="BZ22" s="130">
        <v>18.399999999999999</v>
      </c>
      <c r="CA22" s="130"/>
      <c r="CB22" s="130"/>
      <c r="CC22" s="130"/>
      <c r="CD22" s="130"/>
      <c r="CE22" s="130"/>
      <c r="CF22" s="130"/>
      <c r="CG22" s="130"/>
      <c r="CH22" s="130">
        <v>2.7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18.399999999999999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2148/744</f>
        <v>2.8870967741935485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5.5870967741935491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1043/744</f>
        <v>1.4018817204301075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1007/744</f>
        <v>1.353494623655914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1007/744</f>
        <v>1.353494623655914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2.7553763440860215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128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5.6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22</v>
      </c>
      <c r="BS22" s="130"/>
      <c r="BT22" s="130"/>
      <c r="BU22" s="130"/>
      <c r="BV22" s="130"/>
      <c r="BW22" s="130"/>
      <c r="BX22" s="130"/>
      <c r="BY22" s="130"/>
      <c r="BZ22" s="130">
        <v>22</v>
      </c>
      <c r="CA22" s="130"/>
      <c r="CB22" s="130"/>
      <c r="CC22" s="130"/>
      <c r="CD22" s="130"/>
      <c r="CE22" s="130"/>
      <c r="CF22" s="130"/>
      <c r="CG22" s="130"/>
      <c r="CH22" s="130">
        <v>5.6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2859/720</f>
        <v>3.9708333333333332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9.5708333333333329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2484/720</f>
        <v>3.45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1230/720</f>
        <v>1.7083333333333333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1230/720</f>
        <v>1.7083333333333333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5.1583333333333332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129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5.5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21.6</v>
      </c>
      <c r="BS22" s="130"/>
      <c r="BT22" s="130"/>
      <c r="BU22" s="130"/>
      <c r="BV22" s="130"/>
      <c r="BW22" s="130"/>
      <c r="BX22" s="130"/>
      <c r="BY22" s="130"/>
      <c r="BZ22" s="130">
        <v>21.6</v>
      </c>
      <c r="CA22" s="130"/>
      <c r="CB22" s="130"/>
      <c r="CC22" s="130"/>
      <c r="CD22" s="130"/>
      <c r="CE22" s="130"/>
      <c r="CF22" s="130"/>
      <c r="CG22" s="130"/>
      <c r="CH22" s="130">
        <v>5.5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3131/744</f>
        <v>4.208333333333333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9.7083333333333321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2414/744</f>
        <v>3.2446236559139785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1109/744</f>
        <v>1.4905913978494623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1109/744</f>
        <v>1.4905913978494623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4.735215053763441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130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21.4</v>
      </c>
      <c r="BS22" s="130"/>
      <c r="BT22" s="130"/>
      <c r="BU22" s="130"/>
      <c r="BV22" s="130"/>
      <c r="BW22" s="130"/>
      <c r="BX22" s="130"/>
      <c r="BY22" s="130"/>
      <c r="BZ22" s="130">
        <v>21.4</v>
      </c>
      <c r="CA22" s="130"/>
      <c r="CB22" s="130"/>
      <c r="CC22" s="130"/>
      <c r="CD22" s="130"/>
      <c r="CE22" s="130"/>
      <c r="CF22" s="130"/>
      <c r="CG22" s="130"/>
      <c r="CH22" s="130">
        <v>5.3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21.4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3459/744</f>
        <v>4.649193548387097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9.9491935483870968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2319/744</f>
        <v>3.1169354838709675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1303/744</f>
        <v>1.7513440860215055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1303/744</f>
        <v>1.7513440860215055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4.868279569892473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131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5.9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21.2</v>
      </c>
      <c r="BS22" s="130"/>
      <c r="BT22" s="130"/>
      <c r="BU22" s="130"/>
      <c r="BV22" s="130"/>
      <c r="BW22" s="130"/>
      <c r="BX22" s="130"/>
      <c r="BY22" s="130"/>
      <c r="BZ22" s="130">
        <v>21.2</v>
      </c>
      <c r="CA22" s="130"/>
      <c r="CB22" s="130"/>
      <c r="CC22" s="130"/>
      <c r="CD22" s="130"/>
      <c r="CE22" s="130"/>
      <c r="CF22" s="130"/>
      <c r="CG22" s="130"/>
      <c r="CH22" s="130">
        <v>5.9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21.2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3403/720</f>
        <v>4.7263888888888888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10.62638888888889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2495/720</f>
        <v>3.4652777777777777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1125/720</f>
        <v>1.5625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1125/720</f>
        <v>1.5625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5.0277777777777777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83" t="s">
        <v>7</v>
      </c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</row>
    <row r="7" spans="1:161" s="2" customFormat="1" ht="15.75" customHeight="1" x14ac:dyDescent="0.25">
      <c r="A7" s="83" t="s">
        <v>8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</row>
    <row r="8" spans="1:161" s="2" customFormat="1" ht="15.75" customHeight="1" x14ac:dyDescent="0.25">
      <c r="A8" s="83" t="s">
        <v>9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</row>
    <row r="10" spans="1:161" s="2" customFormat="1" ht="15.75" x14ac:dyDescent="0.25">
      <c r="A10" s="84" t="s">
        <v>10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85" t="s">
        <v>69</v>
      </c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  <c r="BQ12" s="85"/>
      <c r="BR12" s="85"/>
      <c r="BS12" s="85"/>
      <c r="BT12" s="85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85" t="s">
        <v>31</v>
      </c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  <c r="BQ14" s="85"/>
      <c r="BR14" s="85"/>
      <c r="BS14" s="85"/>
      <c r="BT14" s="85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86" t="s">
        <v>133</v>
      </c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87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9"/>
      <c r="R18" s="96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8"/>
      <c r="AJ18" s="96" t="s">
        <v>15</v>
      </c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8"/>
      <c r="BB18" s="105" t="s">
        <v>20</v>
      </c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7"/>
      <c r="CH18" s="96" t="s">
        <v>21</v>
      </c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8"/>
      <c r="DC18" s="96" t="s">
        <v>22</v>
      </c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8"/>
      <c r="DU18" s="105" t="s">
        <v>23</v>
      </c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7"/>
      <c r="EO18" s="96" t="s">
        <v>24</v>
      </c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8"/>
    </row>
    <row r="19" spans="1:161" s="9" customFormat="1" ht="15" customHeight="1" x14ac:dyDescent="0.2">
      <c r="A19" s="90"/>
      <c r="B19" s="91"/>
      <c r="C19" s="91"/>
      <c r="D19" s="91"/>
      <c r="E19" s="91"/>
      <c r="F19" s="91"/>
      <c r="G19" s="91"/>
      <c r="H19" s="91"/>
      <c r="I19" s="91"/>
      <c r="J19" s="91"/>
      <c r="K19" s="91"/>
      <c r="L19" s="91"/>
      <c r="M19" s="91"/>
      <c r="N19" s="91"/>
      <c r="O19" s="91"/>
      <c r="P19" s="91"/>
      <c r="Q19" s="92"/>
      <c r="R19" s="99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1"/>
      <c r="AJ19" s="99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1"/>
      <c r="BB19" s="109" t="s">
        <v>16</v>
      </c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1"/>
      <c r="BR19" s="109" t="s">
        <v>17</v>
      </c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1"/>
      <c r="CH19" s="99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1"/>
      <c r="DC19" s="99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1"/>
      <c r="DU19" s="112" t="s">
        <v>18</v>
      </c>
      <c r="DV19" s="113"/>
      <c r="DW19" s="113"/>
      <c r="DX19" s="113"/>
      <c r="DY19" s="113"/>
      <c r="DZ19" s="113"/>
      <c r="EA19" s="113"/>
      <c r="EB19" s="113"/>
      <c r="EC19" s="113"/>
      <c r="ED19" s="114"/>
      <c r="EE19" s="112" t="s">
        <v>19</v>
      </c>
      <c r="EF19" s="113"/>
      <c r="EG19" s="113"/>
      <c r="EH19" s="113"/>
      <c r="EI19" s="113"/>
      <c r="EJ19" s="113"/>
      <c r="EK19" s="113"/>
      <c r="EL19" s="113"/>
      <c r="EM19" s="113"/>
      <c r="EN19" s="114"/>
      <c r="EO19" s="99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1"/>
    </row>
    <row r="20" spans="1:161" s="9" customFormat="1" ht="19.5" customHeight="1" x14ac:dyDescent="0.2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5"/>
      <c r="R20" s="102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4"/>
      <c r="AJ20" s="102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4"/>
      <c r="BB20" s="108" t="s">
        <v>18</v>
      </c>
      <c r="BC20" s="108"/>
      <c r="BD20" s="108"/>
      <c r="BE20" s="108"/>
      <c r="BF20" s="108"/>
      <c r="BG20" s="108"/>
      <c r="BH20" s="108"/>
      <c r="BI20" s="108"/>
      <c r="BJ20" s="108" t="s">
        <v>19</v>
      </c>
      <c r="BK20" s="108"/>
      <c r="BL20" s="108"/>
      <c r="BM20" s="108"/>
      <c r="BN20" s="108"/>
      <c r="BO20" s="108"/>
      <c r="BP20" s="108"/>
      <c r="BQ20" s="108"/>
      <c r="BR20" s="108" t="s">
        <v>18</v>
      </c>
      <c r="BS20" s="108"/>
      <c r="BT20" s="108"/>
      <c r="BU20" s="108"/>
      <c r="BV20" s="108"/>
      <c r="BW20" s="108"/>
      <c r="BX20" s="108"/>
      <c r="BY20" s="108"/>
      <c r="BZ20" s="108" t="s">
        <v>19</v>
      </c>
      <c r="CA20" s="108"/>
      <c r="CB20" s="108"/>
      <c r="CC20" s="108"/>
      <c r="CD20" s="108"/>
      <c r="CE20" s="108"/>
      <c r="CF20" s="108"/>
      <c r="CG20" s="108"/>
      <c r="CH20" s="102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4"/>
      <c r="DC20" s="102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4"/>
      <c r="DU20" s="115"/>
      <c r="DV20" s="116"/>
      <c r="DW20" s="116"/>
      <c r="DX20" s="116"/>
      <c r="DY20" s="116"/>
      <c r="DZ20" s="116"/>
      <c r="EA20" s="116"/>
      <c r="EB20" s="116"/>
      <c r="EC20" s="116"/>
      <c r="ED20" s="117"/>
      <c r="EE20" s="115"/>
      <c r="EF20" s="116"/>
      <c r="EG20" s="116"/>
      <c r="EH20" s="116"/>
      <c r="EI20" s="116"/>
      <c r="EJ20" s="116"/>
      <c r="EK20" s="116"/>
      <c r="EL20" s="116"/>
      <c r="EM20" s="116"/>
      <c r="EN20" s="117"/>
      <c r="EO20" s="102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4"/>
    </row>
    <row r="21" spans="1:161" s="9" customFormat="1" ht="14.25" customHeight="1" x14ac:dyDescent="0.2">
      <c r="A21" s="123">
        <v>1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5"/>
      <c r="R21" s="123">
        <v>2</v>
      </c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5"/>
      <c r="AJ21" s="118">
        <v>3</v>
      </c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>
        <v>4</v>
      </c>
      <c r="BC21" s="118"/>
      <c r="BD21" s="118"/>
      <c r="BE21" s="118"/>
      <c r="BF21" s="118"/>
      <c r="BG21" s="118"/>
      <c r="BH21" s="118"/>
      <c r="BI21" s="118"/>
      <c r="BJ21" s="118">
        <v>5</v>
      </c>
      <c r="BK21" s="118"/>
      <c r="BL21" s="118"/>
      <c r="BM21" s="118"/>
      <c r="BN21" s="118"/>
      <c r="BO21" s="118"/>
      <c r="BP21" s="118"/>
      <c r="BQ21" s="118"/>
      <c r="BR21" s="118">
        <v>6</v>
      </c>
      <c r="BS21" s="118"/>
      <c r="BT21" s="118"/>
      <c r="BU21" s="118"/>
      <c r="BV21" s="118"/>
      <c r="BW21" s="118"/>
      <c r="BX21" s="118"/>
      <c r="BY21" s="118"/>
      <c r="BZ21" s="118">
        <v>7</v>
      </c>
      <c r="CA21" s="118"/>
      <c r="CB21" s="118"/>
      <c r="CC21" s="118"/>
      <c r="CD21" s="118"/>
      <c r="CE21" s="118"/>
      <c r="CF21" s="118"/>
      <c r="CG21" s="118"/>
      <c r="CH21" s="118">
        <v>8</v>
      </c>
      <c r="CI21" s="118"/>
      <c r="CJ21" s="118"/>
      <c r="CK21" s="118"/>
      <c r="CL21" s="118"/>
      <c r="CM21" s="118"/>
      <c r="CN21" s="118"/>
      <c r="CO21" s="118"/>
      <c r="CP21" s="118"/>
      <c r="CQ21" s="118"/>
      <c r="CR21" s="118"/>
      <c r="CS21" s="118"/>
      <c r="CT21" s="118"/>
      <c r="CU21" s="118"/>
      <c r="CV21" s="118"/>
      <c r="CW21" s="118"/>
      <c r="CX21" s="118"/>
      <c r="CY21" s="118"/>
      <c r="CZ21" s="118"/>
      <c r="DA21" s="118"/>
      <c r="DB21" s="118"/>
      <c r="DC21" s="118">
        <v>9</v>
      </c>
      <c r="DD21" s="118"/>
      <c r="DE21" s="118"/>
      <c r="DF21" s="118"/>
      <c r="DG21" s="118"/>
      <c r="DH21" s="118"/>
      <c r="DI21" s="118"/>
      <c r="DJ21" s="118"/>
      <c r="DK21" s="118"/>
      <c r="DL21" s="118"/>
      <c r="DM21" s="118"/>
      <c r="DN21" s="118"/>
      <c r="DO21" s="118"/>
      <c r="DP21" s="118"/>
      <c r="DQ21" s="118"/>
      <c r="DR21" s="118"/>
      <c r="DS21" s="118"/>
      <c r="DT21" s="118"/>
      <c r="DU21" s="118">
        <v>10</v>
      </c>
      <c r="DV21" s="118"/>
      <c r="DW21" s="118"/>
      <c r="DX21" s="118"/>
      <c r="DY21" s="118"/>
      <c r="DZ21" s="118"/>
      <c r="EA21" s="118"/>
      <c r="EB21" s="118"/>
      <c r="EC21" s="118"/>
      <c r="ED21" s="118"/>
      <c r="EE21" s="118">
        <v>11</v>
      </c>
      <c r="EF21" s="118"/>
      <c r="EG21" s="118"/>
      <c r="EH21" s="118"/>
      <c r="EI21" s="118"/>
      <c r="EJ21" s="118"/>
      <c r="EK21" s="118"/>
      <c r="EL21" s="118"/>
      <c r="EM21" s="118"/>
      <c r="EN21" s="118"/>
      <c r="EO21" s="118">
        <v>12</v>
      </c>
      <c r="EP21" s="118"/>
      <c r="EQ21" s="118"/>
      <c r="ER21" s="118"/>
      <c r="ES21" s="118"/>
      <c r="ET21" s="118"/>
      <c r="EU21" s="118"/>
      <c r="EV21" s="118"/>
      <c r="EW21" s="118"/>
      <c r="EX21" s="118"/>
      <c r="EY21" s="118"/>
      <c r="EZ21" s="118"/>
      <c r="FA21" s="118"/>
      <c r="FB21" s="118"/>
      <c r="FC21" s="118"/>
      <c r="FD21" s="118"/>
      <c r="FE21" s="118"/>
    </row>
    <row r="22" spans="1:161" s="9" customFormat="1" ht="13.5" customHeight="1" x14ac:dyDescent="0.2">
      <c r="A22" s="10"/>
      <c r="B22" s="119" t="s">
        <v>11</v>
      </c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20"/>
      <c r="R22" s="10"/>
      <c r="S22" s="121" t="s">
        <v>12</v>
      </c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2"/>
      <c r="AJ22" s="130">
        <v>4.3</v>
      </c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18"/>
      <c r="BC22" s="118"/>
      <c r="BD22" s="118"/>
      <c r="BE22" s="118"/>
      <c r="BF22" s="118"/>
      <c r="BG22" s="118"/>
      <c r="BH22" s="118"/>
      <c r="BI22" s="118"/>
      <c r="BJ22" s="118"/>
      <c r="BK22" s="118"/>
      <c r="BL22" s="118"/>
      <c r="BM22" s="118"/>
      <c r="BN22" s="118"/>
      <c r="BO22" s="118"/>
      <c r="BP22" s="118"/>
      <c r="BQ22" s="118"/>
      <c r="BR22" s="130">
        <v>20.6</v>
      </c>
      <c r="BS22" s="130"/>
      <c r="BT22" s="130"/>
      <c r="BU22" s="130"/>
      <c r="BV22" s="130"/>
      <c r="BW22" s="130"/>
      <c r="BX22" s="130"/>
      <c r="BY22" s="130"/>
      <c r="BZ22" s="130">
        <v>20.6</v>
      </c>
      <c r="CA22" s="130"/>
      <c r="CB22" s="130"/>
      <c r="CC22" s="130"/>
      <c r="CD22" s="130"/>
      <c r="CE22" s="130"/>
      <c r="CF22" s="130"/>
      <c r="CG22" s="130"/>
      <c r="CH22" s="130">
        <v>4.3</v>
      </c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>
        <v>20.6</v>
      </c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18">
        <v>3</v>
      </c>
      <c r="DV22" s="118"/>
      <c r="DW22" s="118"/>
      <c r="DX22" s="118"/>
      <c r="DY22" s="118"/>
      <c r="DZ22" s="118"/>
      <c r="EA22" s="118"/>
      <c r="EB22" s="118"/>
      <c r="EC22" s="118"/>
      <c r="ED22" s="118"/>
      <c r="EE22" s="130">
        <f>2985/744</f>
        <v>4.012096774193548</v>
      </c>
      <c r="EF22" s="130"/>
      <c r="EG22" s="130"/>
      <c r="EH22" s="130"/>
      <c r="EI22" s="130"/>
      <c r="EJ22" s="130"/>
      <c r="EK22" s="130"/>
      <c r="EL22" s="130"/>
      <c r="EM22" s="130"/>
      <c r="EN22" s="130"/>
      <c r="EO22" s="130">
        <f>AJ22+EE22</f>
        <v>8.3120967741935488</v>
      </c>
      <c r="EP22" s="118"/>
      <c r="EQ22" s="118"/>
      <c r="ER22" s="118"/>
      <c r="ES22" s="118"/>
      <c r="ET22" s="118"/>
      <c r="EU22" s="118"/>
      <c r="EV22" s="118"/>
      <c r="EW22" s="118"/>
      <c r="EX22" s="118"/>
      <c r="EY22" s="118"/>
      <c r="EZ22" s="118"/>
      <c r="FA22" s="118"/>
      <c r="FB22" s="118"/>
      <c r="FC22" s="118"/>
      <c r="FD22" s="118"/>
      <c r="FE22" s="118"/>
    </row>
    <row r="23" spans="1:161" s="9" customFormat="1" ht="39.75" customHeight="1" x14ac:dyDescent="0.2">
      <c r="A23" s="10"/>
      <c r="B23" s="119" t="s">
        <v>33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  <c r="P23" s="119"/>
      <c r="Q23" s="120"/>
      <c r="R23" s="10"/>
      <c r="S23" s="121" t="s">
        <v>13</v>
      </c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2"/>
      <c r="AJ23" s="131">
        <f>1959/744</f>
        <v>2.6330645161290325</v>
      </c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18"/>
      <c r="BC23" s="118"/>
      <c r="BD23" s="118"/>
      <c r="BE23" s="118"/>
      <c r="BF23" s="118"/>
      <c r="BG23" s="118"/>
      <c r="BH23" s="118"/>
      <c r="BI23" s="118"/>
      <c r="BJ23" s="118"/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8"/>
      <c r="CF23" s="118"/>
      <c r="CG23" s="118"/>
      <c r="CH23" s="118"/>
      <c r="CI23" s="118"/>
      <c r="CJ23" s="118"/>
      <c r="CK23" s="118"/>
      <c r="CL23" s="118"/>
      <c r="CM23" s="118"/>
      <c r="CN23" s="118"/>
      <c r="CO23" s="118"/>
      <c r="CP23" s="118"/>
      <c r="CQ23" s="118"/>
      <c r="CR23" s="118"/>
      <c r="CS23" s="118"/>
      <c r="CT23" s="118"/>
      <c r="CU23" s="118"/>
      <c r="CV23" s="118"/>
      <c r="CW23" s="118"/>
      <c r="CX23" s="118"/>
      <c r="CY23" s="118"/>
      <c r="CZ23" s="118"/>
      <c r="DA23" s="118"/>
      <c r="DB23" s="118"/>
      <c r="DC23" s="118"/>
      <c r="DD23" s="118"/>
      <c r="DE23" s="118"/>
      <c r="DF23" s="118"/>
      <c r="DG23" s="118"/>
      <c r="DH23" s="118"/>
      <c r="DI23" s="118"/>
      <c r="DJ23" s="118"/>
      <c r="DK23" s="118"/>
      <c r="DL23" s="118"/>
      <c r="DM23" s="118"/>
      <c r="DN23" s="118"/>
      <c r="DO23" s="118"/>
      <c r="DP23" s="118"/>
      <c r="DQ23" s="118"/>
      <c r="DR23" s="118"/>
      <c r="DS23" s="118"/>
      <c r="DT23" s="118"/>
      <c r="DU23" s="132">
        <f>976/744</f>
        <v>1.3118279569892473</v>
      </c>
      <c r="DV23" s="133"/>
      <c r="DW23" s="133"/>
      <c r="DX23" s="133"/>
      <c r="DY23" s="133"/>
      <c r="DZ23" s="133"/>
      <c r="EA23" s="133"/>
      <c r="EB23" s="133"/>
      <c r="EC23" s="133"/>
      <c r="ED23" s="134"/>
      <c r="EE23" s="132">
        <f>1554/744</f>
        <v>2.088709677419355</v>
      </c>
      <c r="EF23" s="133"/>
      <c r="EG23" s="133"/>
      <c r="EH23" s="133"/>
      <c r="EI23" s="133"/>
      <c r="EJ23" s="133"/>
      <c r="EK23" s="133"/>
      <c r="EL23" s="133"/>
      <c r="EM23" s="133"/>
      <c r="EN23" s="134"/>
      <c r="EO23" s="130">
        <f>AJ23+EE23</f>
        <v>4.7217741935483879</v>
      </c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</row>
    <row r="24" spans="1:161" s="9" customFormat="1" ht="39.75" customHeight="1" x14ac:dyDescent="0.2">
      <c r="A24" s="10"/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20"/>
      <c r="R24" s="10"/>
      <c r="S24" s="121" t="s">
        <v>14</v>
      </c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2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  <c r="BG24" s="118"/>
      <c r="BH24" s="118"/>
      <c r="BI24" s="118"/>
      <c r="BJ24" s="118"/>
      <c r="BK24" s="118"/>
      <c r="BL24" s="118"/>
      <c r="BM24" s="118"/>
      <c r="BN24" s="118"/>
      <c r="BO24" s="118"/>
      <c r="BP24" s="118"/>
      <c r="BQ24" s="118"/>
      <c r="BR24" s="118"/>
      <c r="BS24" s="118"/>
      <c r="BT24" s="118"/>
      <c r="BU24" s="118"/>
      <c r="BV24" s="118"/>
      <c r="BW24" s="118"/>
      <c r="BX24" s="118"/>
      <c r="BY24" s="118"/>
      <c r="BZ24" s="118"/>
      <c r="CA24" s="118"/>
      <c r="CB24" s="118"/>
      <c r="CC24" s="118"/>
      <c r="CD24" s="118"/>
      <c r="CE24" s="118"/>
      <c r="CF24" s="118"/>
      <c r="CG24" s="118"/>
      <c r="CH24" s="118"/>
      <c r="CI24" s="118"/>
      <c r="CJ24" s="118"/>
      <c r="CK24" s="118"/>
      <c r="CL24" s="118"/>
      <c r="CM24" s="118"/>
      <c r="CN24" s="118"/>
      <c r="CO24" s="118"/>
      <c r="CP24" s="118"/>
      <c r="CQ24" s="118"/>
      <c r="CR24" s="118"/>
      <c r="CS24" s="118"/>
      <c r="CT24" s="118"/>
      <c r="CU24" s="118"/>
      <c r="CV24" s="118"/>
      <c r="CW24" s="118"/>
      <c r="CX24" s="118"/>
      <c r="CY24" s="118"/>
      <c r="CZ24" s="118"/>
      <c r="DA24" s="118"/>
      <c r="DB24" s="118"/>
      <c r="DC24" s="118"/>
      <c r="DD24" s="118"/>
      <c r="DE24" s="118"/>
      <c r="DF24" s="118"/>
      <c r="DG24" s="118"/>
      <c r="DH24" s="118"/>
      <c r="DI24" s="118"/>
      <c r="DJ24" s="118"/>
      <c r="DK24" s="118"/>
      <c r="DL24" s="118"/>
      <c r="DM24" s="118"/>
      <c r="DN24" s="118"/>
      <c r="DO24" s="118"/>
      <c r="DP24" s="118"/>
      <c r="DQ24" s="118"/>
      <c r="DR24" s="118"/>
      <c r="DS24" s="118"/>
      <c r="DT24" s="118"/>
      <c r="DU24" s="118"/>
      <c r="DV24" s="118"/>
      <c r="DW24" s="118"/>
      <c r="DX24" s="118"/>
      <c r="DY24" s="118"/>
      <c r="DZ24" s="118"/>
      <c r="EA24" s="118"/>
      <c r="EB24" s="118"/>
      <c r="EC24" s="118"/>
      <c r="ED24" s="118"/>
      <c r="EE24" s="118"/>
      <c r="EF24" s="118"/>
      <c r="EG24" s="118"/>
      <c r="EH24" s="118"/>
      <c r="EI24" s="118"/>
      <c r="EJ24" s="118"/>
      <c r="EK24" s="118"/>
      <c r="EL24" s="118"/>
      <c r="EM24" s="118"/>
      <c r="EN24" s="118"/>
      <c r="EO24" s="118"/>
      <c r="EP24" s="118"/>
      <c r="EQ24" s="118"/>
      <c r="ER24" s="118"/>
      <c r="ES24" s="118"/>
      <c r="ET24" s="118"/>
      <c r="EU24" s="118"/>
      <c r="EV24" s="118"/>
      <c r="EW24" s="118"/>
      <c r="EX24" s="118"/>
      <c r="EY24" s="118"/>
      <c r="EZ24" s="118"/>
      <c r="FA24" s="118"/>
      <c r="FB24" s="118"/>
      <c r="FC24" s="118"/>
      <c r="FD24" s="118"/>
      <c r="FE24" s="118"/>
    </row>
    <row r="25" spans="1:161" s="9" customFormat="1" ht="53.25" customHeight="1" x14ac:dyDescent="0.2">
      <c r="A25" s="10"/>
      <c r="B25" s="119"/>
      <c r="C25" s="119"/>
      <c r="D25" s="119"/>
      <c r="E25" s="119"/>
      <c r="F25" s="119"/>
      <c r="G25" s="119"/>
      <c r="H25" s="119"/>
      <c r="I25" s="119"/>
      <c r="J25" s="119"/>
      <c r="K25" s="119"/>
      <c r="L25" s="119"/>
      <c r="M25" s="119"/>
      <c r="N25" s="119"/>
      <c r="O25" s="119"/>
      <c r="P25" s="119"/>
      <c r="Q25" s="120"/>
      <c r="R25" s="10"/>
      <c r="S25" s="121" t="s">
        <v>25</v>
      </c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2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  <c r="BC25" s="118"/>
      <c r="BD25" s="118"/>
      <c r="BE25" s="118"/>
      <c r="BF25" s="118"/>
      <c r="BG25" s="118"/>
      <c r="BH25" s="118"/>
      <c r="BI25" s="118"/>
      <c r="BJ25" s="118"/>
      <c r="BK25" s="118"/>
      <c r="BL25" s="118"/>
      <c r="BM25" s="118"/>
      <c r="BN25" s="118"/>
      <c r="BO25" s="118"/>
      <c r="BP25" s="118"/>
      <c r="BQ25" s="118"/>
      <c r="BR25" s="118"/>
      <c r="BS25" s="118"/>
      <c r="BT25" s="118"/>
      <c r="BU25" s="118"/>
      <c r="BV25" s="118"/>
      <c r="BW25" s="118"/>
      <c r="BX25" s="118"/>
      <c r="BY25" s="118"/>
      <c r="BZ25" s="118"/>
      <c r="CA25" s="118"/>
      <c r="CB25" s="118"/>
      <c r="CC25" s="118"/>
      <c r="CD25" s="118"/>
      <c r="CE25" s="118"/>
      <c r="CF25" s="118"/>
      <c r="CG25" s="118"/>
      <c r="CH25" s="118"/>
      <c r="CI25" s="118"/>
      <c r="CJ25" s="118"/>
      <c r="CK25" s="118"/>
      <c r="CL25" s="118"/>
      <c r="CM25" s="118"/>
      <c r="CN25" s="118"/>
      <c r="CO25" s="118"/>
      <c r="CP25" s="118"/>
      <c r="CQ25" s="118"/>
      <c r="CR25" s="118"/>
      <c r="CS25" s="118"/>
      <c r="CT25" s="118"/>
      <c r="CU25" s="118"/>
      <c r="CV25" s="118"/>
      <c r="CW25" s="118"/>
      <c r="CX25" s="118"/>
      <c r="CY25" s="118"/>
      <c r="CZ25" s="118"/>
      <c r="DA25" s="118"/>
      <c r="DB25" s="118"/>
      <c r="DC25" s="118"/>
      <c r="DD25" s="118"/>
      <c r="DE25" s="118"/>
      <c r="DF25" s="118"/>
      <c r="DG25" s="118"/>
      <c r="DH25" s="118"/>
      <c r="DI25" s="118"/>
      <c r="DJ25" s="118"/>
      <c r="DK25" s="118"/>
      <c r="DL25" s="118"/>
      <c r="DM25" s="118"/>
      <c r="DN25" s="118"/>
      <c r="DO25" s="118"/>
      <c r="DP25" s="118"/>
      <c r="DQ25" s="118"/>
      <c r="DR25" s="118"/>
      <c r="DS25" s="118"/>
      <c r="DT25" s="118"/>
      <c r="DU25" s="118"/>
      <c r="DV25" s="118"/>
      <c r="DW25" s="118"/>
      <c r="DX25" s="118"/>
      <c r="DY25" s="118"/>
      <c r="DZ25" s="118"/>
      <c r="EA25" s="118"/>
      <c r="EB25" s="118"/>
      <c r="EC25" s="118"/>
      <c r="ED25" s="118"/>
      <c r="EE25" s="118"/>
      <c r="EF25" s="118"/>
      <c r="EG25" s="118"/>
      <c r="EH25" s="118"/>
      <c r="EI25" s="118"/>
      <c r="EJ25" s="118"/>
      <c r="EK25" s="118"/>
      <c r="EL25" s="118"/>
      <c r="EM25" s="118"/>
      <c r="EN25" s="118"/>
      <c r="EO25" s="118"/>
      <c r="EP25" s="118"/>
      <c r="EQ25" s="118"/>
      <c r="ER25" s="118"/>
      <c r="ES25" s="118"/>
      <c r="ET25" s="118"/>
      <c r="EU25" s="118"/>
      <c r="EV25" s="118"/>
      <c r="EW25" s="118"/>
      <c r="EX25" s="118"/>
      <c r="EY25" s="118"/>
      <c r="EZ25" s="118"/>
      <c r="FA25" s="118"/>
      <c r="FB25" s="118"/>
      <c r="FC25" s="118"/>
      <c r="FD25" s="118"/>
      <c r="FE25" s="118"/>
    </row>
    <row r="26" spans="1:161" s="9" customFormat="1" ht="57" customHeight="1" x14ac:dyDescent="0.2">
      <c r="A26" s="10"/>
      <c r="B26" s="126" t="s">
        <v>26</v>
      </c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7"/>
      <c r="R26" s="10"/>
      <c r="S26" s="121" t="s">
        <v>12</v>
      </c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2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  <c r="BC26" s="118"/>
      <c r="BD26" s="118"/>
      <c r="BE26" s="118"/>
      <c r="BF26" s="118"/>
      <c r="BG26" s="118"/>
      <c r="BH26" s="118"/>
      <c r="BI26" s="118"/>
      <c r="BJ26" s="118"/>
      <c r="BK26" s="118"/>
      <c r="BL26" s="118"/>
      <c r="BM26" s="118"/>
      <c r="BN26" s="118"/>
      <c r="BO26" s="118"/>
      <c r="BP26" s="118"/>
      <c r="BQ26" s="118"/>
      <c r="BR26" s="118"/>
      <c r="BS26" s="118"/>
      <c r="BT26" s="118"/>
      <c r="BU26" s="118"/>
      <c r="BV26" s="118"/>
      <c r="BW26" s="118"/>
      <c r="BX26" s="118"/>
      <c r="BY26" s="118"/>
      <c r="BZ26" s="118"/>
      <c r="CA26" s="118"/>
      <c r="CB26" s="118"/>
      <c r="CC26" s="118"/>
      <c r="CD26" s="118"/>
      <c r="CE26" s="118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  <c r="CR26" s="118"/>
      <c r="CS26" s="118"/>
      <c r="CT26" s="118"/>
      <c r="CU26" s="118"/>
      <c r="CV26" s="118"/>
      <c r="CW26" s="118"/>
      <c r="CX26" s="118"/>
      <c r="CY26" s="118"/>
      <c r="CZ26" s="118"/>
      <c r="DA26" s="118"/>
      <c r="DB26" s="118"/>
      <c r="DC26" s="118"/>
      <c r="DD26" s="118"/>
      <c r="DE26" s="118"/>
      <c r="DF26" s="118"/>
      <c r="DG26" s="118"/>
      <c r="DH26" s="118"/>
      <c r="DI26" s="118"/>
      <c r="DJ26" s="118"/>
      <c r="DK26" s="118"/>
      <c r="DL26" s="118"/>
      <c r="DM26" s="118"/>
      <c r="DN26" s="118"/>
      <c r="DO26" s="118"/>
      <c r="DP26" s="118"/>
      <c r="DQ26" s="118"/>
      <c r="DR26" s="118"/>
      <c r="DS26" s="118"/>
      <c r="DT26" s="118"/>
      <c r="DU26" s="118"/>
      <c r="DV26" s="118"/>
      <c r="DW26" s="118"/>
      <c r="DX26" s="118"/>
      <c r="DY26" s="118"/>
      <c r="DZ26" s="118"/>
      <c r="EA26" s="118"/>
      <c r="EB26" s="118"/>
      <c r="EC26" s="118"/>
      <c r="ED26" s="118"/>
      <c r="EE26" s="118"/>
      <c r="EF26" s="118"/>
      <c r="EG26" s="118"/>
      <c r="EH26" s="118"/>
      <c r="EI26" s="118"/>
      <c r="EJ26" s="118"/>
      <c r="EK26" s="118"/>
      <c r="EL26" s="118"/>
      <c r="EM26" s="118"/>
      <c r="EN26" s="118"/>
      <c r="EO26" s="118"/>
      <c r="EP26" s="118"/>
      <c r="EQ26" s="118"/>
      <c r="ER26" s="118"/>
      <c r="ES26" s="118"/>
      <c r="ET26" s="118"/>
      <c r="EU26" s="118"/>
      <c r="EV26" s="118"/>
      <c r="EW26" s="118"/>
      <c r="EX26" s="118"/>
      <c r="EY26" s="118"/>
      <c r="EZ26" s="118"/>
      <c r="FA26" s="118"/>
      <c r="FB26" s="118"/>
      <c r="FC26" s="118"/>
      <c r="FD26" s="118"/>
      <c r="FE26" s="118"/>
    </row>
    <row r="27" spans="1:161" s="9" customFormat="1" ht="39.75" customHeight="1" x14ac:dyDescent="0.2">
      <c r="A27" s="10"/>
      <c r="B27" s="119"/>
      <c r="C27" s="119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120"/>
      <c r="R27" s="10"/>
      <c r="S27" s="121" t="s">
        <v>13</v>
      </c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2"/>
      <c r="AJ27" s="118"/>
      <c r="AK27" s="118"/>
      <c r="AL27" s="118"/>
      <c r="AM27" s="118"/>
      <c r="AN27" s="118"/>
      <c r="AO27" s="118"/>
      <c r="AP27" s="118"/>
      <c r="AQ27" s="118"/>
      <c r="AR27" s="118"/>
      <c r="AS27" s="118"/>
      <c r="AT27" s="118"/>
      <c r="AU27" s="118"/>
      <c r="AV27" s="118"/>
      <c r="AW27" s="118"/>
      <c r="AX27" s="118"/>
      <c r="AY27" s="118"/>
      <c r="AZ27" s="118"/>
      <c r="BA27" s="118"/>
      <c r="BB27" s="118"/>
      <c r="BC27" s="118"/>
      <c r="BD27" s="118"/>
      <c r="BE27" s="118"/>
      <c r="BF27" s="118"/>
      <c r="BG27" s="118"/>
      <c r="BH27" s="118"/>
      <c r="BI27" s="118"/>
      <c r="BJ27" s="118"/>
      <c r="BK27" s="118"/>
      <c r="BL27" s="118"/>
      <c r="BM27" s="118"/>
      <c r="BN27" s="118"/>
      <c r="BO27" s="118"/>
      <c r="BP27" s="118"/>
      <c r="BQ27" s="118"/>
      <c r="BR27" s="118"/>
      <c r="BS27" s="118"/>
      <c r="BT27" s="118"/>
      <c r="BU27" s="118"/>
      <c r="BV27" s="118"/>
      <c r="BW27" s="118"/>
      <c r="BX27" s="118"/>
      <c r="BY27" s="118"/>
      <c r="BZ27" s="118"/>
      <c r="CA27" s="118"/>
      <c r="CB27" s="118"/>
      <c r="CC27" s="118"/>
      <c r="CD27" s="118"/>
      <c r="CE27" s="118"/>
      <c r="CF27" s="118"/>
      <c r="CG27" s="118"/>
      <c r="CH27" s="118"/>
      <c r="CI27" s="118"/>
      <c r="CJ27" s="118"/>
      <c r="CK27" s="118"/>
      <c r="CL27" s="118"/>
      <c r="CM27" s="118"/>
      <c r="CN27" s="118"/>
      <c r="CO27" s="118"/>
      <c r="CP27" s="118"/>
      <c r="CQ27" s="118"/>
      <c r="CR27" s="118"/>
      <c r="CS27" s="118"/>
      <c r="CT27" s="118"/>
      <c r="CU27" s="118"/>
      <c r="CV27" s="118"/>
      <c r="CW27" s="118"/>
      <c r="CX27" s="118"/>
      <c r="CY27" s="118"/>
      <c r="CZ27" s="118"/>
      <c r="DA27" s="118"/>
      <c r="DB27" s="118"/>
      <c r="DC27" s="118"/>
      <c r="DD27" s="118"/>
      <c r="DE27" s="118"/>
      <c r="DF27" s="118"/>
      <c r="DG27" s="118"/>
      <c r="DH27" s="118"/>
      <c r="DI27" s="118"/>
      <c r="DJ27" s="118"/>
      <c r="DK27" s="118"/>
      <c r="DL27" s="118"/>
      <c r="DM27" s="118"/>
      <c r="DN27" s="118"/>
      <c r="DO27" s="118"/>
      <c r="DP27" s="118"/>
      <c r="DQ27" s="118"/>
      <c r="DR27" s="118"/>
      <c r="DS27" s="118"/>
      <c r="DT27" s="118"/>
      <c r="DU27" s="118"/>
      <c r="DV27" s="118"/>
      <c r="DW27" s="118"/>
      <c r="DX27" s="118"/>
      <c r="DY27" s="118"/>
      <c r="DZ27" s="118"/>
      <c r="EA27" s="118"/>
      <c r="EB27" s="118"/>
      <c r="EC27" s="118"/>
      <c r="ED27" s="118"/>
      <c r="EE27" s="118"/>
      <c r="EF27" s="118"/>
      <c r="EG27" s="118"/>
      <c r="EH27" s="118"/>
      <c r="EI27" s="118"/>
      <c r="EJ27" s="118"/>
      <c r="EK27" s="118"/>
      <c r="EL27" s="118"/>
      <c r="EM27" s="118"/>
      <c r="EN27" s="118"/>
      <c r="EO27" s="118"/>
      <c r="EP27" s="118"/>
      <c r="EQ27" s="118"/>
      <c r="ER27" s="118"/>
      <c r="ES27" s="118"/>
      <c r="ET27" s="118"/>
      <c r="EU27" s="118"/>
      <c r="EV27" s="118"/>
      <c r="EW27" s="118"/>
      <c r="EX27" s="118"/>
      <c r="EY27" s="118"/>
      <c r="EZ27" s="118"/>
      <c r="FA27" s="118"/>
      <c r="FB27" s="118"/>
      <c r="FC27" s="118"/>
      <c r="FD27" s="118"/>
      <c r="FE27" s="118"/>
    </row>
    <row r="28" spans="1:161" s="9" customFormat="1" ht="39.75" customHeight="1" x14ac:dyDescent="0.2">
      <c r="A28" s="10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20"/>
      <c r="R28" s="10"/>
      <c r="S28" s="121" t="s">
        <v>14</v>
      </c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2"/>
      <c r="AJ28" s="118"/>
      <c r="AK28" s="118"/>
      <c r="AL28" s="118"/>
      <c r="AM28" s="118"/>
      <c r="AN28" s="118"/>
      <c r="AO28" s="118"/>
      <c r="AP28" s="118"/>
      <c r="AQ28" s="118"/>
      <c r="AR28" s="118"/>
      <c r="AS28" s="118"/>
      <c r="AT28" s="118"/>
      <c r="AU28" s="118"/>
      <c r="AV28" s="118"/>
      <c r="AW28" s="118"/>
      <c r="AX28" s="118"/>
      <c r="AY28" s="118"/>
      <c r="AZ28" s="118"/>
      <c r="BA28" s="118"/>
      <c r="BB28" s="118"/>
      <c r="BC28" s="118"/>
      <c r="BD28" s="118"/>
      <c r="BE28" s="118"/>
      <c r="BF28" s="118"/>
      <c r="BG28" s="118"/>
      <c r="BH28" s="118"/>
      <c r="BI28" s="118"/>
      <c r="BJ28" s="118"/>
      <c r="BK28" s="118"/>
      <c r="BL28" s="118"/>
      <c r="BM28" s="118"/>
      <c r="BN28" s="118"/>
      <c r="BO28" s="118"/>
      <c r="BP28" s="118"/>
      <c r="BQ28" s="118"/>
      <c r="BR28" s="118"/>
      <c r="BS28" s="118"/>
      <c r="BT28" s="118"/>
      <c r="BU28" s="118"/>
      <c r="BV28" s="118"/>
      <c r="BW28" s="118"/>
      <c r="BX28" s="118"/>
      <c r="BY28" s="118"/>
      <c r="BZ28" s="118"/>
      <c r="CA28" s="118"/>
      <c r="CB28" s="118"/>
      <c r="CC28" s="118"/>
      <c r="CD28" s="118"/>
      <c r="CE28" s="118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  <c r="CR28" s="118"/>
      <c r="CS28" s="118"/>
      <c r="CT28" s="118"/>
      <c r="CU28" s="118"/>
      <c r="CV28" s="118"/>
      <c r="CW28" s="118"/>
      <c r="CX28" s="118"/>
      <c r="CY28" s="118"/>
      <c r="CZ28" s="118"/>
      <c r="DA28" s="118"/>
      <c r="DB28" s="118"/>
      <c r="DC28" s="118"/>
      <c r="DD28" s="118"/>
      <c r="DE28" s="118"/>
      <c r="DF28" s="118"/>
      <c r="DG28" s="118"/>
      <c r="DH28" s="118"/>
      <c r="DI28" s="118"/>
      <c r="DJ28" s="118"/>
      <c r="DK28" s="118"/>
      <c r="DL28" s="118"/>
      <c r="DM28" s="118"/>
      <c r="DN28" s="118"/>
      <c r="DO28" s="118"/>
      <c r="DP28" s="118"/>
      <c r="DQ28" s="118"/>
      <c r="DR28" s="118"/>
      <c r="DS28" s="118"/>
      <c r="DT28" s="118"/>
      <c r="DU28" s="118"/>
      <c r="DV28" s="118"/>
      <c r="DW28" s="118"/>
      <c r="DX28" s="118"/>
      <c r="DY28" s="118"/>
      <c r="DZ28" s="118"/>
      <c r="EA28" s="118"/>
      <c r="EB28" s="118"/>
      <c r="EC28" s="118"/>
      <c r="ED28" s="118"/>
      <c r="EE28" s="118"/>
      <c r="EF28" s="118"/>
      <c r="EG28" s="118"/>
      <c r="EH28" s="118"/>
      <c r="EI28" s="118"/>
      <c r="EJ28" s="118"/>
      <c r="EK28" s="118"/>
      <c r="EL28" s="118"/>
      <c r="EM28" s="118"/>
      <c r="EN28" s="118"/>
      <c r="EO28" s="118"/>
      <c r="EP28" s="118"/>
      <c r="EQ28" s="118"/>
      <c r="ER28" s="118"/>
      <c r="ES28" s="118"/>
      <c r="ET28" s="118"/>
      <c r="EU28" s="118"/>
      <c r="EV28" s="118"/>
      <c r="EW28" s="118"/>
      <c r="EX28" s="118"/>
      <c r="EY28" s="118"/>
      <c r="EZ28" s="118"/>
      <c r="FA28" s="118"/>
      <c r="FB28" s="118"/>
      <c r="FC28" s="118"/>
      <c r="FD28" s="118"/>
      <c r="FE28" s="118"/>
    </row>
    <row r="29" spans="1:161" s="9" customFormat="1" ht="53.25" customHeight="1" x14ac:dyDescent="0.2">
      <c r="A29" s="10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20"/>
      <c r="R29" s="10"/>
      <c r="S29" s="121" t="s">
        <v>25</v>
      </c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2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  <c r="BC29" s="118"/>
      <c r="BD29" s="118"/>
      <c r="BE29" s="118"/>
      <c r="BF29" s="118"/>
      <c r="BG29" s="118"/>
      <c r="BH29" s="118"/>
      <c r="BI29" s="118"/>
      <c r="BJ29" s="118"/>
      <c r="BK29" s="118"/>
      <c r="BL29" s="118"/>
      <c r="BM29" s="118"/>
      <c r="BN29" s="118"/>
      <c r="BO29" s="118"/>
      <c r="BP29" s="118"/>
      <c r="BQ29" s="118"/>
      <c r="BR29" s="118"/>
      <c r="BS29" s="118"/>
      <c r="BT29" s="118"/>
      <c r="BU29" s="118"/>
      <c r="BV29" s="118"/>
      <c r="BW29" s="118"/>
      <c r="BX29" s="118"/>
      <c r="BY29" s="118"/>
      <c r="BZ29" s="118"/>
      <c r="CA29" s="118"/>
      <c r="CB29" s="118"/>
      <c r="CC29" s="118"/>
      <c r="CD29" s="118"/>
      <c r="CE29" s="118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  <c r="CR29" s="118"/>
      <c r="CS29" s="118"/>
      <c r="CT29" s="118"/>
      <c r="CU29" s="118"/>
      <c r="CV29" s="118"/>
      <c r="CW29" s="118"/>
      <c r="CX29" s="118"/>
      <c r="CY29" s="118"/>
      <c r="CZ29" s="118"/>
      <c r="DA29" s="118"/>
      <c r="DB29" s="118"/>
      <c r="DC29" s="118"/>
      <c r="DD29" s="118"/>
      <c r="DE29" s="118"/>
      <c r="DF29" s="118"/>
      <c r="DG29" s="118"/>
      <c r="DH29" s="118"/>
      <c r="DI29" s="118"/>
      <c r="DJ29" s="118"/>
      <c r="DK29" s="118"/>
      <c r="DL29" s="118"/>
      <c r="DM29" s="118"/>
      <c r="DN29" s="118"/>
      <c r="DO29" s="118"/>
      <c r="DP29" s="118"/>
      <c r="DQ29" s="118"/>
      <c r="DR29" s="118"/>
      <c r="DS29" s="118"/>
      <c r="DT29" s="118"/>
      <c r="DU29" s="118"/>
      <c r="DV29" s="118"/>
      <c r="DW29" s="118"/>
      <c r="DX29" s="118"/>
      <c r="DY29" s="118"/>
      <c r="DZ29" s="118"/>
      <c r="EA29" s="118"/>
      <c r="EB29" s="118"/>
      <c r="EC29" s="118"/>
      <c r="ED29" s="118"/>
      <c r="EE29" s="118"/>
      <c r="EF29" s="118"/>
      <c r="EG29" s="118"/>
      <c r="EH29" s="118"/>
      <c r="EI29" s="118"/>
      <c r="EJ29" s="118"/>
      <c r="EK29" s="118"/>
      <c r="EL29" s="118"/>
      <c r="EM29" s="118"/>
      <c r="EN29" s="118"/>
      <c r="EO29" s="118"/>
      <c r="EP29" s="118"/>
      <c r="EQ29" s="118"/>
      <c r="ER29" s="118"/>
      <c r="ES29" s="118"/>
      <c r="ET29" s="118"/>
      <c r="EU29" s="118"/>
      <c r="EV29" s="118"/>
      <c r="EW29" s="118"/>
      <c r="EX29" s="118"/>
      <c r="EY29" s="118"/>
      <c r="EZ29" s="118"/>
      <c r="FA29" s="118"/>
      <c r="FB29" s="118"/>
      <c r="FC29" s="118"/>
      <c r="FD29" s="118"/>
      <c r="FE29" s="118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128" t="s">
        <v>27</v>
      </c>
      <c r="B32" s="129"/>
      <c r="C32" s="129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126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2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март2026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2026-04-09T06:26:48Z</dcterms:modified>
</cp:coreProperties>
</file>